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職員配置状況表（白紙） " sheetId="1" r:id="rId1"/>
    <sheet name="基本的な記入例⇒" sheetId="2" r:id="rId2"/>
    <sheet name="職員配置状況表（記入例）" sheetId="3" r:id="rId3"/>
  </sheets>
  <externalReferences>
    <externalReference r:id="rId6"/>
  </externalReferences>
  <definedNames>
    <definedName name="_____kk06" localSheetId="0">#REF!</definedName>
    <definedName name="_____kk06">#REF!</definedName>
    <definedName name="_____kk29" localSheetId="0">#REF!</definedName>
    <definedName name="_____kk29">#REF!</definedName>
    <definedName name="____kk06" localSheetId="0">#REF!</definedName>
    <definedName name="____kk06">#REF!</definedName>
    <definedName name="____kk29" localSheetId="0">#REF!</definedName>
    <definedName name="____kk29">#REF!</definedName>
    <definedName name="___kk06" localSheetId="0">#REF!</definedName>
    <definedName name="___kk06">#REF!</definedName>
    <definedName name="___kk29" localSheetId="0">#REF!</definedName>
    <definedName name="___kk29">#REF!</definedName>
    <definedName name="__kk06" localSheetId="0">#REF!</definedName>
    <definedName name="__kk06">#REF!</definedName>
    <definedName name="__kk29" localSheetId="0">#REF!</definedName>
    <definedName name="__kk29">#REF!</definedName>
    <definedName name="_kk06" localSheetId="0">#REF!</definedName>
    <definedName name="_kk06">#REF!</definedName>
    <definedName name="_kk29" localSheetId="0">#REF!</definedName>
    <definedName name="_kk29">#REF!</definedName>
    <definedName name="_xlfn.IFERROR" hidden="1">#NAME?</definedName>
    <definedName name="Avrg" localSheetId="0">#REF!</definedName>
    <definedName name="Avrg">#REF!</definedName>
    <definedName name="avrg1" localSheetId="0">#REF!</definedName>
    <definedName name="avrg1">#REF!</definedName>
    <definedName name="DaihyoFurigana" localSheetId="0">#REF!</definedName>
    <definedName name="DaihyoFurigana">#REF!</definedName>
    <definedName name="DaihyoJyusho" localSheetId="0">#REF!</definedName>
    <definedName name="DaihyoJyusho">#REF!</definedName>
    <definedName name="DaihyoShimei" localSheetId="0">#REF!</definedName>
    <definedName name="DaihyoShimei">#REF!</definedName>
    <definedName name="DaihyoShokumei" localSheetId="0">#REF!</definedName>
    <definedName name="DaihyoShokumei">#REF!</definedName>
    <definedName name="DaihyoYubin" localSheetId="0">#REF!</definedName>
    <definedName name="DaihyoYubin">#REF!</definedName>
    <definedName name="HoujinShokatsu" localSheetId="0">#REF!</definedName>
    <definedName name="HoujinShokatsu">#REF!</definedName>
    <definedName name="HoujinSyubetsu" localSheetId="0">#REF!</definedName>
    <definedName name="HoujinSyubetsu">#REF!</definedName>
    <definedName name="HoujinSyubetu" localSheetId="0">#REF!</definedName>
    <definedName name="HoujinSyubetu">#REF!</definedName>
    <definedName name="JigyoFax" localSheetId="0">#REF!</definedName>
    <definedName name="JigyoFax">#REF!</definedName>
    <definedName name="jigyoFurigana" localSheetId="0">#REF!</definedName>
    <definedName name="jigyoFurigana">#REF!</definedName>
    <definedName name="JigyoMeisyo" localSheetId="0">#REF!</definedName>
    <definedName name="JigyoMeisyo">#REF!</definedName>
    <definedName name="JigyoShozai" localSheetId="0">#REF!</definedName>
    <definedName name="JigyoShozai">#REF!</definedName>
    <definedName name="JigyoShozaiKana" localSheetId="0">#REF!</definedName>
    <definedName name="JigyoShozaiKana">#REF!</definedName>
    <definedName name="JigyosyoFurigana" localSheetId="0">#REF!</definedName>
    <definedName name="JigyosyoFurigana">#REF!</definedName>
    <definedName name="JigyosyoMei" localSheetId="0">#REF!</definedName>
    <definedName name="JigyosyoMei">#REF!</definedName>
    <definedName name="JigyosyoSyozai" localSheetId="0">#REF!</definedName>
    <definedName name="JigyosyoSyozai">#REF!</definedName>
    <definedName name="JigyosyoYubin" localSheetId="0">#REF!</definedName>
    <definedName name="JigyosyoYubin">#REF!</definedName>
    <definedName name="JigyoTel" localSheetId="0">#REF!</definedName>
    <definedName name="JigyoTel">#REF!</definedName>
    <definedName name="JigyoYubin" localSheetId="0">#REF!</definedName>
    <definedName name="JigyoYubin">#REF!</definedName>
    <definedName name="jiritu" localSheetId="0">#REF!</definedName>
    <definedName name="jiritu">#REF!</definedName>
    <definedName name="KanriJyusyo" localSheetId="0">#REF!</definedName>
    <definedName name="KanriJyusyo">#REF!</definedName>
    <definedName name="KanriJyusyoKana" localSheetId="0">#REF!</definedName>
    <definedName name="KanriJyusyoKana">#REF!</definedName>
    <definedName name="KanriShimei" localSheetId="0">#REF!</definedName>
    <definedName name="KanriShimei">#REF!</definedName>
    <definedName name="KanriYubin" localSheetId="0">#REF!</definedName>
    <definedName name="KanriYubin">#REF!</definedName>
    <definedName name="KenmuJigyoMei" localSheetId="0">#REF!</definedName>
    <definedName name="KenmuJigyoMei">#REF!</definedName>
    <definedName name="KenmuJikan" localSheetId="0">#REF!</definedName>
    <definedName name="KenmuJikan">#REF!</definedName>
    <definedName name="KenmuShokushu" localSheetId="0">#REF!</definedName>
    <definedName name="KenmuShokushu">#REF!</definedName>
    <definedName name="KenmuUmu" localSheetId="0">#REF!</definedName>
    <definedName name="KenmuUmu">#REF!</definedName>
    <definedName name="KK_03" localSheetId="0">#REF!</definedName>
    <definedName name="KK_03">#REF!</definedName>
    <definedName name="kk_04" localSheetId="0">#REF!</definedName>
    <definedName name="kk_04">#REF!</definedName>
    <definedName name="KK_06" localSheetId="0">#REF!</definedName>
    <definedName name="KK_06">#REF!</definedName>
    <definedName name="kk_07" localSheetId="0">#REF!</definedName>
    <definedName name="kk_07">#REF!</definedName>
    <definedName name="KK2_3" localSheetId="0">#REF!</definedName>
    <definedName name="KK2_3">#REF!</definedName>
    <definedName name="Roman_01" localSheetId="0">#REF!</definedName>
    <definedName name="Roman_01">#REF!</definedName>
    <definedName name="Roman_03" localSheetId="0">#REF!</definedName>
    <definedName name="Roman_03">#REF!</definedName>
    <definedName name="Roman_04" localSheetId="0">#REF!</definedName>
    <definedName name="Roman_04">#REF!</definedName>
    <definedName name="Roman_06" localSheetId="0">#REF!</definedName>
    <definedName name="Roman_06">#REF!</definedName>
    <definedName name="roman_09" localSheetId="0">#REF!</definedName>
    <definedName name="roman_09">#REF!</definedName>
    <definedName name="roman_11" localSheetId="0">#REF!</definedName>
    <definedName name="roman_11">#REF!</definedName>
    <definedName name="roman11" localSheetId="0">#REF!</definedName>
    <definedName name="roman11">#REF!</definedName>
    <definedName name="Roman2_1" localSheetId="0">#REF!</definedName>
    <definedName name="Roman2_1">#REF!</definedName>
    <definedName name="Roman2_3" localSheetId="0">#REF!</definedName>
    <definedName name="Roman2_3">#REF!</definedName>
    <definedName name="roman31" localSheetId="0">#REF!</definedName>
    <definedName name="roman31">#REF!</definedName>
    <definedName name="roman33" localSheetId="0">#REF!</definedName>
    <definedName name="roman33">#REF!</definedName>
    <definedName name="roman4_3" localSheetId="0">#REF!</definedName>
    <definedName name="roman4_3">#REF!</definedName>
    <definedName name="roman7_1" localSheetId="0">#REF!</definedName>
    <definedName name="roman7_1">#REF!</definedName>
    <definedName name="roman77" localSheetId="0">#REF!</definedName>
    <definedName name="roman77">#REF!</definedName>
    <definedName name="romann_12" localSheetId="0">#REF!</definedName>
    <definedName name="romann_12">#REF!</definedName>
    <definedName name="romann_66" localSheetId="0">#REF!</definedName>
    <definedName name="romann_66">#REF!</definedName>
    <definedName name="romann33" localSheetId="0">#REF!</definedName>
    <definedName name="romann33">#REF!</definedName>
    <definedName name="SasekiFuri" localSheetId="0">#REF!</definedName>
    <definedName name="SasekiFuri">#REF!</definedName>
    <definedName name="SasekiJyusyo" localSheetId="0">#REF!</definedName>
    <definedName name="SasekiJyusyo">#REF!</definedName>
    <definedName name="SasekiShimei" localSheetId="0">#REF!</definedName>
    <definedName name="SasekiShimei">#REF!</definedName>
    <definedName name="SasekiYubin" localSheetId="0">#REF!</definedName>
    <definedName name="SasekiYubin">#REF!</definedName>
    <definedName name="serv" localSheetId="0">#REF!</definedName>
    <definedName name="serv">#REF!</definedName>
    <definedName name="serv_" localSheetId="0">#REF!</definedName>
    <definedName name="serv_">#REF!</definedName>
    <definedName name="Serv_LIST" localSheetId="0">#REF!</definedName>
    <definedName name="Serv_LIST">#REF!</definedName>
    <definedName name="servo1" localSheetId="0">#REF!</definedName>
    <definedName name="servo1">#REF!</definedName>
    <definedName name="ShinseiFax" localSheetId="0">#REF!</definedName>
    <definedName name="ShinseiFax">#REF!</definedName>
    <definedName name="ShinseiMeisyo" localSheetId="0">#REF!</definedName>
    <definedName name="ShinseiMeisyo">#REF!</definedName>
    <definedName name="ShinseiMeisyoKana" localSheetId="0">#REF!</definedName>
    <definedName name="ShinseiMeisyoKana">#REF!</definedName>
    <definedName name="ShinseiSyozai" localSheetId="0">#REF!</definedName>
    <definedName name="ShinseiSyozai">#REF!</definedName>
    <definedName name="ShinseiTel" localSheetId="0">#REF!</definedName>
    <definedName name="ShinseiTel">#REF!</definedName>
    <definedName name="ShinseiYubin" localSheetId="0">#REF!</definedName>
    <definedName name="ShinseiYubin">#REF!</definedName>
    <definedName name="startNo" localSheetId="0">'[1]main'!#REF!</definedName>
    <definedName name="startNo">'[1]main'!#REF!</definedName>
    <definedName name="startNumber" localSheetId="0">'[1]main'!#REF!</definedName>
    <definedName name="startNumber">'[1]main'!#REF!</definedName>
    <definedName name="ｔａｂｉｅ＿04" localSheetId="0">#REF!</definedName>
    <definedName name="ｔａｂｉｅ＿04">#REF!</definedName>
    <definedName name="table_03" localSheetId="0">#REF!</definedName>
    <definedName name="table_03">#REF!</definedName>
    <definedName name="table_06" localSheetId="0">#REF!</definedName>
    <definedName name="table_06">#REF!</definedName>
    <definedName name="table2_3" localSheetId="0">#REF!</definedName>
    <definedName name="table2_3">#REF!</definedName>
    <definedName name="tapi2" localSheetId="0">#REF!</definedName>
    <definedName name="tapi2">#REF!</definedName>
    <definedName name="tebie_o7" localSheetId="0">#REF!</definedName>
    <definedName name="tebie_o7">#REF!</definedName>
    <definedName name="tebie08" localSheetId="0">#REF!</definedName>
    <definedName name="tebie08">#REF!</definedName>
    <definedName name="tebie33" localSheetId="0">#REF!</definedName>
    <definedName name="tebie33">#REF!</definedName>
    <definedName name="tebiroo" localSheetId="0">#REF!</definedName>
    <definedName name="tebiroo">#REF!</definedName>
    <definedName name="teble" localSheetId="0">#REF!</definedName>
    <definedName name="teble">#REF!</definedName>
    <definedName name="teble_09" localSheetId="0">#REF!</definedName>
    <definedName name="teble_09">#REF!</definedName>
    <definedName name="teble77" localSheetId="0">#REF!</definedName>
    <definedName name="teble77">#REF!</definedName>
    <definedName name="食事" localSheetId="0">#REF!</definedName>
    <definedName name="食事">#REF!</definedName>
    <definedName name="町っ油" localSheetId="0">#REF!</definedName>
    <definedName name="町っ油">#REF!</definedName>
    <definedName name="利用日数記入例" localSheetId="0">#REF!</definedName>
    <definedName name="利用日数記入例">#REF!</definedName>
  </definedNames>
  <calcPr fullCalcOnLoad="1"/>
</workbook>
</file>

<file path=xl/sharedStrings.xml><?xml version="1.0" encoding="utf-8"?>
<sst xmlns="http://schemas.openxmlformats.org/spreadsheetml/2006/main" count="373" uniqueCount="113">
  <si>
    <t>合計</t>
  </si>
  <si>
    <t>サービス管理責任者</t>
  </si>
  <si>
    <t>管理者</t>
  </si>
  <si>
    <t>日</t>
  </si>
  <si>
    <t>土</t>
  </si>
  <si>
    <t>金</t>
  </si>
  <si>
    <t>木</t>
  </si>
  <si>
    <t>水</t>
  </si>
  <si>
    <t>火</t>
  </si>
  <si>
    <t>月</t>
  </si>
  <si>
    <t>週平均の勤務時間</t>
  </si>
  <si>
    <t>4週の合計</t>
  </si>
  <si>
    <t>第４週</t>
  </si>
  <si>
    <t>第３週</t>
  </si>
  <si>
    <t>第２週</t>
  </si>
  <si>
    <t>第１週</t>
  </si>
  <si>
    <t>勤続年数</t>
  </si>
  <si>
    <t>資格</t>
  </si>
  <si>
    <t>氏名</t>
  </si>
  <si>
    <t>勤務形態</t>
  </si>
  <si>
    <t>職種</t>
  </si>
  <si>
    <t>○従業者の勤務の体制及び勤務形態一覧表</t>
  </si>
  <si>
    <t>※入居者状況は支給決定区分で記入すること。</t>
  </si>
  <si>
    <t>外部サービス利用型事業所</t>
  </si>
  <si>
    <t>生活支援員</t>
  </si>
  <si>
    <t>計</t>
  </si>
  <si>
    <t>入居予定</t>
  </si>
  <si>
    <t>人</t>
  </si>
  <si>
    <t>定員</t>
  </si>
  <si>
    <t>現入居者</t>
  </si>
  <si>
    <t>事業所名</t>
  </si>
  <si>
    <t>世話人</t>
  </si>
  <si>
    <t>区分６</t>
  </si>
  <si>
    <t>区分５</t>
  </si>
  <si>
    <t>区分４</t>
  </si>
  <si>
    <t>区分３</t>
  </si>
  <si>
    <t>区分２</t>
  </si>
  <si>
    <t>区分１以下</t>
  </si>
  <si>
    <t xml:space="preserve">法人名 </t>
  </si>
  <si>
    <t>○必要配置数</t>
  </si>
  <si>
    <t>○入居者状況</t>
  </si>
  <si>
    <t>○入居者状況</t>
  </si>
  <si>
    <t>〇</t>
  </si>
  <si>
    <t>常勤・兼務</t>
  </si>
  <si>
    <t>全ユニット</t>
  </si>
  <si>
    <t>常勤・専従</t>
  </si>
  <si>
    <t>社</t>
  </si>
  <si>
    <t>介護サービス包括型事業所</t>
  </si>
  <si>
    <t>夜間支援員</t>
  </si>
  <si>
    <t>社会福祉法人〇〇会</t>
  </si>
  <si>
    <t>グループホーム東京</t>
  </si>
  <si>
    <t>A</t>
  </si>
  <si>
    <t>B</t>
  </si>
  <si>
    <t>C</t>
  </si>
  <si>
    <t>D</t>
  </si>
  <si>
    <t>E</t>
  </si>
  <si>
    <t>非常勤・専従</t>
  </si>
  <si>
    <t>兼務状況・
事業所名等</t>
  </si>
  <si>
    <t>世話人</t>
  </si>
  <si>
    <t>管理者</t>
  </si>
  <si>
    <t>夜間支援従業者</t>
  </si>
  <si>
    <t>ユニットA</t>
  </si>
  <si>
    <t>ユニットB</t>
  </si>
  <si>
    <t>H</t>
  </si>
  <si>
    <t>I</t>
  </si>
  <si>
    <t>J</t>
  </si>
  <si>
    <t>K</t>
  </si>
  <si>
    <t>精</t>
  </si>
  <si>
    <t>心</t>
  </si>
  <si>
    <t>夜間従業者勤務時間</t>
  </si>
  <si>
    <t>夜勤</t>
  </si>
  <si>
    <t>宿直</t>
  </si>
  <si>
    <t>18:00～8:00</t>
  </si>
  <si>
    <t>〇</t>
  </si>
  <si>
    <t>L</t>
  </si>
  <si>
    <t>○夜勤・宿直勤務体制及び勤務形態一覧表　（夜間支援従業者を配置する場合）</t>
  </si>
  <si>
    <t>※特定有資格者は「資格」欄に社会福祉士「社」、精神保健福祉士「精」、介護福祉士「介」等を記載すること。</t>
  </si>
  <si>
    <t>※勤務形態の左側には支援先ユニット名を記載する（全ての場合「全ユニット」と記載）こと。</t>
  </si>
  <si>
    <t>社</t>
  </si>
  <si>
    <t>※「勤続年数」欄には３年以上の者のみ記載すること。</t>
  </si>
  <si>
    <t>※夜勤従業者を配置する場合に「夜勤・宿直勤務体制及び勤務形態一覧表」を記載すること。</t>
  </si>
  <si>
    <t>F</t>
  </si>
  <si>
    <t>G</t>
  </si>
  <si>
    <t>1/2ページ</t>
  </si>
  <si>
    <t>2/2ページ</t>
  </si>
  <si>
    <t>管理者</t>
  </si>
  <si>
    <t>担当ユニット</t>
  </si>
  <si>
    <t>常・兼
非・専　</t>
  </si>
  <si>
    <t>は計算式入り</t>
  </si>
  <si>
    <t>法人名</t>
  </si>
  <si>
    <t>↑どちらかに〇を記入</t>
  </si>
  <si>
    <t>個人居宅介護利用者（再掲）</t>
  </si>
  <si>
    <t>※どちらかに〇を記入</t>
  </si>
  <si>
    <t>４：１</t>
  </si>
  <si>
    <t>５：１</t>
  </si>
  <si>
    <t>６：１</t>
  </si>
  <si>
    <t>※世話人の該当箇所に〇を記入</t>
  </si>
  <si>
    <t>※世話人の該当箇所に〇を記入</t>
  </si>
  <si>
    <t>４：１</t>
  </si>
  <si>
    <t>５：１</t>
  </si>
  <si>
    <t>６：１</t>
  </si>
  <si>
    <t>○</t>
  </si>
  <si>
    <t>常勤換算後の人数（世話人）</t>
  </si>
  <si>
    <t>常勤換算後の人数（生活支援員）</t>
  </si>
  <si>
    <t>兼務状況・事業所名等</t>
  </si>
  <si>
    <t>〇〇事業所サービス管理責任者</t>
  </si>
  <si>
    <t>1週間に当該事業所における常勤職員の勤務すべき時間数（就業規則上に定める時間数）→</t>
  </si>
  <si>
    <t>1週間に当該事業所における常勤職員の勤務すべき時間数（就業規則上に定める時間数）→</t>
  </si>
  <si>
    <t>社</t>
  </si>
  <si>
    <t>基準日：令和　年　月　日</t>
  </si>
  <si>
    <t>※夜間従業者の勤務形態（夜勤・宿直）を選び、勤務すべき時間（開始時間及び終了時間）を「夜間従事者勤務時間」に記載すること。</t>
  </si>
  <si>
    <t>※夜間従業者の勤務形態（夜勤・宿直）を選び、勤務すべき時間（開始時間及び終了時間）を「夜間従事者勤務時間」に記載すること。</t>
  </si>
  <si>
    <t>基準日：令和５年４月１日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</si>
</sst>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&quot;年&quot;"/>
    <numFmt numFmtId="178" formatCode="0.0_ "/>
    <numFmt numFmtId="179" formatCode="0.0&quot;人&quot;"/>
    <numFmt numFmtId="180" formatCode="0&quot;人&quot;"/>
    <numFmt numFmtId="181" formatCode="0.00_ "/>
    <numFmt numFmtId="182" formatCode="0.0_);[Red]\(0.0\)"/>
    <numFmt numFmtId="183" formatCode="0.0"/>
    <numFmt numFmtId="184" formatCode="#"/>
    <numFmt numFmtId="185" formatCode="#&quot;人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0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dashDot"/>
      <right style="dashDot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dashDot"/>
      <right style="dashDot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ck"/>
      <bottom style="thin"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 style="thin"/>
      <right/>
      <top style="thin"/>
      <bottom style="medium"/>
    </border>
    <border>
      <left style="dashDot"/>
      <right style="dashDot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 style="thick"/>
      <bottom style="thick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 style="dashDot"/>
      <right style="dashDot"/>
      <top style="medium"/>
      <bottom/>
    </border>
    <border>
      <left style="dashDot"/>
      <right style="dashDot"/>
      <top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/>
      <top style="thin"/>
      <bottom style="thin"/>
      <diagonal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dashDot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medium"/>
      <top>
        <color indexed="63"/>
      </top>
      <bottom/>
    </border>
    <border>
      <left/>
      <right style="dashDot"/>
      <top style="thin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 diagonalUp="1">
      <left/>
      <right style="medium"/>
      <top style="thin"/>
      <bottom style="thin"/>
      <diagonal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Alignment="1">
      <alignment vertical="center" textRotation="255" shrinkToFit="1"/>
      <protection/>
    </xf>
    <xf numFmtId="0" fontId="2" fillId="0" borderId="0" xfId="62" applyFont="1" applyAlignme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vertical="center" shrinkToFit="1"/>
      <protection/>
    </xf>
    <xf numFmtId="0" fontId="4" fillId="0" borderId="15" xfId="62" applyFont="1" applyFill="1" applyBorder="1" applyAlignment="1">
      <alignment vertical="center" shrinkToFit="1"/>
      <protection/>
    </xf>
    <xf numFmtId="0" fontId="4" fillId="0" borderId="16" xfId="62" applyFont="1" applyFill="1" applyBorder="1" applyAlignment="1">
      <alignment vertical="center" shrinkToFit="1"/>
      <protection/>
    </xf>
    <xf numFmtId="0" fontId="4" fillId="0" borderId="13" xfId="62" applyFont="1" applyFill="1" applyBorder="1" applyAlignment="1">
      <alignment vertical="center" shrinkToFit="1"/>
      <protection/>
    </xf>
    <xf numFmtId="0" fontId="4" fillId="0" borderId="17" xfId="62" applyFont="1" applyFill="1" applyBorder="1">
      <alignment vertical="center"/>
      <protection/>
    </xf>
    <xf numFmtId="0" fontId="4" fillId="0" borderId="18" xfId="62" applyFont="1" applyFill="1" applyBorder="1">
      <alignment vertical="center"/>
      <protection/>
    </xf>
    <xf numFmtId="0" fontId="4" fillId="0" borderId="19" xfId="62" applyFont="1" applyFill="1" applyBorder="1">
      <alignment vertical="center"/>
      <protection/>
    </xf>
    <xf numFmtId="177" fontId="7" fillId="0" borderId="20" xfId="62" applyNumberFormat="1" applyFont="1" applyFill="1" applyBorder="1" applyAlignment="1">
      <alignment vertical="center"/>
      <protection/>
    </xf>
    <xf numFmtId="0" fontId="7" fillId="0" borderId="21" xfId="62" applyFont="1" applyFill="1" applyBorder="1" applyAlignment="1">
      <alignment vertical="center"/>
      <protection/>
    </xf>
    <xf numFmtId="0" fontId="4" fillId="0" borderId="22" xfId="62" applyFont="1" applyFill="1" applyBorder="1">
      <alignment vertical="center"/>
      <protection/>
    </xf>
    <xf numFmtId="0" fontId="7" fillId="0" borderId="20" xfId="62" applyFont="1" applyFill="1" applyBorder="1" applyAlignment="1">
      <alignment vertical="center"/>
      <protection/>
    </xf>
    <xf numFmtId="0" fontId="2" fillId="0" borderId="17" xfId="62" applyFont="1" applyFill="1" applyBorder="1" applyAlignment="1">
      <alignment vertical="center" shrinkToFit="1"/>
      <protection/>
    </xf>
    <xf numFmtId="0" fontId="2" fillId="0" borderId="18" xfId="62" applyFont="1" applyFill="1" applyBorder="1" applyAlignment="1">
      <alignment vertical="center" shrinkToFit="1"/>
      <protection/>
    </xf>
    <xf numFmtId="0" fontId="2" fillId="0" borderId="19" xfId="62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vertical="center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Border="1">
      <alignment vertical="center"/>
      <protection/>
    </xf>
    <xf numFmtId="0" fontId="2" fillId="0" borderId="23" xfId="62" applyFont="1" applyBorder="1">
      <alignment vertical="center"/>
      <protection/>
    </xf>
    <xf numFmtId="0" fontId="2" fillId="0" borderId="24" xfId="62" applyFont="1" applyBorder="1">
      <alignment vertical="center"/>
      <protection/>
    </xf>
    <xf numFmtId="0" fontId="2" fillId="0" borderId="24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" fillId="0" borderId="25" xfId="62" applyFont="1" applyBorder="1">
      <alignment vertical="center"/>
      <protection/>
    </xf>
    <xf numFmtId="0" fontId="2" fillId="0" borderId="26" xfId="62" applyFont="1" applyBorder="1">
      <alignment vertical="center"/>
      <protection/>
    </xf>
    <xf numFmtId="0" fontId="0" fillId="0" borderId="0" xfId="0" applyBorder="1" applyAlignment="1">
      <alignment vertical="center"/>
    </xf>
    <xf numFmtId="0" fontId="2" fillId="0" borderId="27" xfId="62" applyFont="1" applyBorder="1" applyAlignment="1">
      <alignment horizontal="left" vertical="center"/>
      <protection/>
    </xf>
    <xf numFmtId="0" fontId="4" fillId="0" borderId="28" xfId="62" applyFont="1" applyFill="1" applyBorder="1">
      <alignment vertical="center"/>
      <protection/>
    </xf>
    <xf numFmtId="0" fontId="4" fillId="0" borderId="29" xfId="62" applyFont="1" applyFill="1" applyBorder="1">
      <alignment vertical="center"/>
      <protection/>
    </xf>
    <xf numFmtId="0" fontId="4" fillId="0" borderId="30" xfId="62" applyFont="1" applyFill="1" applyBorder="1" applyAlignment="1">
      <alignment vertical="center" shrinkToFi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2" fillId="0" borderId="31" xfId="62" applyFont="1" applyBorder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 textRotation="255" shrinkToFit="1"/>
      <protection/>
    </xf>
    <xf numFmtId="0" fontId="5" fillId="0" borderId="0" xfId="62" applyFont="1" applyFill="1">
      <alignment vertical="center"/>
      <protection/>
    </xf>
    <xf numFmtId="0" fontId="2" fillId="0" borderId="0" xfId="62" applyFont="1" applyFill="1">
      <alignment vertical="center"/>
      <protection/>
    </xf>
    <xf numFmtId="0" fontId="2" fillId="0" borderId="0" xfId="62" applyFont="1" applyAlignment="1">
      <alignment vertical="center" textRotation="255"/>
      <protection/>
    </xf>
    <xf numFmtId="0" fontId="6" fillId="0" borderId="32" xfId="62" applyFont="1" applyFill="1" applyBorder="1" applyAlignment="1">
      <alignment vertical="center"/>
      <protection/>
    </xf>
    <xf numFmtId="0" fontId="6" fillId="0" borderId="33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 shrinkToFit="1"/>
      <protection/>
    </xf>
    <xf numFmtId="0" fontId="2" fillId="0" borderId="13" xfId="62" applyFont="1" applyBorder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31" xfId="62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11" fillId="0" borderId="0" xfId="62" applyFont="1">
      <alignment vertical="center"/>
      <protection/>
    </xf>
    <xf numFmtId="0" fontId="9" fillId="0" borderId="0" xfId="62" applyFont="1" applyFill="1" applyAlignment="1">
      <alignment vertical="top"/>
      <protection/>
    </xf>
    <xf numFmtId="0" fontId="11" fillId="8" borderId="0" xfId="62" applyFont="1" applyFill="1">
      <alignment vertical="center"/>
      <protection/>
    </xf>
    <xf numFmtId="0" fontId="9" fillId="0" borderId="0" xfId="62" applyFont="1" applyAlignment="1">
      <alignment vertical="top"/>
      <protection/>
    </xf>
    <xf numFmtId="0" fontId="11" fillId="0" borderId="0" xfId="62" applyFont="1" applyAlignment="1">
      <alignment vertical="top"/>
      <protection/>
    </xf>
    <xf numFmtId="0" fontId="11" fillId="0" borderId="0" xfId="62" applyFont="1" applyAlignment="1">
      <alignment vertical="center"/>
      <protection/>
    </xf>
    <xf numFmtId="0" fontId="2" fillId="0" borderId="34" xfId="62" applyFont="1" applyBorder="1">
      <alignment vertical="center"/>
      <protection/>
    </xf>
    <xf numFmtId="0" fontId="2" fillId="0" borderId="35" xfId="62" applyFont="1" applyBorder="1">
      <alignment vertical="center"/>
      <protection/>
    </xf>
    <xf numFmtId="20" fontId="2" fillId="0" borderId="25" xfId="62" applyNumberFormat="1" applyFont="1" applyBorder="1" applyAlignment="1">
      <alignment horizontal="center" vertical="center"/>
      <protection/>
    </xf>
    <xf numFmtId="0" fontId="2" fillId="0" borderId="36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left" vertical="top"/>
      <protection/>
    </xf>
    <xf numFmtId="0" fontId="9" fillId="0" borderId="0" xfId="62" applyFont="1" applyFill="1">
      <alignment vertical="center"/>
      <protection/>
    </xf>
    <xf numFmtId="0" fontId="2" fillId="0" borderId="36" xfId="62" applyFont="1" applyBorder="1">
      <alignment vertical="center"/>
      <protection/>
    </xf>
    <xf numFmtId="0" fontId="4" fillId="0" borderId="37" xfId="62" applyFont="1" applyFill="1" applyBorder="1" applyAlignment="1">
      <alignment horizontal="left" vertical="top"/>
      <protection/>
    </xf>
    <xf numFmtId="0" fontId="17" fillId="0" borderId="11" xfId="62" applyFont="1" applyFill="1" applyBorder="1" applyAlignment="1">
      <alignment horizontal="right"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18" xfId="62" applyFont="1" applyBorder="1" applyAlignment="1" applyProtection="1">
      <alignment horizontal="center" vertical="center"/>
      <protection locked="0"/>
    </xf>
    <xf numFmtId="0" fontId="2" fillId="0" borderId="28" xfId="62" applyFont="1" applyBorder="1" applyAlignment="1" applyProtection="1">
      <alignment horizontal="center" vertical="center"/>
      <protection locked="0"/>
    </xf>
    <xf numFmtId="0" fontId="2" fillId="0" borderId="38" xfId="62" applyFont="1" applyBorder="1" applyAlignment="1" applyProtection="1">
      <alignment horizontal="center" vertical="center"/>
      <protection locked="0"/>
    </xf>
    <xf numFmtId="0" fontId="7" fillId="0" borderId="21" xfId="62" applyFont="1" applyFill="1" applyBorder="1" applyAlignment="1" applyProtection="1">
      <alignment vertical="center" shrinkToFit="1"/>
      <protection locked="0"/>
    </xf>
    <xf numFmtId="0" fontId="4" fillId="0" borderId="19" xfId="62" applyFont="1" applyFill="1" applyBorder="1" applyProtection="1">
      <alignment vertical="center"/>
      <protection locked="0"/>
    </xf>
    <xf numFmtId="0" fontId="4" fillId="0" borderId="22" xfId="62" applyFont="1" applyFill="1" applyBorder="1" applyProtection="1">
      <alignment vertical="center"/>
      <protection locked="0"/>
    </xf>
    <xf numFmtId="0" fontId="4" fillId="0" borderId="18" xfId="62" applyFont="1" applyFill="1" applyBorder="1" applyProtection="1">
      <alignment vertical="center"/>
      <protection locked="0"/>
    </xf>
    <xf numFmtId="0" fontId="4" fillId="0" borderId="17" xfId="62" applyFont="1" applyFill="1" applyBorder="1" applyProtection="1">
      <alignment vertical="center"/>
      <protection locked="0"/>
    </xf>
    <xf numFmtId="0" fontId="4" fillId="0" borderId="28" xfId="62" applyFont="1" applyFill="1" applyBorder="1" applyProtection="1">
      <alignment vertical="center"/>
      <protection locked="0"/>
    </xf>
    <xf numFmtId="177" fontId="7" fillId="0" borderId="20" xfId="62" applyNumberFormat="1" applyFont="1" applyFill="1" applyBorder="1" applyAlignment="1" applyProtection="1">
      <alignment vertical="center" shrinkToFit="1"/>
      <protection locked="0"/>
    </xf>
    <xf numFmtId="0" fontId="7" fillId="0" borderId="21" xfId="62" applyFont="1" applyFill="1" applyBorder="1" applyAlignment="1" applyProtection="1">
      <alignment vertical="center"/>
      <protection locked="0"/>
    </xf>
    <xf numFmtId="177" fontId="7" fillId="0" borderId="20" xfId="62" applyNumberFormat="1" applyFont="1" applyFill="1" applyBorder="1" applyAlignment="1" applyProtection="1">
      <alignment vertical="center"/>
      <protection locked="0"/>
    </xf>
    <xf numFmtId="184" fontId="4" fillId="8" borderId="13" xfId="62" applyNumberFormat="1" applyFont="1" applyFill="1" applyBorder="1" applyAlignment="1" applyProtection="1">
      <alignment vertical="center" shrinkToFit="1"/>
      <protection hidden="1"/>
    </xf>
    <xf numFmtId="184" fontId="4" fillId="8" borderId="15" xfId="62" applyNumberFormat="1" applyFont="1" applyFill="1" applyBorder="1" applyAlignment="1" applyProtection="1">
      <alignment vertical="center" shrinkToFit="1"/>
      <protection hidden="1"/>
    </xf>
    <xf numFmtId="184" fontId="4" fillId="8" borderId="14" xfId="62" applyNumberFormat="1" applyFont="1" applyFill="1" applyBorder="1" applyAlignment="1" applyProtection="1">
      <alignment vertical="center" shrinkToFit="1"/>
      <protection hidden="1"/>
    </xf>
    <xf numFmtId="184" fontId="4" fillId="8" borderId="16" xfId="62" applyNumberFormat="1" applyFont="1" applyFill="1" applyBorder="1" applyAlignment="1" applyProtection="1">
      <alignment vertical="center" shrinkToFit="1"/>
      <protection hidden="1"/>
    </xf>
    <xf numFmtId="184" fontId="4" fillId="8" borderId="30" xfId="62" applyNumberFormat="1" applyFont="1" applyFill="1" applyBorder="1" applyAlignment="1" applyProtection="1">
      <alignment vertical="center" shrinkToFit="1"/>
      <protection hidden="1"/>
    </xf>
    <xf numFmtId="0" fontId="7" fillId="0" borderId="32" xfId="62" applyFont="1" applyFill="1" applyBorder="1" applyAlignment="1" applyProtection="1">
      <alignment vertical="center" shrinkToFit="1"/>
      <protection locked="0"/>
    </xf>
    <xf numFmtId="177" fontId="7" fillId="0" borderId="33" xfId="62" applyNumberFormat="1" applyFont="1" applyFill="1" applyBorder="1" applyAlignment="1" applyProtection="1">
      <alignment vertical="center" shrinkToFit="1"/>
      <protection locked="0"/>
    </xf>
    <xf numFmtId="0" fontId="4" fillId="0" borderId="17" xfId="62" applyFont="1" applyFill="1" applyBorder="1" applyAlignment="1" applyProtection="1">
      <alignment vertical="center" shrinkToFit="1"/>
      <protection locked="0"/>
    </xf>
    <xf numFmtId="0" fontId="4" fillId="0" borderId="31" xfId="62" applyFont="1" applyBorder="1" applyProtection="1">
      <alignment vertical="center"/>
      <protection locked="0"/>
    </xf>
    <xf numFmtId="0" fontId="7" fillId="0" borderId="39" xfId="62" applyFont="1" applyFill="1" applyBorder="1" applyAlignment="1" applyProtection="1">
      <alignment vertical="center"/>
      <protection locked="0"/>
    </xf>
    <xf numFmtId="177" fontId="7" fillId="0" borderId="33" xfId="62" applyNumberFormat="1" applyFont="1" applyFill="1" applyBorder="1" applyAlignment="1" applyProtection="1">
      <alignment vertical="center"/>
      <protection locked="0"/>
    </xf>
    <xf numFmtId="0" fontId="4" fillId="0" borderId="40" xfId="62" applyFont="1" applyFill="1" applyBorder="1" applyProtection="1">
      <alignment vertical="center"/>
      <protection locked="0"/>
    </xf>
    <xf numFmtId="0" fontId="4" fillId="0" borderId="41" xfId="62" applyFont="1" applyFill="1" applyBorder="1" applyProtection="1">
      <alignment vertical="center"/>
      <protection locked="0"/>
    </xf>
    <xf numFmtId="0" fontId="4" fillId="0" borderId="42" xfId="62" applyFont="1" applyFill="1" applyBorder="1" applyAlignment="1" applyProtection="1">
      <alignment vertical="center" shrinkToFit="1"/>
      <protection locked="0"/>
    </xf>
    <xf numFmtId="0" fontId="4" fillId="0" borderId="42" xfId="62" applyFont="1" applyFill="1" applyBorder="1" applyProtection="1">
      <alignment vertical="center"/>
      <protection locked="0"/>
    </xf>
    <xf numFmtId="0" fontId="2" fillId="0" borderId="43" xfId="62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Protection="1">
      <alignment vertical="center"/>
      <protection locked="0"/>
    </xf>
    <xf numFmtId="0" fontId="4" fillId="0" borderId="43" xfId="62" applyFont="1" applyFill="1" applyBorder="1" applyProtection="1">
      <alignment vertical="center"/>
      <protection locked="0"/>
    </xf>
    <xf numFmtId="0" fontId="4" fillId="0" borderId="45" xfId="62" applyFont="1" applyFill="1" applyBorder="1" applyProtection="1">
      <alignment vertical="center"/>
      <protection locked="0"/>
    </xf>
    <xf numFmtId="178" fontId="4" fillId="0" borderId="46" xfId="62" applyNumberFormat="1" applyFont="1" applyFill="1" applyBorder="1" applyAlignment="1" applyProtection="1">
      <alignment horizontal="center" vertical="center" shrinkToFit="1"/>
      <protection locked="0"/>
    </xf>
    <xf numFmtId="178" fontId="4" fillId="0" borderId="23" xfId="62" applyNumberFormat="1" applyFont="1" applyFill="1" applyBorder="1" applyAlignment="1" applyProtection="1">
      <alignment horizontal="center" vertical="center" shrinkToFit="1"/>
      <protection locked="0"/>
    </xf>
    <xf numFmtId="178" fontId="4" fillId="0" borderId="20" xfId="62" applyNumberFormat="1" applyFont="1" applyFill="1" applyBorder="1" applyAlignment="1" applyProtection="1">
      <alignment horizontal="center" vertical="center" shrinkToFit="1"/>
      <protection locked="0"/>
    </xf>
    <xf numFmtId="0" fontId="7" fillId="0" borderId="46" xfId="62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2" fillId="0" borderId="28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49" fontId="16" fillId="0" borderId="23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180" fontId="2" fillId="0" borderId="28" xfId="62" applyNumberFormat="1" applyFont="1" applyBorder="1" applyAlignment="1" applyProtection="1">
      <alignment horizontal="right" vertical="center" shrinkToFit="1"/>
      <protection locked="0"/>
    </xf>
    <xf numFmtId="180" fontId="2" fillId="0" borderId="23" xfId="62" applyNumberFormat="1" applyFont="1" applyBorder="1" applyAlignment="1" applyProtection="1">
      <alignment horizontal="right" vertical="center" shrinkToFit="1"/>
      <protection locked="0"/>
    </xf>
    <xf numFmtId="180" fontId="2" fillId="0" borderId="43" xfId="62" applyNumberFormat="1" applyFont="1" applyBorder="1" applyAlignment="1" applyProtection="1">
      <alignment horizontal="right" vertical="center" shrinkToFit="1"/>
      <protection locked="0"/>
    </xf>
    <xf numFmtId="180" fontId="2" fillId="8" borderId="28" xfId="62" applyNumberFormat="1" applyFont="1" applyFill="1" applyBorder="1" applyAlignment="1" applyProtection="1">
      <alignment horizontal="right" vertical="center" shrinkToFit="1"/>
      <protection hidden="1"/>
    </xf>
    <xf numFmtId="180" fontId="2" fillId="8" borderId="23" xfId="62" applyNumberFormat="1" applyFont="1" applyFill="1" applyBorder="1" applyAlignment="1" applyProtection="1">
      <alignment horizontal="right" vertical="center" shrinkToFit="1"/>
      <protection hidden="1"/>
    </xf>
    <xf numFmtId="180" fontId="2" fillId="8" borderId="43" xfId="62" applyNumberFormat="1" applyFont="1" applyFill="1" applyBorder="1" applyAlignment="1" applyProtection="1">
      <alignment horizontal="right" vertical="center" shrinkToFit="1"/>
      <protection hidden="1"/>
    </xf>
    <xf numFmtId="0" fontId="0" fillId="0" borderId="43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178" fontId="2" fillId="8" borderId="49" xfId="62" applyNumberFormat="1" applyFont="1" applyFill="1" applyBorder="1" applyAlignment="1" applyProtection="1">
      <alignment horizontal="center" vertical="center"/>
      <protection hidden="1"/>
    </xf>
    <xf numFmtId="0" fontId="2" fillId="0" borderId="28" xfId="62" applyFont="1" applyBorder="1" applyAlignment="1">
      <alignment horizontal="center" vertical="center" shrinkToFit="1"/>
      <protection/>
    </xf>
    <xf numFmtId="0" fontId="2" fillId="0" borderId="23" xfId="62" applyFont="1" applyBorder="1" applyAlignment="1">
      <alignment horizontal="center" vertical="center" shrinkToFit="1"/>
      <protection/>
    </xf>
    <xf numFmtId="0" fontId="2" fillId="0" borderId="50" xfId="62" applyFont="1" applyBorder="1" applyAlignment="1" applyProtection="1">
      <alignment horizontal="center" vertical="center"/>
      <protection locked="0"/>
    </xf>
    <xf numFmtId="0" fontId="2" fillId="0" borderId="23" xfId="62" applyFont="1" applyBorder="1" applyAlignment="1" applyProtection="1">
      <alignment horizontal="center" vertical="center"/>
      <protection locked="0"/>
    </xf>
    <xf numFmtId="0" fontId="2" fillId="0" borderId="43" xfId="62" applyFont="1" applyBorder="1" applyAlignment="1" applyProtection="1">
      <alignment horizontal="center" vertical="center"/>
      <protection locked="0"/>
    </xf>
    <xf numFmtId="0" fontId="2" fillId="0" borderId="18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 shrinkToFit="1"/>
      <protection/>
    </xf>
    <xf numFmtId="0" fontId="2" fillId="0" borderId="18" xfId="62" applyFont="1" applyBorder="1" applyAlignment="1">
      <alignment horizontal="center" vertical="center" shrinkToFit="1"/>
      <protection/>
    </xf>
    <xf numFmtId="179" fontId="2" fillId="8" borderId="28" xfId="62" applyNumberFormat="1" applyFont="1" applyFill="1" applyBorder="1" applyAlignment="1" applyProtection="1">
      <alignment horizontal="center" vertical="center"/>
      <protection hidden="1"/>
    </xf>
    <xf numFmtId="179" fontId="2" fillId="8" borderId="23" xfId="62" applyNumberFormat="1" applyFont="1" applyFill="1" applyBorder="1" applyAlignment="1" applyProtection="1">
      <alignment horizontal="center" vertical="center"/>
      <protection hidden="1"/>
    </xf>
    <xf numFmtId="179" fontId="2" fillId="8" borderId="43" xfId="62" applyNumberFormat="1" applyFont="1" applyFill="1" applyBorder="1" applyAlignment="1" applyProtection="1">
      <alignment horizontal="center" vertical="center"/>
      <protection hidden="1"/>
    </xf>
    <xf numFmtId="0" fontId="9" fillId="0" borderId="28" xfId="62" applyFont="1" applyBorder="1" applyAlignment="1">
      <alignment horizontal="center" vertical="center" shrinkToFit="1"/>
      <protection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28" xfId="62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179" fontId="2" fillId="8" borderId="27" xfId="62" applyNumberFormat="1" applyFont="1" applyFill="1" applyBorder="1" applyAlignment="1" applyProtection="1">
      <alignment horizontal="center" vertical="center"/>
      <protection hidden="1"/>
    </xf>
    <xf numFmtId="179" fontId="2" fillId="8" borderId="44" xfId="62" applyNumberFormat="1" applyFont="1" applyFill="1" applyBorder="1" applyAlignment="1" applyProtection="1">
      <alignment horizontal="center" vertical="center"/>
      <protection hidden="1"/>
    </xf>
    <xf numFmtId="179" fontId="2" fillId="8" borderId="38" xfId="62" applyNumberFormat="1" applyFont="1" applyFill="1" applyBorder="1" applyAlignment="1" applyProtection="1">
      <alignment horizontal="center" vertical="center"/>
      <protection hidden="1"/>
    </xf>
    <xf numFmtId="179" fontId="2" fillId="8" borderId="47" xfId="62" applyNumberFormat="1" applyFont="1" applyFill="1" applyBorder="1" applyAlignment="1" applyProtection="1">
      <alignment horizontal="center" vertical="center"/>
      <protection hidden="1"/>
    </xf>
    <xf numFmtId="179" fontId="2" fillId="8" borderId="48" xfId="62" applyNumberFormat="1" applyFont="1" applyFill="1" applyBorder="1" applyAlignment="1" applyProtection="1">
      <alignment horizontal="center" vertical="center"/>
      <protection hidden="1"/>
    </xf>
    <xf numFmtId="0" fontId="2" fillId="0" borderId="51" xfId="62" applyFont="1" applyBorder="1" applyAlignment="1" applyProtection="1">
      <alignment horizontal="center" vertical="center"/>
      <protection locked="0"/>
    </xf>
    <xf numFmtId="0" fontId="2" fillId="0" borderId="52" xfId="62" applyFont="1" applyBorder="1" applyAlignment="1" applyProtection="1">
      <alignment horizontal="center" vertical="center"/>
      <protection locked="0"/>
    </xf>
    <xf numFmtId="0" fontId="2" fillId="0" borderId="52" xfId="62" applyFont="1" applyBorder="1" applyAlignment="1">
      <alignment horizontal="center" vertical="center"/>
      <protection/>
    </xf>
    <xf numFmtId="0" fontId="2" fillId="0" borderId="53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 shrinkToFit="1"/>
      <protection/>
    </xf>
    <xf numFmtId="0" fontId="2" fillId="0" borderId="27" xfId="62" applyFont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/>
    </xf>
    <xf numFmtId="0" fontId="2" fillId="0" borderId="54" xfId="62" applyFont="1" applyFill="1" applyBorder="1" applyAlignment="1">
      <alignment horizontal="center" vertical="center"/>
      <protection/>
    </xf>
    <xf numFmtId="0" fontId="2" fillId="0" borderId="55" xfId="62" applyFont="1" applyFill="1" applyBorder="1" applyAlignment="1">
      <alignment horizontal="center" vertical="center"/>
      <protection/>
    </xf>
    <xf numFmtId="0" fontId="2" fillId="0" borderId="56" xfId="62" applyFont="1" applyFill="1" applyBorder="1" applyAlignment="1">
      <alignment horizontal="center" vertical="center"/>
      <protection/>
    </xf>
    <xf numFmtId="0" fontId="2" fillId="0" borderId="57" xfId="62" applyFont="1" applyFill="1" applyBorder="1" applyAlignment="1">
      <alignment horizontal="center" vertical="center"/>
      <protection/>
    </xf>
    <xf numFmtId="0" fontId="2" fillId="0" borderId="57" xfId="62" applyFont="1" applyFill="1" applyBorder="1" applyAlignment="1">
      <alignment horizontal="center" vertical="center" wrapText="1"/>
      <protection/>
    </xf>
    <xf numFmtId="0" fontId="2" fillId="0" borderId="55" xfId="62" applyFont="1" applyFill="1" applyBorder="1" applyAlignment="1">
      <alignment horizontal="center" vertical="center" wrapText="1"/>
      <protection/>
    </xf>
    <xf numFmtId="0" fontId="2" fillId="0" borderId="43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9" fillId="0" borderId="24" xfId="62" applyFont="1" applyBorder="1" applyAlignment="1">
      <alignment horizontal="left" vertical="top"/>
      <protection/>
    </xf>
    <xf numFmtId="0" fontId="13" fillId="0" borderId="24" xfId="0" applyFont="1" applyBorder="1" applyAlignment="1">
      <alignment horizontal="left" vertical="top"/>
    </xf>
    <xf numFmtId="0" fontId="2" fillId="0" borderId="58" xfId="62" applyFont="1" applyFill="1" applyBorder="1" applyAlignment="1">
      <alignment horizontal="center" vertical="center"/>
      <protection/>
    </xf>
    <xf numFmtId="0" fontId="2" fillId="0" borderId="36" xfId="62" applyFont="1" applyFill="1" applyBorder="1" applyAlignment="1">
      <alignment horizontal="center" vertical="center"/>
      <protection/>
    </xf>
    <xf numFmtId="0" fontId="2" fillId="0" borderId="59" xfId="62" applyFont="1" applyFill="1" applyBorder="1" applyAlignment="1">
      <alignment horizontal="center" vertical="center"/>
      <protection/>
    </xf>
    <xf numFmtId="0" fontId="2" fillId="0" borderId="60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2" fillId="0" borderId="44" xfId="62" applyFont="1" applyFill="1" applyBorder="1" applyAlignment="1">
      <alignment horizontal="center" vertical="center"/>
      <protection/>
    </xf>
    <xf numFmtId="0" fontId="2" fillId="0" borderId="61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6" fillId="0" borderId="62" xfId="62" applyFont="1" applyFill="1" applyBorder="1" applyAlignment="1">
      <alignment horizontal="center" vertical="center" textRotation="255"/>
      <protection/>
    </xf>
    <xf numFmtId="0" fontId="6" fillId="0" borderId="63" xfId="62" applyFont="1" applyFill="1" applyBorder="1" applyAlignment="1">
      <alignment horizontal="center" vertical="center" textRotation="255"/>
      <protection/>
    </xf>
    <xf numFmtId="0" fontId="2" fillId="0" borderId="61" xfId="6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1" fillId="0" borderId="28" xfId="62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" fillId="0" borderId="28" xfId="62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9" fillId="0" borderId="55" xfId="62" applyFont="1" applyFill="1" applyBorder="1" applyAlignment="1">
      <alignment horizontal="center" vertical="center" wrapText="1"/>
      <protection/>
    </xf>
    <xf numFmtId="0" fontId="9" fillId="0" borderId="64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  <xf numFmtId="0" fontId="9" fillId="0" borderId="28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43" xfId="62" applyFont="1" applyFill="1" applyBorder="1" applyAlignment="1">
      <alignment horizontal="center" vertical="center" shrinkToFit="1"/>
      <protection/>
    </xf>
    <xf numFmtId="0" fontId="4" fillId="0" borderId="28" xfId="62" applyFont="1" applyFill="1" applyBorder="1" applyAlignment="1" applyProtection="1">
      <alignment horizontal="center" vertical="center" shrinkToFit="1"/>
      <protection locked="0"/>
    </xf>
    <xf numFmtId="0" fontId="4" fillId="0" borderId="23" xfId="62" applyFont="1" applyFill="1" applyBorder="1" applyAlignment="1" applyProtection="1">
      <alignment horizontal="center" vertical="center" shrinkToFit="1"/>
      <protection locked="0"/>
    </xf>
    <xf numFmtId="0" fontId="4" fillId="0" borderId="43" xfId="62" applyFont="1" applyFill="1" applyBorder="1" applyAlignment="1" applyProtection="1">
      <alignment horizontal="center" vertical="center" shrinkToFit="1"/>
      <protection locked="0"/>
    </xf>
    <xf numFmtId="0" fontId="2" fillId="0" borderId="65" xfId="62" applyFont="1" applyFill="1" applyBorder="1" applyAlignment="1">
      <alignment horizontal="center" vertical="center"/>
      <protection/>
    </xf>
    <xf numFmtId="0" fontId="2" fillId="0" borderId="66" xfId="62" applyFont="1" applyFill="1" applyBorder="1" applyAlignment="1">
      <alignment horizontal="center" vertical="center"/>
      <protection/>
    </xf>
    <xf numFmtId="0" fontId="2" fillId="0" borderId="67" xfId="62" applyFont="1" applyFill="1" applyBorder="1" applyAlignment="1">
      <alignment horizontal="center" vertical="center"/>
      <protection/>
    </xf>
    <xf numFmtId="178" fontId="2" fillId="0" borderId="68" xfId="62" applyNumberFormat="1" applyFont="1" applyFill="1" applyBorder="1" applyAlignment="1">
      <alignment horizontal="center" vertical="center"/>
      <protection/>
    </xf>
    <xf numFmtId="178" fontId="2" fillId="0" borderId="66" xfId="62" applyNumberFormat="1" applyFont="1" applyFill="1" applyBorder="1" applyAlignment="1">
      <alignment horizontal="center" vertical="center"/>
      <protection/>
    </xf>
    <xf numFmtId="0" fontId="6" fillId="0" borderId="69" xfId="62" applyFont="1" applyFill="1" applyBorder="1" applyAlignment="1">
      <alignment horizontal="center" vertical="center" wrapText="1"/>
      <protection/>
    </xf>
    <xf numFmtId="0" fontId="6" fillId="0" borderId="70" xfId="62" applyFont="1" applyFill="1" applyBorder="1" applyAlignment="1">
      <alignment horizontal="center" vertical="center" wrapText="1"/>
      <protection/>
    </xf>
    <xf numFmtId="181" fontId="4" fillId="8" borderId="28" xfId="62" applyNumberFormat="1" applyFont="1" applyFill="1" applyBorder="1" applyAlignment="1" applyProtection="1">
      <alignment horizontal="center" vertical="center" shrinkToFit="1"/>
      <protection hidden="1"/>
    </xf>
    <xf numFmtId="181" fontId="4" fillId="8" borderId="23" xfId="62" applyNumberFormat="1" applyFont="1" applyFill="1" applyBorder="1" applyAlignment="1" applyProtection="1">
      <alignment horizontal="center" vertical="center" shrinkToFit="1"/>
      <protection hidden="1"/>
    </xf>
    <xf numFmtId="0" fontId="4" fillId="0" borderId="46" xfId="62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184" fontId="4" fillId="8" borderId="46" xfId="62" applyNumberFormat="1" applyFont="1" applyFill="1" applyBorder="1" applyAlignment="1" applyProtection="1">
      <alignment horizontal="center" vertical="center"/>
      <protection hidden="1"/>
    </xf>
    <xf numFmtId="184" fontId="4" fillId="8" borderId="23" xfId="62" applyNumberFormat="1" applyFont="1" applyFill="1" applyBorder="1" applyAlignment="1" applyProtection="1">
      <alignment horizontal="center" vertical="center"/>
      <protection hidden="1"/>
    </xf>
    <xf numFmtId="184" fontId="4" fillId="8" borderId="43" xfId="62" applyNumberFormat="1" applyFont="1" applyFill="1" applyBorder="1" applyAlignment="1" applyProtection="1">
      <alignment horizontal="center" vertical="center"/>
      <protection hidden="1"/>
    </xf>
    <xf numFmtId="0" fontId="6" fillId="0" borderId="58" xfId="62" applyFont="1" applyFill="1" applyBorder="1" applyAlignment="1">
      <alignment horizontal="center" vertical="center" wrapText="1"/>
      <protection/>
    </xf>
    <xf numFmtId="0" fontId="6" fillId="0" borderId="36" xfId="62" applyFont="1" applyFill="1" applyBorder="1" applyAlignment="1">
      <alignment horizontal="center" vertical="center" wrapText="1"/>
      <protection/>
    </xf>
    <xf numFmtId="0" fontId="6" fillId="0" borderId="60" xfId="62" applyFont="1" applyFill="1" applyBorder="1" applyAlignment="1">
      <alignment horizontal="center" vertical="center" wrapText="1"/>
      <protection/>
    </xf>
    <xf numFmtId="0" fontId="6" fillId="0" borderId="27" xfId="62" applyFont="1" applyFill="1" applyBorder="1" applyAlignment="1">
      <alignment horizontal="center" vertical="center" wrapText="1"/>
      <protection/>
    </xf>
    <xf numFmtId="184" fontId="4" fillId="0" borderId="46" xfId="62" applyNumberFormat="1" applyFont="1" applyFill="1" applyBorder="1" applyAlignment="1" applyProtection="1">
      <alignment horizontal="center" vertical="center"/>
      <protection locked="0"/>
    </xf>
    <xf numFmtId="184" fontId="4" fillId="0" borderId="23" xfId="62" applyNumberFormat="1" applyFont="1" applyFill="1" applyBorder="1" applyAlignment="1" applyProtection="1">
      <alignment horizontal="center" vertical="center"/>
      <protection locked="0"/>
    </xf>
    <xf numFmtId="184" fontId="4" fillId="0" borderId="20" xfId="62" applyNumberFormat="1" applyFont="1" applyFill="1" applyBorder="1" applyAlignment="1" applyProtection="1">
      <alignment horizontal="center" vertical="center"/>
      <protection locked="0"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31" xfId="62" applyFont="1" applyFill="1" applyBorder="1" applyAlignment="1">
      <alignment horizontal="center" vertical="center"/>
      <protection/>
    </xf>
    <xf numFmtId="184" fontId="4" fillId="8" borderId="58" xfId="62" applyNumberFormat="1" applyFont="1" applyFill="1" applyBorder="1" applyAlignment="1" applyProtection="1">
      <alignment horizontal="center" vertical="center"/>
      <protection hidden="1"/>
    </xf>
    <xf numFmtId="184" fontId="4" fillId="8" borderId="36" xfId="62" applyNumberFormat="1" applyFont="1" applyFill="1" applyBorder="1" applyAlignment="1" applyProtection="1">
      <alignment horizontal="center" vertical="center"/>
      <protection hidden="1"/>
    </xf>
    <xf numFmtId="184" fontId="4" fillId="8" borderId="59" xfId="62" applyNumberFormat="1" applyFont="1" applyFill="1" applyBorder="1" applyAlignment="1" applyProtection="1">
      <alignment horizontal="center" vertical="center"/>
      <protection hidden="1"/>
    </xf>
    <xf numFmtId="184" fontId="4" fillId="8" borderId="61" xfId="62" applyNumberFormat="1" applyFont="1" applyFill="1" applyBorder="1" applyAlignment="1" applyProtection="1">
      <alignment horizontal="center" vertical="center" shrinkToFit="1"/>
      <protection hidden="1"/>
    </xf>
    <xf numFmtId="184" fontId="4" fillId="8" borderId="36" xfId="62" applyNumberFormat="1" applyFont="1" applyFill="1" applyBorder="1" applyAlignment="1" applyProtection="1">
      <alignment horizontal="center" vertical="center" shrinkToFit="1"/>
      <protection hidden="1"/>
    </xf>
    <xf numFmtId="178" fontId="4" fillId="0" borderId="72" xfId="62" applyNumberFormat="1" applyFont="1" applyFill="1" applyBorder="1" applyAlignment="1" applyProtection="1">
      <alignment horizontal="center" vertical="center" shrinkToFit="1"/>
      <protection locked="0"/>
    </xf>
    <xf numFmtId="178" fontId="4" fillId="0" borderId="47" xfId="62" applyNumberFormat="1" applyFont="1" applyFill="1" applyBorder="1" applyAlignment="1" applyProtection="1">
      <alignment horizontal="center" vertical="center" shrinkToFit="1"/>
      <protection locked="0"/>
    </xf>
    <xf numFmtId="178" fontId="4" fillId="0" borderId="73" xfId="62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62" applyFont="1" applyFill="1" applyBorder="1" applyAlignment="1" applyProtection="1">
      <alignment horizontal="center" vertical="center" shrinkToFit="1"/>
      <protection locked="0"/>
    </xf>
    <xf numFmtId="0" fontId="4" fillId="0" borderId="24" xfId="62" applyFont="1" applyFill="1" applyBorder="1" applyAlignment="1" applyProtection="1">
      <alignment horizontal="center" vertical="center" shrinkToFit="1"/>
      <protection locked="0"/>
    </xf>
    <xf numFmtId="0" fontId="6" fillId="0" borderId="49" xfId="62" applyFont="1" applyFill="1" applyBorder="1" applyAlignment="1">
      <alignment horizontal="center" vertical="center"/>
      <protection/>
    </xf>
    <xf numFmtId="0" fontId="6" fillId="0" borderId="74" xfId="62" applyFont="1" applyFill="1" applyBorder="1" applyAlignment="1">
      <alignment horizontal="center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 applyProtection="1">
      <alignment horizontal="center" vertical="center"/>
      <protection locked="0"/>
    </xf>
    <xf numFmtId="0" fontId="4" fillId="0" borderId="23" xfId="62" applyFont="1" applyFill="1" applyBorder="1" applyAlignment="1" applyProtection="1">
      <alignment horizontal="center" vertical="center"/>
      <protection locked="0"/>
    </xf>
    <xf numFmtId="0" fontId="7" fillId="0" borderId="37" xfId="62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4" fillId="0" borderId="58" xfId="62" applyFont="1" applyFill="1" applyBorder="1" applyAlignment="1">
      <alignment horizontal="center" vertical="center"/>
      <protection/>
    </xf>
    <xf numFmtId="0" fontId="4" fillId="0" borderId="36" xfId="62" applyFont="1" applyFill="1" applyBorder="1" applyAlignment="1">
      <alignment horizontal="center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59" xfId="62" applyFont="1" applyFill="1" applyBorder="1" applyAlignment="1">
      <alignment horizontal="center" vertic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2" fillId="0" borderId="27" xfId="62" applyFont="1" applyFill="1" applyBorder="1" applyAlignment="1">
      <alignment horizontal="center" vertical="center" wrapText="1"/>
      <protection/>
    </xf>
    <xf numFmtId="0" fontId="2" fillId="0" borderId="44" xfId="62" applyFont="1" applyFill="1" applyBorder="1" applyAlignment="1">
      <alignment horizontal="center" vertical="center" wrapText="1"/>
      <protection/>
    </xf>
    <xf numFmtId="0" fontId="2" fillId="0" borderId="13" xfId="62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4" fillId="0" borderId="72" xfId="62" applyFont="1" applyFill="1" applyBorder="1" applyAlignment="1" applyProtection="1">
      <alignment horizontal="center" vertical="center" shrinkToFit="1"/>
      <protection locked="0"/>
    </xf>
    <xf numFmtId="0" fontId="4" fillId="0" borderId="47" xfId="62" applyFont="1" applyFill="1" applyBorder="1" applyAlignment="1" applyProtection="1">
      <alignment horizontal="center" vertical="center" shrinkToFit="1"/>
      <protection locked="0"/>
    </xf>
    <xf numFmtId="0" fontId="4" fillId="0" borderId="48" xfId="62" applyFont="1" applyFill="1" applyBorder="1" applyAlignment="1" applyProtection="1">
      <alignment horizontal="center" vertical="center" shrinkToFit="1"/>
      <protection locked="0"/>
    </xf>
    <xf numFmtId="0" fontId="4" fillId="0" borderId="38" xfId="62" applyFont="1" applyFill="1" applyBorder="1" applyAlignment="1" applyProtection="1">
      <alignment horizontal="center" vertical="center" shrinkToFit="1"/>
      <protection locked="0"/>
    </xf>
    <xf numFmtId="0" fontId="4" fillId="0" borderId="38" xfId="62" applyFont="1" applyFill="1" applyBorder="1" applyAlignment="1" applyProtection="1">
      <alignment horizontal="center" vertical="center"/>
      <protection locked="0"/>
    </xf>
    <xf numFmtId="0" fontId="4" fillId="0" borderId="47" xfId="62" applyFont="1" applyFill="1" applyBorder="1" applyAlignment="1" applyProtection="1">
      <alignment horizontal="center" vertical="center"/>
      <protection locked="0"/>
    </xf>
    <xf numFmtId="0" fontId="4" fillId="0" borderId="78" xfId="62" applyFont="1" applyFill="1" applyBorder="1" applyAlignment="1" applyProtection="1">
      <alignment horizontal="center" vertical="center"/>
      <protection locked="0"/>
    </xf>
    <xf numFmtId="0" fontId="7" fillId="0" borderId="72" xfId="62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70" xfId="0" applyBorder="1" applyAlignment="1">
      <alignment vertical="center"/>
    </xf>
    <xf numFmtId="0" fontId="4" fillId="0" borderId="79" xfId="62" applyFont="1" applyFill="1" applyBorder="1" applyAlignment="1" applyProtection="1">
      <alignment horizontal="center" vertical="center"/>
      <protection locked="0"/>
    </xf>
    <xf numFmtId="0" fontId="4" fillId="0" borderId="80" xfId="62" applyFont="1" applyFill="1" applyBorder="1" applyAlignment="1" applyProtection="1">
      <alignment horizontal="center" vertical="center"/>
      <protection locked="0"/>
    </xf>
    <xf numFmtId="0" fontId="4" fillId="0" borderId="81" xfId="62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176" fontId="4" fillId="0" borderId="28" xfId="62" applyNumberFormat="1" applyFont="1" applyFill="1" applyBorder="1" applyAlignment="1">
      <alignment horizontal="center" vertical="center"/>
      <protection/>
    </xf>
    <xf numFmtId="176" fontId="4" fillId="0" borderId="23" xfId="62" applyNumberFormat="1" applyFont="1" applyFill="1" applyBorder="1" applyAlignment="1">
      <alignment horizontal="center" vertical="center"/>
      <protection/>
    </xf>
    <xf numFmtId="176" fontId="4" fillId="0" borderId="20" xfId="62" applyNumberFormat="1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 shrinkToFit="1"/>
      <protection/>
    </xf>
    <xf numFmtId="177" fontId="7" fillId="0" borderId="46" xfId="62" applyNumberFormat="1" applyFont="1" applyFill="1" applyBorder="1" applyAlignment="1">
      <alignment horizontal="left" vertical="center"/>
      <protection/>
    </xf>
    <xf numFmtId="177" fontId="7" fillId="0" borderId="23" xfId="62" applyNumberFormat="1" applyFont="1" applyFill="1" applyBorder="1" applyAlignment="1">
      <alignment horizontal="left" vertical="center"/>
      <protection/>
    </xf>
    <xf numFmtId="177" fontId="7" fillId="0" borderId="20" xfId="62" applyNumberFormat="1" applyFont="1" applyFill="1" applyBorder="1" applyAlignment="1">
      <alignment horizontal="left" vertical="center"/>
      <protection/>
    </xf>
    <xf numFmtId="182" fontId="4" fillId="0" borderId="46" xfId="62" applyNumberFormat="1" applyFont="1" applyFill="1" applyBorder="1" applyAlignment="1">
      <alignment horizontal="center" vertical="center" shrinkToFit="1"/>
      <protection/>
    </xf>
    <xf numFmtId="182" fontId="4" fillId="0" borderId="23" xfId="62" applyNumberFormat="1" applyFont="1" applyFill="1" applyBorder="1" applyAlignment="1">
      <alignment horizontal="center" vertical="center" shrinkToFit="1"/>
      <protection/>
    </xf>
    <xf numFmtId="182" fontId="4" fillId="0" borderId="20" xfId="62" applyNumberFormat="1" applyFont="1" applyFill="1" applyBorder="1" applyAlignment="1">
      <alignment horizontal="center" vertical="center" shrinkToFit="1"/>
      <protection/>
    </xf>
    <xf numFmtId="0" fontId="4" fillId="0" borderId="7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3" xfId="62" applyFont="1" applyFill="1" applyBorder="1" applyAlignment="1">
      <alignment horizontal="left" vertical="center"/>
      <protection/>
    </xf>
    <xf numFmtId="0" fontId="4" fillId="0" borderId="12" xfId="62" applyFont="1" applyFill="1" applyBorder="1" applyAlignment="1">
      <alignment horizontal="left" vertical="center"/>
      <protection/>
    </xf>
    <xf numFmtId="0" fontId="2" fillId="0" borderId="49" xfId="62" applyFont="1" applyFill="1" applyBorder="1" applyAlignment="1">
      <alignment horizontal="center" vertical="center"/>
      <protection/>
    </xf>
    <xf numFmtId="0" fontId="7" fillId="0" borderId="46" xfId="62" applyFont="1" applyFill="1" applyBorder="1" applyAlignment="1">
      <alignment horizontal="left" vertical="center"/>
      <protection/>
    </xf>
    <xf numFmtId="0" fontId="7" fillId="0" borderId="23" xfId="62" applyFont="1" applyFill="1" applyBorder="1" applyAlignment="1">
      <alignment horizontal="left" vertical="center"/>
      <protection/>
    </xf>
    <xf numFmtId="0" fontId="7" fillId="0" borderId="20" xfId="62" applyFont="1" applyFill="1" applyBorder="1" applyAlignment="1">
      <alignment horizontal="left" vertical="center"/>
      <protection/>
    </xf>
    <xf numFmtId="0" fontId="12" fillId="0" borderId="46" xfId="62" applyFont="1" applyFill="1" applyBorder="1" applyAlignment="1">
      <alignment horizontal="left" vertical="center" wrapText="1"/>
      <protection/>
    </xf>
    <xf numFmtId="0" fontId="12" fillId="0" borderId="23" xfId="62" applyFont="1" applyFill="1" applyBorder="1" applyAlignment="1">
      <alignment horizontal="left" vertical="center" wrapText="1"/>
      <protection/>
    </xf>
    <xf numFmtId="0" fontId="12" fillId="0" borderId="20" xfId="62" applyFont="1" applyFill="1" applyBorder="1" applyAlignment="1">
      <alignment horizontal="left" vertical="center" wrapText="1"/>
      <protection/>
    </xf>
    <xf numFmtId="178" fontId="4" fillId="0" borderId="46" xfId="0" applyNumberFormat="1" applyFont="1" applyBorder="1" applyAlignment="1">
      <alignment horizontal="center" vertical="center"/>
    </xf>
    <xf numFmtId="178" fontId="4" fillId="0" borderId="23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7" fillId="0" borderId="82" xfId="62" applyFont="1" applyFill="1" applyBorder="1" applyAlignment="1">
      <alignment vertical="center"/>
      <protection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6" fillId="0" borderId="85" xfId="6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7" fillId="0" borderId="46" xfId="62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4" fillId="0" borderId="28" xfId="62" applyFont="1" applyFill="1" applyBorder="1" applyAlignment="1">
      <alignment horizontal="center" vertical="center"/>
      <protection/>
    </xf>
    <xf numFmtId="181" fontId="4" fillId="0" borderId="30" xfId="62" applyNumberFormat="1" applyFont="1" applyFill="1" applyBorder="1" applyAlignment="1">
      <alignment horizontal="center" vertical="center" shrinkToFit="1"/>
      <protection/>
    </xf>
    <xf numFmtId="181" fontId="4" fillId="0" borderId="12" xfId="62" applyNumberFormat="1" applyFont="1" applyFill="1" applyBorder="1" applyAlignment="1">
      <alignment horizontal="center" vertical="center" shrinkToFit="1"/>
      <protection/>
    </xf>
    <xf numFmtId="181" fontId="4" fillId="0" borderId="31" xfId="62" applyNumberFormat="1" applyFont="1" applyFill="1" applyBorder="1" applyAlignment="1">
      <alignment horizontal="center" vertical="center" shrinkToFit="1"/>
      <protection/>
    </xf>
    <xf numFmtId="0" fontId="0" fillId="0" borderId="71" xfId="0" applyBorder="1" applyAlignment="1">
      <alignment horizontal="center" vertical="center"/>
    </xf>
    <xf numFmtId="0" fontId="4" fillId="0" borderId="34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86" xfId="62" applyFont="1" applyFill="1" applyBorder="1" applyAlignment="1">
      <alignment horizontal="center" vertical="center"/>
      <protection/>
    </xf>
    <xf numFmtId="178" fontId="2" fillId="0" borderId="87" xfId="62" applyNumberFormat="1" applyFont="1" applyFill="1" applyBorder="1" applyAlignment="1">
      <alignment horizontal="center" vertical="center"/>
      <protection/>
    </xf>
    <xf numFmtId="0" fontId="2" fillId="0" borderId="5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180" fontId="2" fillId="0" borderId="28" xfId="62" applyNumberFormat="1" applyFont="1" applyBorder="1" applyAlignment="1">
      <alignment horizontal="right" vertical="center" shrinkToFit="1"/>
      <protection/>
    </xf>
    <xf numFmtId="180" fontId="2" fillId="0" borderId="23" xfId="62" applyNumberFormat="1" applyFont="1" applyBorder="1" applyAlignment="1">
      <alignment horizontal="right" vertical="center" shrinkToFit="1"/>
      <protection/>
    </xf>
    <xf numFmtId="180" fontId="2" fillId="0" borderId="43" xfId="62" applyNumberFormat="1" applyFont="1" applyBorder="1" applyAlignment="1">
      <alignment horizontal="right" vertical="center" shrinkToFit="1"/>
      <protection/>
    </xf>
    <xf numFmtId="0" fontId="2" fillId="0" borderId="51" xfId="62" applyFont="1" applyBorder="1" applyAlignment="1">
      <alignment horizontal="center" vertical="center"/>
      <protection/>
    </xf>
    <xf numFmtId="179" fontId="2" fillId="0" borderId="23" xfId="62" applyNumberFormat="1" applyFont="1" applyBorder="1" applyAlignment="1">
      <alignment horizontal="center" vertical="center"/>
      <protection/>
    </xf>
    <xf numFmtId="179" fontId="2" fillId="0" borderId="43" xfId="62" applyNumberFormat="1" applyFont="1" applyBorder="1" applyAlignment="1">
      <alignment horizontal="center" vertical="center"/>
      <protection/>
    </xf>
    <xf numFmtId="0" fontId="2" fillId="0" borderId="35" xfId="62" applyFont="1" applyBorder="1" applyAlignment="1">
      <alignment horizontal="center" vertical="center" shrinkToFit="1"/>
      <protection/>
    </xf>
    <xf numFmtId="0" fontId="2" fillId="0" borderId="88" xfId="62" applyFont="1" applyBorder="1" applyAlignment="1">
      <alignment horizontal="center" vertical="center" shrinkToFit="1"/>
      <protection/>
    </xf>
    <xf numFmtId="0" fontId="2" fillId="0" borderId="89" xfId="62" applyFont="1" applyBorder="1" applyAlignment="1">
      <alignment horizontal="center" vertical="center" shrinkToFit="1"/>
      <protection/>
    </xf>
    <xf numFmtId="179" fontId="2" fillId="0" borderId="27" xfId="62" applyNumberFormat="1" applyFont="1" applyBorder="1" applyAlignment="1">
      <alignment horizontal="center" vertical="center"/>
      <protection/>
    </xf>
    <xf numFmtId="179" fontId="2" fillId="0" borderId="44" xfId="62" applyNumberFormat="1" applyFont="1" applyBorder="1" applyAlignment="1">
      <alignment horizontal="center" vertical="center"/>
      <protection/>
    </xf>
    <xf numFmtId="179" fontId="2" fillId="0" borderId="90" xfId="62" applyNumberFormat="1" applyFont="1" applyBorder="1" applyAlignment="1">
      <alignment horizontal="center" vertical="center"/>
      <protection/>
    </xf>
    <xf numFmtId="179" fontId="2" fillId="0" borderId="91" xfId="62" applyNumberFormat="1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right" vertical="center"/>
      <protection/>
    </xf>
    <xf numFmtId="0" fontId="0" fillId="0" borderId="23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2" fillId="0" borderId="50" xfId="62" applyFont="1" applyBorder="1" applyAlignment="1">
      <alignment horizontal="center" vertical="center"/>
      <protection/>
    </xf>
    <xf numFmtId="49" fontId="2" fillId="0" borderId="28" xfId="62" applyNumberFormat="1" applyFont="1" applyBorder="1" applyAlignment="1">
      <alignment horizontal="center" vertical="center"/>
      <protection/>
    </xf>
    <xf numFmtId="49" fontId="2" fillId="0" borderId="23" xfId="62" applyNumberFormat="1" applyFont="1" applyBorder="1" applyAlignment="1">
      <alignment horizontal="center" vertical="center"/>
      <protection/>
    </xf>
    <xf numFmtId="49" fontId="2" fillId="0" borderId="43" xfId="62" applyNumberFormat="1" applyFont="1" applyBorder="1" applyAlignment="1">
      <alignment horizontal="center" vertical="center"/>
      <protection/>
    </xf>
    <xf numFmtId="49" fontId="2" fillId="0" borderId="34" xfId="62" applyNumberFormat="1" applyFont="1" applyBorder="1" applyAlignment="1">
      <alignment horizontal="center" vertical="center"/>
      <protection/>
    </xf>
    <xf numFmtId="49" fontId="2" fillId="0" borderId="24" xfId="62" applyNumberFormat="1" applyFont="1" applyBorder="1" applyAlignment="1">
      <alignment horizontal="center" vertical="center"/>
      <protection/>
    </xf>
    <xf numFmtId="49" fontId="2" fillId="0" borderId="26" xfId="62" applyNumberFormat="1" applyFont="1" applyBorder="1" applyAlignment="1">
      <alignment horizontal="center" vertical="center"/>
      <protection/>
    </xf>
    <xf numFmtId="0" fontId="2" fillId="0" borderId="34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0</xdr:row>
      <xdr:rowOff>66675</xdr:rowOff>
    </xdr:from>
    <xdr:to>
      <xdr:col>36</xdr:col>
      <xdr:colOff>133350</xdr:colOff>
      <xdr:row>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371850" y="66675"/>
          <a:ext cx="4476750" cy="3619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職員名簿兼勤務表</a:t>
          </a:r>
        </a:p>
      </xdr:txBody>
    </xdr:sp>
    <xdr:clientData/>
  </xdr:twoCellAnchor>
  <xdr:twoCellAnchor>
    <xdr:from>
      <xdr:col>51</xdr:col>
      <xdr:colOff>47625</xdr:colOff>
      <xdr:row>0</xdr:row>
      <xdr:rowOff>47625</xdr:rowOff>
    </xdr:from>
    <xdr:to>
      <xdr:col>55</xdr:col>
      <xdr:colOff>123825</xdr:colOff>
      <xdr:row>1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953750" y="47625"/>
          <a:ext cx="8763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  <xdr:twoCellAnchor>
    <xdr:from>
      <xdr:col>51</xdr:col>
      <xdr:colOff>57150</xdr:colOff>
      <xdr:row>35</xdr:row>
      <xdr:rowOff>57150</xdr:rowOff>
    </xdr:from>
    <xdr:to>
      <xdr:col>55</xdr:col>
      <xdr:colOff>133350</xdr:colOff>
      <xdr:row>37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0963275" y="9096375"/>
          <a:ext cx="8763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0</xdr:row>
      <xdr:rowOff>66675</xdr:rowOff>
    </xdr:from>
    <xdr:to>
      <xdr:col>36</xdr:col>
      <xdr:colOff>133350</xdr:colOff>
      <xdr:row>1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390900" y="66675"/>
          <a:ext cx="4286250" cy="3619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職員名簿兼勤務表</a:t>
          </a:r>
        </a:p>
      </xdr:txBody>
    </xdr:sp>
    <xdr:clientData/>
  </xdr:twoCellAnchor>
  <xdr:twoCellAnchor>
    <xdr:from>
      <xdr:col>49</xdr:col>
      <xdr:colOff>66675</xdr:colOff>
      <xdr:row>20</xdr:row>
      <xdr:rowOff>247650</xdr:rowOff>
    </xdr:from>
    <xdr:to>
      <xdr:col>57</xdr:col>
      <xdr:colOff>161925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20350" y="4457700"/>
          <a:ext cx="2590800" cy="1390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（参考）配置基準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○世話人（常勤換算）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利用者の数を４、５、６又は１０で除した数以上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○生活支援員（常勤換算）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障害程度区分３の利用者を９で除した数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障害程度区分４の利用者を６で除した数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障害程度区分５の利用者を４で除した数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障害程度区分６の利用者を２．５で除した数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の合計数以上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個人単位で居宅介護を利用している場合は１／２の配置が必要</a:t>
          </a:r>
        </a:p>
      </xdr:txBody>
    </xdr:sp>
    <xdr:clientData/>
  </xdr:twoCellAnchor>
  <xdr:twoCellAnchor>
    <xdr:from>
      <xdr:col>36</xdr:col>
      <xdr:colOff>200025</xdr:colOff>
      <xdr:row>22</xdr:row>
      <xdr:rowOff>38100</xdr:rowOff>
    </xdr:from>
    <xdr:to>
      <xdr:col>46</xdr:col>
      <xdr:colOff>161925</xdr:colOff>
      <xdr:row>23</xdr:row>
      <xdr:rowOff>257175</xdr:rowOff>
    </xdr:to>
    <xdr:sp>
      <xdr:nvSpPr>
        <xdr:cNvPr id="3" name="AutoShape 8"/>
        <xdr:cNvSpPr>
          <a:spLocks/>
        </xdr:cNvSpPr>
      </xdr:nvSpPr>
      <xdr:spPr>
        <a:xfrm>
          <a:off x="7743825" y="4781550"/>
          <a:ext cx="2152650" cy="26670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就業規則に基づく時間を記入</a:t>
          </a:r>
        </a:p>
      </xdr:txBody>
    </xdr:sp>
    <xdr:clientData/>
  </xdr:twoCellAnchor>
  <xdr:twoCellAnchor>
    <xdr:from>
      <xdr:col>46</xdr:col>
      <xdr:colOff>152400</xdr:colOff>
      <xdr:row>21</xdr:row>
      <xdr:rowOff>238125</xdr:rowOff>
    </xdr:from>
    <xdr:to>
      <xdr:col>48</xdr:col>
      <xdr:colOff>38100</xdr:colOff>
      <xdr:row>23</xdr:row>
      <xdr:rowOff>57150</xdr:rowOff>
    </xdr:to>
    <xdr:sp>
      <xdr:nvSpPr>
        <xdr:cNvPr id="4" name="Line 9"/>
        <xdr:cNvSpPr>
          <a:spLocks/>
        </xdr:cNvSpPr>
      </xdr:nvSpPr>
      <xdr:spPr>
        <a:xfrm flipV="1">
          <a:off x="9886950" y="4714875"/>
          <a:ext cx="304800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</xdr:colOff>
      <xdr:row>19</xdr:row>
      <xdr:rowOff>47625</xdr:rowOff>
    </xdr:from>
    <xdr:to>
      <xdr:col>46</xdr:col>
      <xdr:colOff>209550</xdr:colOff>
      <xdr:row>21</xdr:row>
      <xdr:rowOff>85725</xdr:rowOff>
    </xdr:to>
    <xdr:sp>
      <xdr:nvSpPr>
        <xdr:cNvPr id="5" name="AutoShape 10"/>
        <xdr:cNvSpPr>
          <a:spLocks/>
        </xdr:cNvSpPr>
      </xdr:nvSpPr>
      <xdr:spPr>
        <a:xfrm>
          <a:off x="6724650" y="4057650"/>
          <a:ext cx="3219450" cy="50482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職種ごとに合計した「週平均の勤務時間」／「勤務すべき時間数」で算出した数を、小数第２位で切り捨てて算出。（自動入力）</a:t>
          </a:r>
        </a:p>
      </xdr:txBody>
    </xdr:sp>
    <xdr:clientData/>
  </xdr:twoCellAnchor>
  <xdr:twoCellAnchor>
    <xdr:from>
      <xdr:col>46</xdr:col>
      <xdr:colOff>142875</xdr:colOff>
      <xdr:row>7</xdr:row>
      <xdr:rowOff>152400</xdr:rowOff>
    </xdr:from>
    <xdr:to>
      <xdr:col>48</xdr:col>
      <xdr:colOff>28575</xdr:colOff>
      <xdr:row>8</xdr:row>
      <xdr:rowOff>123825</xdr:rowOff>
    </xdr:to>
    <xdr:sp>
      <xdr:nvSpPr>
        <xdr:cNvPr id="6" name="Line 14"/>
        <xdr:cNvSpPr>
          <a:spLocks/>
        </xdr:cNvSpPr>
      </xdr:nvSpPr>
      <xdr:spPr>
        <a:xfrm flipV="1">
          <a:off x="9877425" y="1638300"/>
          <a:ext cx="304800" cy="161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8</xdr:row>
      <xdr:rowOff>57150</xdr:rowOff>
    </xdr:from>
    <xdr:to>
      <xdr:col>46</xdr:col>
      <xdr:colOff>142875</xdr:colOff>
      <xdr:row>10</xdr:row>
      <xdr:rowOff>238125</xdr:rowOff>
    </xdr:to>
    <xdr:sp>
      <xdr:nvSpPr>
        <xdr:cNvPr id="7" name="AutoShape 8"/>
        <xdr:cNvSpPr>
          <a:spLocks/>
        </xdr:cNvSpPr>
      </xdr:nvSpPr>
      <xdr:spPr>
        <a:xfrm>
          <a:off x="6991350" y="1733550"/>
          <a:ext cx="2886075" cy="5143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外部サービス利用型事業所においては、生活支援員の配置は不要</a:t>
          </a:r>
        </a:p>
      </xdr:txBody>
    </xdr:sp>
    <xdr:clientData/>
  </xdr:twoCellAnchor>
  <xdr:twoCellAnchor>
    <xdr:from>
      <xdr:col>18</xdr:col>
      <xdr:colOff>19050</xdr:colOff>
      <xdr:row>20</xdr:row>
      <xdr:rowOff>95250</xdr:rowOff>
    </xdr:from>
    <xdr:to>
      <xdr:col>32</xdr:col>
      <xdr:colOff>76200</xdr:colOff>
      <xdr:row>23</xdr:row>
      <xdr:rowOff>123825</xdr:rowOff>
    </xdr:to>
    <xdr:sp>
      <xdr:nvSpPr>
        <xdr:cNvPr id="8" name="Line 11"/>
        <xdr:cNvSpPr>
          <a:spLocks/>
        </xdr:cNvSpPr>
      </xdr:nvSpPr>
      <xdr:spPr>
        <a:xfrm flipH="1">
          <a:off x="3448050" y="4305300"/>
          <a:ext cx="3295650" cy="609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161925</xdr:colOff>
      <xdr:row>14</xdr:row>
      <xdr:rowOff>171450</xdr:rowOff>
    </xdr:from>
    <xdr:to>
      <xdr:col>53</xdr:col>
      <xdr:colOff>9525</xdr:colOff>
      <xdr:row>18</xdr:row>
      <xdr:rowOff>19050</xdr:rowOff>
    </xdr:to>
    <xdr:sp>
      <xdr:nvSpPr>
        <xdr:cNvPr id="9" name="角丸四角形 3"/>
        <xdr:cNvSpPr>
          <a:spLocks/>
        </xdr:cNvSpPr>
      </xdr:nvSpPr>
      <xdr:spPr>
        <a:xfrm>
          <a:off x="10515600" y="3181350"/>
          <a:ext cx="628650" cy="64770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161925</xdr:colOff>
      <xdr:row>17</xdr:row>
      <xdr:rowOff>19050</xdr:rowOff>
    </xdr:from>
    <xdr:to>
      <xdr:col>50</xdr:col>
      <xdr:colOff>19050</xdr:colOff>
      <xdr:row>19</xdr:row>
      <xdr:rowOff>76200</xdr:rowOff>
    </xdr:to>
    <xdr:sp>
      <xdr:nvSpPr>
        <xdr:cNvPr id="10" name="Line 9"/>
        <xdr:cNvSpPr>
          <a:spLocks/>
        </xdr:cNvSpPr>
      </xdr:nvSpPr>
      <xdr:spPr>
        <a:xfrm flipV="1">
          <a:off x="9896475" y="3629025"/>
          <a:ext cx="657225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95250</xdr:rowOff>
    </xdr:from>
    <xdr:to>
      <xdr:col>13</xdr:col>
      <xdr:colOff>104775</xdr:colOff>
      <xdr:row>2</xdr:row>
      <xdr:rowOff>76200</xdr:rowOff>
    </xdr:to>
    <xdr:sp>
      <xdr:nvSpPr>
        <xdr:cNvPr id="11" name="テキスト ボックス 4"/>
        <xdr:cNvSpPr txBox="1">
          <a:spLocks noChangeArrowheads="1"/>
        </xdr:cNvSpPr>
      </xdr:nvSpPr>
      <xdr:spPr>
        <a:xfrm>
          <a:off x="619125" y="95250"/>
          <a:ext cx="19145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54</xdr:col>
      <xdr:colOff>85725</xdr:colOff>
      <xdr:row>0</xdr:row>
      <xdr:rowOff>66675</xdr:rowOff>
    </xdr:from>
    <xdr:to>
      <xdr:col>56</xdr:col>
      <xdr:colOff>561975</xdr:colOff>
      <xdr:row>1</xdr:row>
      <xdr:rowOff>219075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11420475" y="66675"/>
          <a:ext cx="876300" cy="3810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8.97.14\&#35336;&#30011;&#35506;\Users\T10N04267\Local%20Settings\Temporary%20Internet%20Files\Low\Content.IE5\HC3B4N5J\231215&#25351;&#23450;&#26356;&#26032;&#23550;&#24540;&#12503;&#12525;&#12464;&#12521;&#12512;&#38283;&#30330;\&#65308;&#35370;&#21839;&#31995;&#65310;&#25351;&#23450;&#26356;&#26032;P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説明"/>
      <sheetName val="main"/>
      <sheetName val="info"/>
      <sheetName val="data"/>
      <sheetName val="サ責"/>
      <sheetName val="人員"/>
      <sheetName val="様式"/>
      <sheetName val="付表１ "/>
      <sheetName val="付表１　手動修正箇所"/>
      <sheetName val="Lab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E58"/>
  <sheetViews>
    <sheetView tabSelected="1" view="pageBreakPreview" zoomScaleSheetLayoutView="100" zoomScalePageLayoutView="0" workbookViewId="0" topLeftCell="A1">
      <selection activeCell="G4" sqref="G4:R4"/>
    </sheetView>
  </sheetViews>
  <sheetFormatPr defaultColWidth="9.00390625" defaultRowHeight="21" customHeight="1"/>
  <cols>
    <col min="1" max="4" width="1.4921875" style="2" customWidth="1"/>
    <col min="5" max="6" width="1.4921875" style="1" customWidth="1"/>
    <col min="7" max="9" width="2.625" style="1" customWidth="1"/>
    <col min="10" max="12" width="3.625" style="1" customWidth="1"/>
    <col min="13" max="16" width="2.625" style="1" customWidth="1"/>
    <col min="17" max="17" width="3.875" style="1" customWidth="1"/>
    <col min="18" max="19" width="5.125" style="1" customWidth="1"/>
    <col min="20" max="47" width="2.875" style="1" customWidth="1"/>
    <col min="48" max="49" width="2.625" style="1" customWidth="1"/>
    <col min="50" max="50" width="2.375" style="1" customWidth="1"/>
    <col min="51" max="56" width="2.625" style="1" customWidth="1"/>
    <col min="57" max="57" width="13.375" style="1" customWidth="1"/>
    <col min="58" max="71" width="2.625" style="1" customWidth="1"/>
    <col min="72" max="16384" width="9.00390625" style="1" customWidth="1"/>
  </cols>
  <sheetData>
    <row r="1" ht="18" customHeight="1">
      <c r="BE1" s="51" t="s">
        <v>83</v>
      </c>
    </row>
    <row r="2" spans="7:12" ht="18" customHeight="1">
      <c r="G2" s="54"/>
      <c r="H2" s="52" t="s">
        <v>88</v>
      </c>
      <c r="I2" s="52"/>
      <c r="J2" s="52"/>
      <c r="K2" s="52"/>
      <c r="L2" s="52"/>
    </row>
    <row r="3" spans="3:49" ht="21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1"/>
      <c r="T3" s="31" t="s">
        <v>40</v>
      </c>
      <c r="U3" s="24"/>
      <c r="V3" s="24"/>
      <c r="AL3" s="69" t="s">
        <v>109</v>
      </c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1" t="s">
        <v>39</v>
      </c>
    </row>
    <row r="4" spans="3:56" ht="23.25" customHeight="1">
      <c r="C4" s="124" t="s">
        <v>89</v>
      </c>
      <c r="D4" s="125"/>
      <c r="E4" s="125"/>
      <c r="F4" s="125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T4" s="129"/>
      <c r="U4" s="129"/>
      <c r="V4" s="129"/>
      <c r="W4" s="129"/>
      <c r="X4" s="129"/>
      <c r="Y4" s="129"/>
      <c r="Z4" s="129"/>
      <c r="AA4" s="124" t="s">
        <v>37</v>
      </c>
      <c r="AB4" s="125"/>
      <c r="AC4" s="130"/>
      <c r="AD4" s="107" t="s">
        <v>36</v>
      </c>
      <c r="AE4" s="108"/>
      <c r="AF4" s="109"/>
      <c r="AG4" s="107" t="s">
        <v>35</v>
      </c>
      <c r="AH4" s="108"/>
      <c r="AI4" s="109"/>
      <c r="AJ4" s="107" t="s">
        <v>34</v>
      </c>
      <c r="AK4" s="108"/>
      <c r="AL4" s="109"/>
      <c r="AM4" s="107" t="s">
        <v>33</v>
      </c>
      <c r="AN4" s="108"/>
      <c r="AO4" s="109"/>
      <c r="AP4" s="107" t="s">
        <v>32</v>
      </c>
      <c r="AQ4" s="108"/>
      <c r="AR4" s="109"/>
      <c r="AS4" s="107" t="s">
        <v>25</v>
      </c>
      <c r="AT4" s="108"/>
      <c r="AU4" s="109"/>
      <c r="AW4" s="107" t="s">
        <v>31</v>
      </c>
      <c r="AX4" s="108"/>
      <c r="AY4" s="108"/>
      <c r="AZ4" s="108"/>
      <c r="BA4" s="119"/>
      <c r="BB4" s="107"/>
      <c r="BC4" s="265"/>
      <c r="BD4" s="119"/>
    </row>
    <row r="5" spans="3:56" ht="24" customHeight="1">
      <c r="C5" s="124" t="s">
        <v>30</v>
      </c>
      <c r="D5" s="125"/>
      <c r="E5" s="125"/>
      <c r="F5" s="125"/>
      <c r="G5" s="126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8"/>
      <c r="T5" s="131" t="s">
        <v>29</v>
      </c>
      <c r="U5" s="131"/>
      <c r="V5" s="131"/>
      <c r="W5" s="131"/>
      <c r="X5" s="131"/>
      <c r="Y5" s="131"/>
      <c r="Z5" s="131"/>
      <c r="AA5" s="113"/>
      <c r="AB5" s="114"/>
      <c r="AC5" s="115"/>
      <c r="AD5" s="113"/>
      <c r="AE5" s="114"/>
      <c r="AF5" s="115"/>
      <c r="AG5" s="113"/>
      <c r="AH5" s="114"/>
      <c r="AI5" s="115"/>
      <c r="AJ5" s="113"/>
      <c r="AK5" s="114"/>
      <c r="AL5" s="115"/>
      <c r="AM5" s="113"/>
      <c r="AN5" s="114"/>
      <c r="AO5" s="115"/>
      <c r="AP5" s="113"/>
      <c r="AQ5" s="114"/>
      <c r="AR5" s="115"/>
      <c r="AS5" s="116">
        <f>SUM(AA5:AR5)</f>
        <v>0</v>
      </c>
      <c r="AT5" s="117"/>
      <c r="AU5" s="118"/>
      <c r="AW5" s="70"/>
      <c r="AX5" s="110" t="s">
        <v>93</v>
      </c>
      <c r="AY5" s="110"/>
      <c r="AZ5" s="110"/>
      <c r="BA5" s="111"/>
      <c r="BB5" s="132">
        <f>ROUNDDOWN(AS8/4,1)</f>
        <v>0</v>
      </c>
      <c r="BC5" s="133"/>
      <c r="BD5" s="134"/>
    </row>
    <row r="6" spans="3:56" ht="23.25" customHeight="1">
      <c r="C6" s="135" t="s">
        <v>28</v>
      </c>
      <c r="D6" s="136"/>
      <c r="E6" s="136"/>
      <c r="F6" s="137"/>
      <c r="G6" s="138"/>
      <c r="H6" s="139"/>
      <c r="I6" s="139"/>
      <c r="J6" s="140"/>
      <c r="K6" s="28"/>
      <c r="L6" s="28"/>
      <c r="M6" s="28"/>
      <c r="N6" s="28"/>
      <c r="O6" s="28"/>
      <c r="P6" s="28"/>
      <c r="Q6" s="28"/>
      <c r="R6" s="28"/>
      <c r="T6" s="131" t="s">
        <v>91</v>
      </c>
      <c r="U6" s="131"/>
      <c r="V6" s="131"/>
      <c r="W6" s="131"/>
      <c r="X6" s="131"/>
      <c r="Y6" s="131"/>
      <c r="Z6" s="131"/>
      <c r="AA6" s="113"/>
      <c r="AB6" s="114"/>
      <c r="AC6" s="115"/>
      <c r="AD6" s="113"/>
      <c r="AE6" s="114"/>
      <c r="AF6" s="115"/>
      <c r="AG6" s="113"/>
      <c r="AH6" s="114"/>
      <c r="AI6" s="115"/>
      <c r="AJ6" s="113"/>
      <c r="AK6" s="114"/>
      <c r="AL6" s="115"/>
      <c r="AM6" s="113"/>
      <c r="AN6" s="114"/>
      <c r="AO6" s="115"/>
      <c r="AP6" s="113"/>
      <c r="AQ6" s="114"/>
      <c r="AR6" s="115"/>
      <c r="AS6" s="116">
        <f>SUM(AA6:AR6)</f>
        <v>0</v>
      </c>
      <c r="AT6" s="117"/>
      <c r="AU6" s="118"/>
      <c r="AW6" s="71"/>
      <c r="AX6" s="112" t="s">
        <v>94</v>
      </c>
      <c r="AY6" s="110"/>
      <c r="AZ6" s="110"/>
      <c r="BA6" s="111"/>
      <c r="BB6" s="132">
        <f>ROUNDDOWN(AS8/5,1)</f>
        <v>0</v>
      </c>
      <c r="BC6" s="133"/>
      <c r="BD6" s="134"/>
    </row>
    <row r="7" spans="1:56" ht="23.25" customHeight="1" thickBot="1">
      <c r="A7" s="23"/>
      <c r="B7" s="23"/>
      <c r="C7" s="27"/>
      <c r="D7" s="27"/>
      <c r="E7" s="27"/>
      <c r="F7" s="27"/>
      <c r="G7" s="27"/>
      <c r="H7" s="27"/>
      <c r="I7" s="27"/>
      <c r="J7" s="26"/>
      <c r="K7" s="23"/>
      <c r="L7" s="23"/>
      <c r="M7" s="23"/>
      <c r="N7" s="23"/>
      <c r="O7" s="23"/>
      <c r="P7" s="23"/>
      <c r="Q7" s="23"/>
      <c r="R7" s="23"/>
      <c r="S7" s="23"/>
      <c r="T7" s="131" t="s">
        <v>26</v>
      </c>
      <c r="U7" s="131"/>
      <c r="V7" s="131"/>
      <c r="W7" s="131"/>
      <c r="X7" s="131"/>
      <c r="Y7" s="131"/>
      <c r="Z7" s="131"/>
      <c r="AA7" s="113"/>
      <c r="AB7" s="114"/>
      <c r="AC7" s="115"/>
      <c r="AD7" s="113"/>
      <c r="AE7" s="114"/>
      <c r="AF7" s="115"/>
      <c r="AG7" s="113"/>
      <c r="AH7" s="114"/>
      <c r="AI7" s="115"/>
      <c r="AJ7" s="113"/>
      <c r="AK7" s="114"/>
      <c r="AL7" s="115"/>
      <c r="AM7" s="113"/>
      <c r="AN7" s="114"/>
      <c r="AO7" s="115"/>
      <c r="AP7" s="113"/>
      <c r="AQ7" s="114"/>
      <c r="AR7" s="115"/>
      <c r="AS7" s="116">
        <f>SUM(AA7:AR7)</f>
        <v>0</v>
      </c>
      <c r="AT7" s="117"/>
      <c r="AU7" s="118"/>
      <c r="AW7" s="72"/>
      <c r="AX7" s="120" t="s">
        <v>95</v>
      </c>
      <c r="AY7" s="121"/>
      <c r="AZ7" s="121"/>
      <c r="BA7" s="122"/>
      <c r="BB7" s="143">
        <f>ROUNDDOWN(AS8/6,1)</f>
        <v>0</v>
      </c>
      <c r="BC7" s="144"/>
      <c r="BD7" s="145"/>
    </row>
    <row r="8" spans="1:56" ht="23.25" customHeight="1">
      <c r="A8" s="23"/>
      <c r="B8" s="23"/>
      <c r="C8" s="146"/>
      <c r="D8" s="147"/>
      <c r="E8" s="148" t="s">
        <v>47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23"/>
      <c r="T8" s="131" t="s">
        <v>25</v>
      </c>
      <c r="U8" s="131"/>
      <c r="V8" s="131"/>
      <c r="W8" s="131"/>
      <c r="X8" s="131"/>
      <c r="Y8" s="131"/>
      <c r="Z8" s="131"/>
      <c r="AA8" s="116">
        <f>AA5+AA7</f>
        <v>0</v>
      </c>
      <c r="AB8" s="117"/>
      <c r="AC8" s="118"/>
      <c r="AD8" s="116">
        <f>AD5+AD7</f>
        <v>0</v>
      </c>
      <c r="AE8" s="117"/>
      <c r="AF8" s="118"/>
      <c r="AG8" s="116">
        <f>AG5+AG7</f>
        <v>0</v>
      </c>
      <c r="AH8" s="117"/>
      <c r="AI8" s="118"/>
      <c r="AJ8" s="116">
        <f>AJ5+AJ7</f>
        <v>0</v>
      </c>
      <c r="AK8" s="117"/>
      <c r="AL8" s="118"/>
      <c r="AM8" s="116">
        <f>AM5+AM7</f>
        <v>0</v>
      </c>
      <c r="AN8" s="117"/>
      <c r="AO8" s="118"/>
      <c r="AP8" s="116">
        <f>AP5+AP7</f>
        <v>0</v>
      </c>
      <c r="AQ8" s="117"/>
      <c r="AR8" s="118"/>
      <c r="AS8" s="116">
        <f>AS5+AS7</f>
        <v>0</v>
      </c>
      <c r="AT8" s="117"/>
      <c r="AU8" s="118"/>
      <c r="AW8" s="150" t="s">
        <v>24</v>
      </c>
      <c r="AX8" s="151"/>
      <c r="AY8" s="151"/>
      <c r="AZ8" s="151"/>
      <c r="BA8" s="152"/>
      <c r="BB8" s="141">
        <f>ROUNDDOWN((AG5-AG6+AG7)/9,1)+ROUNDDOWN(AG6/18,1)+ROUNDDOWN((AJ5-AJ6+AJ7)/6,1)+ROUNDDOWN(AJ6/12,1)+ROUNDDOWN((AM5-AM6+AM7)/4,1)+ROUNDDOWN(AM6/8,1)+ROUNDDOWN((AP5-AP6+AP7)/2.5,1)+ROUNDDOWN(AP6/5,1)</f>
        <v>0</v>
      </c>
      <c r="BC8" s="141"/>
      <c r="BD8" s="142"/>
    </row>
    <row r="9" spans="1:49" ht="23.25" customHeight="1">
      <c r="A9" s="23"/>
      <c r="B9" s="23"/>
      <c r="C9" s="146"/>
      <c r="D9" s="147"/>
      <c r="E9" s="148" t="s">
        <v>23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  <c r="S9" s="23"/>
      <c r="T9" s="55" t="s">
        <v>22</v>
      </c>
      <c r="U9" s="23"/>
      <c r="V9" s="23"/>
      <c r="W9" s="23"/>
      <c r="X9" s="23"/>
      <c r="AW9" s="55" t="s">
        <v>96</v>
      </c>
    </row>
    <row r="10" spans="1:51" ht="17.25" customHeight="1">
      <c r="A10" s="23"/>
      <c r="B10" s="23"/>
      <c r="C10" s="161" t="s">
        <v>92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23"/>
      <c r="T10" s="46"/>
      <c r="U10" s="47"/>
      <c r="V10" s="47"/>
      <c r="W10" s="47"/>
      <c r="X10" s="47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53"/>
      <c r="AX10" s="42"/>
      <c r="AY10" s="42"/>
    </row>
    <row r="11" spans="1:56" ht="21" customHeight="1" thickBot="1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7" ht="21" customHeight="1">
      <c r="A12" s="163" t="s">
        <v>20</v>
      </c>
      <c r="B12" s="164"/>
      <c r="C12" s="164"/>
      <c r="D12" s="164"/>
      <c r="E12" s="164"/>
      <c r="F12" s="165"/>
      <c r="G12" s="173" t="s">
        <v>19</v>
      </c>
      <c r="H12" s="174"/>
      <c r="I12" s="174"/>
      <c r="J12" s="174"/>
      <c r="K12" s="174"/>
      <c r="L12" s="175"/>
      <c r="M12" s="169" t="s">
        <v>18</v>
      </c>
      <c r="N12" s="164"/>
      <c r="O12" s="164"/>
      <c r="P12" s="164"/>
      <c r="Q12" s="164"/>
      <c r="R12" s="171" t="s">
        <v>17</v>
      </c>
      <c r="S12" s="197" t="s">
        <v>16</v>
      </c>
      <c r="T12" s="153" t="s">
        <v>15</v>
      </c>
      <c r="U12" s="154"/>
      <c r="V12" s="154"/>
      <c r="W12" s="154"/>
      <c r="X12" s="154"/>
      <c r="Y12" s="154"/>
      <c r="Z12" s="155"/>
      <c r="AA12" s="153" t="s">
        <v>14</v>
      </c>
      <c r="AB12" s="154"/>
      <c r="AC12" s="154"/>
      <c r="AD12" s="154"/>
      <c r="AE12" s="154"/>
      <c r="AF12" s="154"/>
      <c r="AG12" s="155"/>
      <c r="AH12" s="153" t="s">
        <v>13</v>
      </c>
      <c r="AI12" s="154"/>
      <c r="AJ12" s="154"/>
      <c r="AK12" s="154"/>
      <c r="AL12" s="154"/>
      <c r="AM12" s="154"/>
      <c r="AN12" s="155"/>
      <c r="AO12" s="156" t="s">
        <v>12</v>
      </c>
      <c r="AP12" s="154"/>
      <c r="AQ12" s="154"/>
      <c r="AR12" s="154"/>
      <c r="AS12" s="154"/>
      <c r="AT12" s="154"/>
      <c r="AU12" s="155"/>
      <c r="AV12" s="157" t="s">
        <v>11</v>
      </c>
      <c r="AW12" s="158"/>
      <c r="AX12" s="158"/>
      <c r="AY12" s="182" t="s">
        <v>10</v>
      </c>
      <c r="AZ12" s="182"/>
      <c r="BA12" s="183"/>
      <c r="BB12" s="208" t="s">
        <v>57</v>
      </c>
      <c r="BC12" s="209"/>
      <c r="BD12" s="209"/>
      <c r="BE12" s="197"/>
    </row>
    <row r="13" spans="1:57" ht="21" customHeight="1">
      <c r="A13" s="166"/>
      <c r="B13" s="167"/>
      <c r="C13" s="167"/>
      <c r="D13" s="167"/>
      <c r="E13" s="167"/>
      <c r="F13" s="168"/>
      <c r="G13" s="176" t="s">
        <v>87</v>
      </c>
      <c r="H13" s="177"/>
      <c r="I13" s="178"/>
      <c r="J13" s="179" t="s">
        <v>86</v>
      </c>
      <c r="K13" s="180"/>
      <c r="L13" s="181"/>
      <c r="M13" s="170"/>
      <c r="N13" s="167"/>
      <c r="O13" s="167"/>
      <c r="P13" s="167"/>
      <c r="Q13" s="167"/>
      <c r="R13" s="172"/>
      <c r="S13" s="198"/>
      <c r="T13" s="21" t="s">
        <v>9</v>
      </c>
      <c r="U13" s="20" t="s">
        <v>8</v>
      </c>
      <c r="V13" s="20" t="s">
        <v>7</v>
      </c>
      <c r="W13" s="20" t="s">
        <v>6</v>
      </c>
      <c r="X13" s="20" t="s">
        <v>5</v>
      </c>
      <c r="Y13" s="20" t="s">
        <v>4</v>
      </c>
      <c r="Z13" s="19" t="s">
        <v>3</v>
      </c>
      <c r="AA13" s="97" t="s">
        <v>9</v>
      </c>
      <c r="AB13" s="20" t="s">
        <v>8</v>
      </c>
      <c r="AC13" s="20" t="s">
        <v>7</v>
      </c>
      <c r="AD13" s="20" t="s">
        <v>6</v>
      </c>
      <c r="AE13" s="20" t="s">
        <v>5</v>
      </c>
      <c r="AF13" s="20" t="s">
        <v>4</v>
      </c>
      <c r="AG13" s="19" t="s">
        <v>3</v>
      </c>
      <c r="AH13" s="97" t="s">
        <v>9</v>
      </c>
      <c r="AI13" s="20" t="s">
        <v>8</v>
      </c>
      <c r="AJ13" s="20" t="s">
        <v>7</v>
      </c>
      <c r="AK13" s="20" t="s">
        <v>6</v>
      </c>
      <c r="AL13" s="20" t="s">
        <v>5</v>
      </c>
      <c r="AM13" s="20" t="s">
        <v>4</v>
      </c>
      <c r="AN13" s="19" t="s">
        <v>3</v>
      </c>
      <c r="AO13" s="97" t="s">
        <v>9</v>
      </c>
      <c r="AP13" s="20" t="s">
        <v>8</v>
      </c>
      <c r="AQ13" s="20" t="s">
        <v>7</v>
      </c>
      <c r="AR13" s="20" t="s">
        <v>6</v>
      </c>
      <c r="AS13" s="20" t="s">
        <v>5</v>
      </c>
      <c r="AT13" s="20" t="s">
        <v>4</v>
      </c>
      <c r="AU13" s="19" t="s">
        <v>3</v>
      </c>
      <c r="AV13" s="159"/>
      <c r="AW13" s="160"/>
      <c r="AX13" s="160"/>
      <c r="AY13" s="184"/>
      <c r="AZ13" s="184"/>
      <c r="BA13" s="185"/>
      <c r="BB13" s="210"/>
      <c r="BC13" s="211"/>
      <c r="BD13" s="211"/>
      <c r="BE13" s="198"/>
    </row>
    <row r="14" spans="1:57" ht="19.5" customHeight="1">
      <c r="A14" s="186" t="s">
        <v>85</v>
      </c>
      <c r="B14" s="187"/>
      <c r="C14" s="187"/>
      <c r="D14" s="187"/>
      <c r="E14" s="187"/>
      <c r="F14" s="188"/>
      <c r="G14" s="189"/>
      <c r="H14" s="190"/>
      <c r="I14" s="191"/>
      <c r="J14" s="189"/>
      <c r="K14" s="190"/>
      <c r="L14" s="191"/>
      <c r="M14" s="189"/>
      <c r="N14" s="190"/>
      <c r="O14" s="190"/>
      <c r="P14" s="190"/>
      <c r="Q14" s="190"/>
      <c r="R14" s="73" t="s">
        <v>108</v>
      </c>
      <c r="S14" s="79"/>
      <c r="T14" s="74"/>
      <c r="U14" s="75"/>
      <c r="V14" s="75"/>
      <c r="W14" s="75"/>
      <c r="X14" s="75"/>
      <c r="Y14" s="75"/>
      <c r="Z14" s="100"/>
      <c r="AA14" s="98"/>
      <c r="AB14" s="75"/>
      <c r="AC14" s="75"/>
      <c r="AD14" s="75"/>
      <c r="AE14" s="75"/>
      <c r="AF14" s="75"/>
      <c r="AG14" s="100"/>
      <c r="AH14" s="98"/>
      <c r="AI14" s="75"/>
      <c r="AJ14" s="75"/>
      <c r="AK14" s="75"/>
      <c r="AL14" s="75"/>
      <c r="AM14" s="75"/>
      <c r="AN14" s="100"/>
      <c r="AO14" s="98"/>
      <c r="AP14" s="75"/>
      <c r="AQ14" s="75"/>
      <c r="AR14" s="75"/>
      <c r="AS14" s="75"/>
      <c r="AT14" s="75"/>
      <c r="AU14" s="78"/>
      <c r="AV14" s="192"/>
      <c r="AW14" s="193"/>
      <c r="AX14" s="194"/>
      <c r="AY14" s="195"/>
      <c r="AZ14" s="196"/>
      <c r="BA14" s="196"/>
      <c r="BB14" s="212"/>
      <c r="BC14" s="213"/>
      <c r="BD14" s="213"/>
      <c r="BE14" s="214"/>
    </row>
    <row r="15" spans="1:57" ht="19.5" customHeight="1">
      <c r="A15" s="201"/>
      <c r="B15" s="190"/>
      <c r="C15" s="190"/>
      <c r="D15" s="190"/>
      <c r="E15" s="190"/>
      <c r="F15" s="191"/>
      <c r="G15" s="189"/>
      <c r="H15" s="190"/>
      <c r="I15" s="191"/>
      <c r="J15" s="189"/>
      <c r="K15" s="190"/>
      <c r="L15" s="191"/>
      <c r="M15" s="189"/>
      <c r="N15" s="190"/>
      <c r="O15" s="190"/>
      <c r="P15" s="190"/>
      <c r="Q15" s="190"/>
      <c r="R15" s="73"/>
      <c r="S15" s="79"/>
      <c r="T15" s="74"/>
      <c r="U15" s="75"/>
      <c r="V15" s="75"/>
      <c r="W15" s="75"/>
      <c r="X15" s="75"/>
      <c r="Y15" s="75"/>
      <c r="Z15" s="100"/>
      <c r="AA15" s="98"/>
      <c r="AB15" s="75"/>
      <c r="AC15" s="75"/>
      <c r="AD15" s="75"/>
      <c r="AE15" s="75"/>
      <c r="AF15" s="75"/>
      <c r="AG15" s="100"/>
      <c r="AH15" s="98"/>
      <c r="AI15" s="75"/>
      <c r="AJ15" s="75"/>
      <c r="AK15" s="75"/>
      <c r="AL15" s="75"/>
      <c r="AM15" s="75"/>
      <c r="AN15" s="100"/>
      <c r="AO15" s="98"/>
      <c r="AP15" s="75"/>
      <c r="AQ15" s="75"/>
      <c r="AR15" s="75"/>
      <c r="AS15" s="75"/>
      <c r="AT15" s="75"/>
      <c r="AU15" s="78"/>
      <c r="AV15" s="205">
        <f>SUM(T15:AU15)</f>
        <v>0</v>
      </c>
      <c r="AW15" s="206"/>
      <c r="AX15" s="207"/>
      <c r="AY15" s="199">
        <f>IF(AV15/4=0,"",AV15/4)</f>
      </c>
      <c r="AZ15" s="200"/>
      <c r="BA15" s="200"/>
      <c r="BB15" s="101"/>
      <c r="BC15" s="102"/>
      <c r="BD15" s="102"/>
      <c r="BE15" s="103"/>
    </row>
    <row r="16" spans="1:57" ht="19.5" customHeight="1">
      <c r="A16" s="201"/>
      <c r="B16" s="190"/>
      <c r="C16" s="190"/>
      <c r="D16" s="190"/>
      <c r="E16" s="190"/>
      <c r="F16" s="191"/>
      <c r="G16" s="189"/>
      <c r="H16" s="190"/>
      <c r="I16" s="191"/>
      <c r="J16" s="189"/>
      <c r="K16" s="190"/>
      <c r="L16" s="191"/>
      <c r="M16" s="189"/>
      <c r="N16" s="190"/>
      <c r="O16" s="190"/>
      <c r="P16" s="190"/>
      <c r="Q16" s="190"/>
      <c r="R16" s="73"/>
      <c r="S16" s="79"/>
      <c r="T16" s="74"/>
      <c r="U16" s="75"/>
      <c r="V16" s="75"/>
      <c r="W16" s="75"/>
      <c r="X16" s="75"/>
      <c r="Y16" s="75"/>
      <c r="Z16" s="100"/>
      <c r="AA16" s="98"/>
      <c r="AB16" s="75"/>
      <c r="AC16" s="75"/>
      <c r="AD16" s="75"/>
      <c r="AE16" s="75"/>
      <c r="AF16" s="75"/>
      <c r="AG16" s="100"/>
      <c r="AH16" s="98"/>
      <c r="AI16" s="75"/>
      <c r="AJ16" s="75"/>
      <c r="AK16" s="75"/>
      <c r="AL16" s="75"/>
      <c r="AM16" s="75"/>
      <c r="AN16" s="100"/>
      <c r="AO16" s="98"/>
      <c r="AP16" s="75"/>
      <c r="AQ16" s="75"/>
      <c r="AR16" s="75"/>
      <c r="AS16" s="75"/>
      <c r="AT16" s="75"/>
      <c r="AU16" s="78"/>
      <c r="AV16" s="205">
        <f>SUM(T16:AU16)</f>
        <v>0</v>
      </c>
      <c r="AW16" s="206"/>
      <c r="AX16" s="207"/>
      <c r="AY16" s="199">
        <f aca="true" t="shared" si="0" ref="AY16:AY27">IF(AV16/4=0,"",AV16/4)</f>
      </c>
      <c r="AZ16" s="200"/>
      <c r="BA16" s="200"/>
      <c r="BB16" s="101"/>
      <c r="BC16" s="102"/>
      <c r="BD16" s="102"/>
      <c r="BE16" s="103"/>
    </row>
    <row r="17" spans="1:57" ht="19.5" customHeight="1">
      <c r="A17" s="201"/>
      <c r="B17" s="202"/>
      <c r="C17" s="202"/>
      <c r="D17" s="202"/>
      <c r="E17" s="202"/>
      <c r="F17" s="203"/>
      <c r="G17" s="189"/>
      <c r="H17" s="202"/>
      <c r="I17" s="203"/>
      <c r="J17" s="189"/>
      <c r="K17" s="202"/>
      <c r="L17" s="203"/>
      <c r="M17" s="189"/>
      <c r="N17" s="202"/>
      <c r="O17" s="202"/>
      <c r="P17" s="202"/>
      <c r="Q17" s="204"/>
      <c r="R17" s="73"/>
      <c r="S17" s="79"/>
      <c r="T17" s="74"/>
      <c r="U17" s="75"/>
      <c r="V17" s="75"/>
      <c r="W17" s="75"/>
      <c r="X17" s="75"/>
      <c r="Y17" s="75"/>
      <c r="Z17" s="100"/>
      <c r="AA17" s="98"/>
      <c r="AB17" s="75"/>
      <c r="AC17" s="75"/>
      <c r="AD17" s="75"/>
      <c r="AE17" s="75"/>
      <c r="AF17" s="75"/>
      <c r="AG17" s="100"/>
      <c r="AH17" s="98"/>
      <c r="AI17" s="75"/>
      <c r="AJ17" s="75"/>
      <c r="AK17" s="75"/>
      <c r="AL17" s="75"/>
      <c r="AM17" s="75"/>
      <c r="AN17" s="100"/>
      <c r="AO17" s="98"/>
      <c r="AP17" s="75"/>
      <c r="AQ17" s="75"/>
      <c r="AR17" s="75"/>
      <c r="AS17" s="75"/>
      <c r="AT17" s="75"/>
      <c r="AU17" s="78"/>
      <c r="AV17" s="205">
        <f>SUM(T17:AU17)</f>
        <v>0</v>
      </c>
      <c r="AW17" s="206"/>
      <c r="AX17" s="207"/>
      <c r="AY17" s="199">
        <f t="shared" si="0"/>
      </c>
      <c r="AZ17" s="200"/>
      <c r="BA17" s="200"/>
      <c r="BB17" s="101"/>
      <c r="BC17" s="102"/>
      <c r="BD17" s="102"/>
      <c r="BE17" s="103"/>
    </row>
    <row r="18" spans="1:57" ht="19.5" customHeight="1">
      <c r="A18" s="201"/>
      <c r="B18" s="202"/>
      <c r="C18" s="202"/>
      <c r="D18" s="202"/>
      <c r="E18" s="202"/>
      <c r="F18" s="203"/>
      <c r="G18" s="189"/>
      <c r="H18" s="202"/>
      <c r="I18" s="203"/>
      <c r="J18" s="189"/>
      <c r="K18" s="202"/>
      <c r="L18" s="203"/>
      <c r="M18" s="189"/>
      <c r="N18" s="202"/>
      <c r="O18" s="202"/>
      <c r="P18" s="202"/>
      <c r="Q18" s="204"/>
      <c r="R18" s="73"/>
      <c r="S18" s="79"/>
      <c r="T18" s="74"/>
      <c r="U18" s="75"/>
      <c r="V18" s="75"/>
      <c r="W18" s="75"/>
      <c r="X18" s="75"/>
      <c r="Y18" s="75"/>
      <c r="Z18" s="100"/>
      <c r="AA18" s="98"/>
      <c r="AB18" s="75"/>
      <c r="AC18" s="75"/>
      <c r="AD18" s="75"/>
      <c r="AE18" s="75"/>
      <c r="AF18" s="75"/>
      <c r="AG18" s="100"/>
      <c r="AH18" s="98"/>
      <c r="AI18" s="75"/>
      <c r="AJ18" s="75"/>
      <c r="AK18" s="75"/>
      <c r="AL18" s="75"/>
      <c r="AM18" s="75"/>
      <c r="AN18" s="100"/>
      <c r="AO18" s="98"/>
      <c r="AP18" s="75"/>
      <c r="AQ18" s="75"/>
      <c r="AR18" s="75"/>
      <c r="AS18" s="75"/>
      <c r="AT18" s="75"/>
      <c r="AU18" s="78"/>
      <c r="AV18" s="205">
        <f aca="true" t="shared" si="1" ref="AV18:AV25">SUM(T18:AU18)</f>
        <v>0</v>
      </c>
      <c r="AW18" s="206"/>
      <c r="AX18" s="207"/>
      <c r="AY18" s="199">
        <f t="shared" si="0"/>
      </c>
      <c r="AZ18" s="200"/>
      <c r="BA18" s="200"/>
      <c r="BB18" s="101"/>
      <c r="BC18" s="102"/>
      <c r="BD18" s="102"/>
      <c r="BE18" s="103"/>
    </row>
    <row r="19" spans="1:57" ht="19.5" customHeight="1">
      <c r="A19" s="201"/>
      <c r="B19" s="202"/>
      <c r="C19" s="202"/>
      <c r="D19" s="202"/>
      <c r="E19" s="202"/>
      <c r="F19" s="203"/>
      <c r="G19" s="189"/>
      <c r="H19" s="202"/>
      <c r="I19" s="203"/>
      <c r="J19" s="189"/>
      <c r="K19" s="202"/>
      <c r="L19" s="203"/>
      <c r="M19" s="189"/>
      <c r="N19" s="202"/>
      <c r="O19" s="202"/>
      <c r="P19" s="202"/>
      <c r="Q19" s="204"/>
      <c r="R19" s="73"/>
      <c r="S19" s="79"/>
      <c r="T19" s="74"/>
      <c r="U19" s="75"/>
      <c r="V19" s="75"/>
      <c r="W19" s="75"/>
      <c r="X19" s="75"/>
      <c r="Y19" s="75"/>
      <c r="Z19" s="100"/>
      <c r="AA19" s="98"/>
      <c r="AB19" s="75"/>
      <c r="AC19" s="75"/>
      <c r="AD19" s="75"/>
      <c r="AE19" s="75"/>
      <c r="AF19" s="75"/>
      <c r="AG19" s="100"/>
      <c r="AH19" s="98"/>
      <c r="AI19" s="75"/>
      <c r="AJ19" s="75"/>
      <c r="AK19" s="75"/>
      <c r="AL19" s="75"/>
      <c r="AM19" s="75"/>
      <c r="AN19" s="100"/>
      <c r="AO19" s="98"/>
      <c r="AP19" s="75"/>
      <c r="AQ19" s="75"/>
      <c r="AR19" s="75"/>
      <c r="AS19" s="75"/>
      <c r="AT19" s="75"/>
      <c r="AU19" s="78"/>
      <c r="AV19" s="205">
        <f>SUM(T19:AU19)</f>
        <v>0</v>
      </c>
      <c r="AW19" s="206"/>
      <c r="AX19" s="207"/>
      <c r="AY19" s="199">
        <f t="shared" si="0"/>
      </c>
      <c r="AZ19" s="200"/>
      <c r="BA19" s="200"/>
      <c r="BB19" s="101"/>
      <c r="BC19" s="102"/>
      <c r="BD19" s="102"/>
      <c r="BE19" s="103"/>
    </row>
    <row r="20" spans="1:57" ht="19.5" customHeight="1">
      <c r="A20" s="201"/>
      <c r="B20" s="202"/>
      <c r="C20" s="202"/>
      <c r="D20" s="202"/>
      <c r="E20" s="202"/>
      <c r="F20" s="203"/>
      <c r="G20" s="189"/>
      <c r="H20" s="202"/>
      <c r="I20" s="203"/>
      <c r="J20" s="189"/>
      <c r="K20" s="202"/>
      <c r="L20" s="203"/>
      <c r="M20" s="189"/>
      <c r="N20" s="202"/>
      <c r="O20" s="202"/>
      <c r="P20" s="202"/>
      <c r="Q20" s="204"/>
      <c r="R20" s="73"/>
      <c r="S20" s="79"/>
      <c r="T20" s="74"/>
      <c r="U20" s="75"/>
      <c r="V20" s="75"/>
      <c r="W20" s="75"/>
      <c r="X20" s="75"/>
      <c r="Y20" s="75"/>
      <c r="Z20" s="100"/>
      <c r="AA20" s="98"/>
      <c r="AB20" s="75"/>
      <c r="AC20" s="75"/>
      <c r="AD20" s="75"/>
      <c r="AE20" s="75"/>
      <c r="AF20" s="75"/>
      <c r="AG20" s="100"/>
      <c r="AH20" s="98"/>
      <c r="AI20" s="75"/>
      <c r="AJ20" s="75"/>
      <c r="AK20" s="75"/>
      <c r="AL20" s="75"/>
      <c r="AM20" s="75"/>
      <c r="AN20" s="100"/>
      <c r="AO20" s="98"/>
      <c r="AP20" s="75"/>
      <c r="AQ20" s="75"/>
      <c r="AR20" s="75"/>
      <c r="AS20" s="75"/>
      <c r="AT20" s="75"/>
      <c r="AU20" s="78"/>
      <c r="AV20" s="205">
        <f t="shared" si="1"/>
        <v>0</v>
      </c>
      <c r="AW20" s="206"/>
      <c r="AX20" s="207"/>
      <c r="AY20" s="199">
        <f t="shared" si="0"/>
      </c>
      <c r="AZ20" s="200"/>
      <c r="BA20" s="200"/>
      <c r="BB20" s="101"/>
      <c r="BC20" s="102"/>
      <c r="BD20" s="102"/>
      <c r="BE20" s="103"/>
    </row>
    <row r="21" spans="1:57" ht="19.5" customHeight="1">
      <c r="A21" s="201"/>
      <c r="B21" s="202"/>
      <c r="C21" s="202"/>
      <c r="D21" s="202"/>
      <c r="E21" s="202"/>
      <c r="F21" s="203"/>
      <c r="G21" s="189"/>
      <c r="H21" s="202"/>
      <c r="I21" s="203"/>
      <c r="J21" s="189"/>
      <c r="K21" s="202"/>
      <c r="L21" s="203"/>
      <c r="M21" s="189"/>
      <c r="N21" s="202"/>
      <c r="O21" s="202"/>
      <c r="P21" s="202"/>
      <c r="Q21" s="204"/>
      <c r="R21" s="73"/>
      <c r="S21" s="79"/>
      <c r="T21" s="74"/>
      <c r="U21" s="75"/>
      <c r="V21" s="75"/>
      <c r="W21" s="75"/>
      <c r="X21" s="75"/>
      <c r="Y21" s="75"/>
      <c r="Z21" s="100"/>
      <c r="AA21" s="98"/>
      <c r="AB21" s="75"/>
      <c r="AC21" s="75"/>
      <c r="AD21" s="75"/>
      <c r="AE21" s="75"/>
      <c r="AF21" s="75"/>
      <c r="AG21" s="100"/>
      <c r="AH21" s="98"/>
      <c r="AI21" s="75"/>
      <c r="AJ21" s="75"/>
      <c r="AK21" s="75"/>
      <c r="AL21" s="75"/>
      <c r="AM21" s="75"/>
      <c r="AN21" s="100"/>
      <c r="AO21" s="98"/>
      <c r="AP21" s="75"/>
      <c r="AQ21" s="75"/>
      <c r="AR21" s="75"/>
      <c r="AS21" s="75"/>
      <c r="AT21" s="75"/>
      <c r="AU21" s="78"/>
      <c r="AV21" s="205">
        <f t="shared" si="1"/>
        <v>0</v>
      </c>
      <c r="AW21" s="206"/>
      <c r="AX21" s="207"/>
      <c r="AY21" s="199">
        <f t="shared" si="0"/>
      </c>
      <c r="AZ21" s="200"/>
      <c r="BA21" s="200"/>
      <c r="BB21" s="101"/>
      <c r="BC21" s="102"/>
      <c r="BD21" s="102"/>
      <c r="BE21" s="103"/>
    </row>
    <row r="22" spans="1:57" ht="19.5" customHeight="1">
      <c r="A22" s="201"/>
      <c r="B22" s="202"/>
      <c r="C22" s="202"/>
      <c r="D22" s="202"/>
      <c r="E22" s="202"/>
      <c r="F22" s="203"/>
      <c r="G22" s="189"/>
      <c r="H22" s="202"/>
      <c r="I22" s="203"/>
      <c r="J22" s="189"/>
      <c r="K22" s="202"/>
      <c r="L22" s="203"/>
      <c r="M22" s="189"/>
      <c r="N22" s="202"/>
      <c r="O22" s="202"/>
      <c r="P22" s="202"/>
      <c r="Q22" s="204"/>
      <c r="R22" s="73"/>
      <c r="S22" s="79"/>
      <c r="T22" s="74"/>
      <c r="U22" s="75"/>
      <c r="V22" s="75"/>
      <c r="W22" s="75"/>
      <c r="X22" s="75"/>
      <c r="Y22" s="75"/>
      <c r="Z22" s="100"/>
      <c r="AA22" s="98"/>
      <c r="AB22" s="75"/>
      <c r="AC22" s="75"/>
      <c r="AD22" s="75"/>
      <c r="AE22" s="75"/>
      <c r="AF22" s="75"/>
      <c r="AG22" s="100"/>
      <c r="AH22" s="98"/>
      <c r="AI22" s="75"/>
      <c r="AJ22" s="75"/>
      <c r="AK22" s="75"/>
      <c r="AL22" s="75"/>
      <c r="AM22" s="75"/>
      <c r="AN22" s="100"/>
      <c r="AO22" s="98"/>
      <c r="AP22" s="75"/>
      <c r="AQ22" s="75"/>
      <c r="AR22" s="75"/>
      <c r="AS22" s="75"/>
      <c r="AT22" s="75"/>
      <c r="AU22" s="78"/>
      <c r="AV22" s="205">
        <f t="shared" si="1"/>
        <v>0</v>
      </c>
      <c r="AW22" s="206"/>
      <c r="AX22" s="207"/>
      <c r="AY22" s="199">
        <f t="shared" si="0"/>
      </c>
      <c r="AZ22" s="200"/>
      <c r="BA22" s="200"/>
      <c r="BB22" s="101"/>
      <c r="BC22" s="102"/>
      <c r="BD22" s="102"/>
      <c r="BE22" s="103"/>
    </row>
    <row r="23" spans="1:57" ht="19.5" customHeight="1">
      <c r="A23" s="201"/>
      <c r="B23" s="202"/>
      <c r="C23" s="202"/>
      <c r="D23" s="202"/>
      <c r="E23" s="202"/>
      <c r="F23" s="203"/>
      <c r="G23" s="189"/>
      <c r="H23" s="202"/>
      <c r="I23" s="203"/>
      <c r="J23" s="189"/>
      <c r="K23" s="202"/>
      <c r="L23" s="203"/>
      <c r="M23" s="189"/>
      <c r="N23" s="202"/>
      <c r="O23" s="202"/>
      <c r="P23" s="202"/>
      <c r="Q23" s="204"/>
      <c r="R23" s="73"/>
      <c r="S23" s="79"/>
      <c r="T23" s="74"/>
      <c r="U23" s="75"/>
      <c r="V23" s="75"/>
      <c r="W23" s="75"/>
      <c r="X23" s="75"/>
      <c r="Y23" s="75"/>
      <c r="Z23" s="100"/>
      <c r="AA23" s="98"/>
      <c r="AB23" s="75"/>
      <c r="AC23" s="75"/>
      <c r="AD23" s="75"/>
      <c r="AE23" s="75"/>
      <c r="AF23" s="75"/>
      <c r="AG23" s="100"/>
      <c r="AH23" s="98"/>
      <c r="AI23" s="75"/>
      <c r="AJ23" s="75"/>
      <c r="AK23" s="75"/>
      <c r="AL23" s="75"/>
      <c r="AM23" s="75"/>
      <c r="AN23" s="100"/>
      <c r="AO23" s="98"/>
      <c r="AP23" s="75"/>
      <c r="AQ23" s="75"/>
      <c r="AR23" s="75"/>
      <c r="AS23" s="75"/>
      <c r="AT23" s="75"/>
      <c r="AU23" s="78"/>
      <c r="AV23" s="205">
        <f t="shared" si="1"/>
        <v>0</v>
      </c>
      <c r="AW23" s="206"/>
      <c r="AX23" s="207"/>
      <c r="AY23" s="199">
        <f t="shared" si="0"/>
      </c>
      <c r="AZ23" s="200"/>
      <c r="BA23" s="200"/>
      <c r="BB23" s="101"/>
      <c r="BC23" s="102"/>
      <c r="BD23" s="102"/>
      <c r="BE23" s="103"/>
    </row>
    <row r="24" spans="1:57" ht="19.5" customHeight="1">
      <c r="A24" s="201"/>
      <c r="B24" s="202"/>
      <c r="C24" s="202"/>
      <c r="D24" s="202"/>
      <c r="E24" s="202"/>
      <c r="F24" s="203"/>
      <c r="G24" s="189"/>
      <c r="H24" s="202"/>
      <c r="I24" s="203"/>
      <c r="J24" s="189"/>
      <c r="K24" s="202"/>
      <c r="L24" s="203"/>
      <c r="M24" s="189"/>
      <c r="N24" s="202"/>
      <c r="O24" s="202"/>
      <c r="P24" s="202"/>
      <c r="Q24" s="204"/>
      <c r="R24" s="73"/>
      <c r="S24" s="79"/>
      <c r="T24" s="74"/>
      <c r="U24" s="75"/>
      <c r="V24" s="75"/>
      <c r="W24" s="75"/>
      <c r="X24" s="75"/>
      <c r="Y24" s="75"/>
      <c r="Z24" s="100"/>
      <c r="AA24" s="98"/>
      <c r="AB24" s="75"/>
      <c r="AC24" s="75"/>
      <c r="AD24" s="75"/>
      <c r="AE24" s="75"/>
      <c r="AF24" s="75"/>
      <c r="AG24" s="100"/>
      <c r="AH24" s="98"/>
      <c r="AI24" s="75"/>
      <c r="AJ24" s="75"/>
      <c r="AK24" s="75"/>
      <c r="AL24" s="75"/>
      <c r="AM24" s="75"/>
      <c r="AN24" s="100"/>
      <c r="AO24" s="98"/>
      <c r="AP24" s="75"/>
      <c r="AQ24" s="75"/>
      <c r="AR24" s="75"/>
      <c r="AS24" s="75"/>
      <c r="AT24" s="75"/>
      <c r="AU24" s="78"/>
      <c r="AV24" s="205">
        <f t="shared" si="1"/>
        <v>0</v>
      </c>
      <c r="AW24" s="206"/>
      <c r="AX24" s="207"/>
      <c r="AY24" s="199">
        <f t="shared" si="0"/>
      </c>
      <c r="AZ24" s="200"/>
      <c r="BA24" s="200"/>
      <c r="BB24" s="101"/>
      <c r="BC24" s="102"/>
      <c r="BD24" s="102"/>
      <c r="BE24" s="103"/>
    </row>
    <row r="25" spans="1:57" ht="19.5" customHeight="1">
      <c r="A25" s="201"/>
      <c r="B25" s="202"/>
      <c r="C25" s="202"/>
      <c r="D25" s="202"/>
      <c r="E25" s="202"/>
      <c r="F25" s="203"/>
      <c r="G25" s="189"/>
      <c r="H25" s="202"/>
      <c r="I25" s="203"/>
      <c r="J25" s="189"/>
      <c r="K25" s="202"/>
      <c r="L25" s="203"/>
      <c r="M25" s="189"/>
      <c r="N25" s="202"/>
      <c r="O25" s="202"/>
      <c r="P25" s="202"/>
      <c r="Q25" s="204"/>
      <c r="R25" s="73"/>
      <c r="S25" s="79"/>
      <c r="T25" s="74"/>
      <c r="U25" s="75"/>
      <c r="V25" s="75"/>
      <c r="W25" s="75"/>
      <c r="X25" s="75"/>
      <c r="Y25" s="75"/>
      <c r="Z25" s="100"/>
      <c r="AA25" s="98"/>
      <c r="AB25" s="75"/>
      <c r="AC25" s="75"/>
      <c r="AD25" s="75"/>
      <c r="AE25" s="75"/>
      <c r="AF25" s="75"/>
      <c r="AG25" s="100"/>
      <c r="AH25" s="98"/>
      <c r="AI25" s="75"/>
      <c r="AJ25" s="75"/>
      <c r="AK25" s="75"/>
      <c r="AL25" s="75"/>
      <c r="AM25" s="75"/>
      <c r="AN25" s="100"/>
      <c r="AO25" s="98"/>
      <c r="AP25" s="75"/>
      <c r="AQ25" s="75"/>
      <c r="AR25" s="75"/>
      <c r="AS25" s="75"/>
      <c r="AT25" s="75"/>
      <c r="AU25" s="78"/>
      <c r="AV25" s="205">
        <f t="shared" si="1"/>
        <v>0</v>
      </c>
      <c r="AW25" s="206"/>
      <c r="AX25" s="207"/>
      <c r="AY25" s="199">
        <f t="shared" si="0"/>
      </c>
      <c r="AZ25" s="200"/>
      <c r="BA25" s="200"/>
      <c r="BB25" s="101"/>
      <c r="BC25" s="102"/>
      <c r="BD25" s="102"/>
      <c r="BE25" s="103"/>
    </row>
    <row r="26" spans="1:57" ht="19.5" customHeight="1">
      <c r="A26" s="201"/>
      <c r="B26" s="190"/>
      <c r="C26" s="190"/>
      <c r="D26" s="190"/>
      <c r="E26" s="190"/>
      <c r="F26" s="191"/>
      <c r="G26" s="189"/>
      <c r="H26" s="190"/>
      <c r="I26" s="191"/>
      <c r="J26" s="189"/>
      <c r="K26" s="190"/>
      <c r="L26" s="191"/>
      <c r="M26" s="189"/>
      <c r="N26" s="190"/>
      <c r="O26" s="190"/>
      <c r="P26" s="190"/>
      <c r="Q26" s="190"/>
      <c r="R26" s="73"/>
      <c r="S26" s="79"/>
      <c r="T26" s="74"/>
      <c r="U26" s="75"/>
      <c r="V26" s="75"/>
      <c r="W26" s="75"/>
      <c r="X26" s="75"/>
      <c r="Y26" s="75"/>
      <c r="Z26" s="100"/>
      <c r="AA26" s="98"/>
      <c r="AB26" s="75"/>
      <c r="AC26" s="75"/>
      <c r="AD26" s="75"/>
      <c r="AE26" s="75"/>
      <c r="AF26" s="75"/>
      <c r="AG26" s="100"/>
      <c r="AH26" s="98"/>
      <c r="AI26" s="75"/>
      <c r="AJ26" s="75"/>
      <c r="AK26" s="75"/>
      <c r="AL26" s="75"/>
      <c r="AM26" s="75"/>
      <c r="AN26" s="100"/>
      <c r="AO26" s="98"/>
      <c r="AP26" s="75"/>
      <c r="AQ26" s="75"/>
      <c r="AR26" s="75"/>
      <c r="AS26" s="75"/>
      <c r="AT26" s="75"/>
      <c r="AU26" s="78"/>
      <c r="AV26" s="205">
        <f>SUM(T26:AU26)</f>
        <v>0</v>
      </c>
      <c r="AW26" s="206"/>
      <c r="AX26" s="207"/>
      <c r="AY26" s="199">
        <f t="shared" si="0"/>
      </c>
      <c r="AZ26" s="200"/>
      <c r="BA26" s="200"/>
      <c r="BB26" s="101"/>
      <c r="BC26" s="102"/>
      <c r="BD26" s="102"/>
      <c r="BE26" s="103"/>
    </row>
    <row r="27" spans="1:57" ht="19.5" customHeight="1">
      <c r="A27" s="201"/>
      <c r="B27" s="190"/>
      <c r="C27" s="190"/>
      <c r="D27" s="190"/>
      <c r="E27" s="190"/>
      <c r="F27" s="191"/>
      <c r="G27" s="189"/>
      <c r="H27" s="190"/>
      <c r="I27" s="191"/>
      <c r="J27" s="189"/>
      <c r="K27" s="190"/>
      <c r="L27" s="191"/>
      <c r="M27" s="189"/>
      <c r="N27" s="190"/>
      <c r="O27" s="190"/>
      <c r="P27" s="190"/>
      <c r="Q27" s="190"/>
      <c r="R27" s="73"/>
      <c r="S27" s="79"/>
      <c r="T27" s="74"/>
      <c r="U27" s="75"/>
      <c r="V27" s="75"/>
      <c r="W27" s="75"/>
      <c r="X27" s="75"/>
      <c r="Y27" s="75"/>
      <c r="Z27" s="100"/>
      <c r="AA27" s="98"/>
      <c r="AB27" s="75"/>
      <c r="AC27" s="75"/>
      <c r="AD27" s="75"/>
      <c r="AE27" s="75"/>
      <c r="AF27" s="75"/>
      <c r="AG27" s="100"/>
      <c r="AH27" s="98"/>
      <c r="AI27" s="75"/>
      <c r="AJ27" s="75"/>
      <c r="AK27" s="75"/>
      <c r="AL27" s="75"/>
      <c r="AM27" s="75"/>
      <c r="AN27" s="100"/>
      <c r="AO27" s="98"/>
      <c r="AP27" s="75"/>
      <c r="AQ27" s="75"/>
      <c r="AR27" s="75"/>
      <c r="AS27" s="75"/>
      <c r="AT27" s="75"/>
      <c r="AU27" s="78"/>
      <c r="AV27" s="205">
        <f>SUM(T27:AU27)</f>
        <v>0</v>
      </c>
      <c r="AW27" s="206"/>
      <c r="AX27" s="207"/>
      <c r="AY27" s="199">
        <f t="shared" si="0"/>
      </c>
      <c r="AZ27" s="200"/>
      <c r="BA27" s="200"/>
      <c r="BB27" s="101"/>
      <c r="BC27" s="102"/>
      <c r="BD27" s="102"/>
      <c r="BE27" s="103"/>
    </row>
    <row r="28" spans="1:57" ht="19.5" customHeight="1" thickBot="1">
      <c r="A28" s="201"/>
      <c r="B28" s="190"/>
      <c r="C28" s="190"/>
      <c r="D28" s="190"/>
      <c r="E28" s="190"/>
      <c r="F28" s="191"/>
      <c r="G28" s="189"/>
      <c r="H28" s="190"/>
      <c r="I28" s="191"/>
      <c r="J28" s="189"/>
      <c r="K28" s="190"/>
      <c r="L28" s="191"/>
      <c r="M28" s="226"/>
      <c r="N28" s="227"/>
      <c r="O28" s="227"/>
      <c r="P28" s="227"/>
      <c r="Q28" s="227"/>
      <c r="R28" s="87"/>
      <c r="S28" s="88"/>
      <c r="T28" s="74"/>
      <c r="U28" s="76"/>
      <c r="V28" s="76"/>
      <c r="W28" s="76"/>
      <c r="X28" s="76"/>
      <c r="Y28" s="76"/>
      <c r="Z28" s="96"/>
      <c r="AA28" s="99"/>
      <c r="AB28" s="76"/>
      <c r="AC28" s="76"/>
      <c r="AD28" s="76"/>
      <c r="AE28" s="76"/>
      <c r="AF28" s="76"/>
      <c r="AG28" s="96"/>
      <c r="AH28" s="99"/>
      <c r="AI28" s="76"/>
      <c r="AJ28" s="76"/>
      <c r="AK28" s="76"/>
      <c r="AL28" s="76"/>
      <c r="AM28" s="76"/>
      <c r="AN28" s="96"/>
      <c r="AO28" s="99"/>
      <c r="AP28" s="76"/>
      <c r="AQ28" s="76"/>
      <c r="AR28" s="76"/>
      <c r="AS28" s="76"/>
      <c r="AT28" s="76"/>
      <c r="AU28" s="77"/>
      <c r="AV28" s="205">
        <f>SUM(T28:AU28)</f>
        <v>0</v>
      </c>
      <c r="AW28" s="206"/>
      <c r="AX28" s="207"/>
      <c r="AY28" s="199">
        <f>IF(AV28/4=0,"",AV28/4)</f>
      </c>
      <c r="AZ28" s="200"/>
      <c r="BA28" s="200"/>
      <c r="BB28" s="223"/>
      <c r="BC28" s="224"/>
      <c r="BD28" s="224"/>
      <c r="BE28" s="225"/>
    </row>
    <row r="29" spans="1:57" ht="21" customHeight="1" thickBot="1">
      <c r="A29" s="215" t="s">
        <v>0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7"/>
      <c r="T29" s="82">
        <f aca="true" t="shared" si="2" ref="T29:AU29">SUM(T14:T28)</f>
        <v>0</v>
      </c>
      <c r="U29" s="83">
        <f t="shared" si="2"/>
        <v>0</v>
      </c>
      <c r="V29" s="83">
        <f t="shared" si="2"/>
        <v>0</v>
      </c>
      <c r="W29" s="83">
        <f t="shared" si="2"/>
        <v>0</v>
      </c>
      <c r="X29" s="83">
        <f t="shared" si="2"/>
        <v>0</v>
      </c>
      <c r="Y29" s="83">
        <f t="shared" si="2"/>
        <v>0</v>
      </c>
      <c r="Z29" s="84">
        <f t="shared" si="2"/>
        <v>0</v>
      </c>
      <c r="AA29" s="85">
        <f t="shared" si="2"/>
        <v>0</v>
      </c>
      <c r="AB29" s="83">
        <f t="shared" si="2"/>
        <v>0</v>
      </c>
      <c r="AC29" s="83">
        <f t="shared" si="2"/>
        <v>0</v>
      </c>
      <c r="AD29" s="83">
        <f t="shared" si="2"/>
        <v>0</v>
      </c>
      <c r="AE29" s="83">
        <f t="shared" si="2"/>
        <v>0</v>
      </c>
      <c r="AF29" s="83">
        <f t="shared" si="2"/>
        <v>0</v>
      </c>
      <c r="AG29" s="84">
        <f t="shared" si="2"/>
        <v>0</v>
      </c>
      <c r="AH29" s="85">
        <f t="shared" si="2"/>
        <v>0</v>
      </c>
      <c r="AI29" s="83">
        <f t="shared" si="2"/>
        <v>0</v>
      </c>
      <c r="AJ29" s="83">
        <f t="shared" si="2"/>
        <v>0</v>
      </c>
      <c r="AK29" s="83">
        <f t="shared" si="2"/>
        <v>0</v>
      </c>
      <c r="AL29" s="83">
        <f t="shared" si="2"/>
        <v>0</v>
      </c>
      <c r="AM29" s="83">
        <f t="shared" si="2"/>
        <v>0</v>
      </c>
      <c r="AN29" s="84">
        <f t="shared" si="2"/>
        <v>0</v>
      </c>
      <c r="AO29" s="85">
        <f t="shared" si="2"/>
        <v>0</v>
      </c>
      <c r="AP29" s="83">
        <f t="shared" si="2"/>
        <v>0</v>
      </c>
      <c r="AQ29" s="83">
        <f t="shared" si="2"/>
        <v>0</v>
      </c>
      <c r="AR29" s="83">
        <f t="shared" si="2"/>
        <v>0</v>
      </c>
      <c r="AS29" s="83">
        <f t="shared" si="2"/>
        <v>0</v>
      </c>
      <c r="AT29" s="83">
        <f t="shared" si="2"/>
        <v>0</v>
      </c>
      <c r="AU29" s="86">
        <f t="shared" si="2"/>
        <v>0</v>
      </c>
      <c r="AV29" s="218">
        <f>SUM(AV15:AX28)</f>
        <v>0</v>
      </c>
      <c r="AW29" s="219"/>
      <c r="AX29" s="220"/>
      <c r="AY29" s="221">
        <f>SUM(AY15:BA28)</f>
        <v>0</v>
      </c>
      <c r="AZ29" s="222"/>
      <c r="BA29" s="222"/>
      <c r="BB29" s="237"/>
      <c r="BC29" s="238"/>
      <c r="BD29" s="238"/>
      <c r="BE29" s="66"/>
    </row>
    <row r="30" spans="1:57" ht="27" customHeight="1" thickBot="1" thickTop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68" t="s">
        <v>106</v>
      </c>
      <c r="AV30" s="262"/>
      <c r="AW30" s="263"/>
      <c r="AX30" s="263"/>
      <c r="AY30" s="263"/>
      <c r="AZ30" s="263"/>
      <c r="BA30" s="264"/>
      <c r="BB30" s="37"/>
      <c r="BC30" s="37"/>
      <c r="BD30" s="37"/>
      <c r="BE30" s="24"/>
    </row>
    <row r="31" spans="1:57" ht="3.75" customHeight="1" thickBot="1">
      <c r="A31" s="62"/>
      <c r="B31" s="36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36"/>
      <c r="U31" s="61"/>
      <c r="V31" s="61"/>
      <c r="W31" s="36"/>
      <c r="X31" s="36"/>
      <c r="Y31" s="36"/>
      <c r="Z31" s="36"/>
      <c r="AA31" s="36"/>
      <c r="AB31" s="36"/>
      <c r="AC31" s="36"/>
      <c r="AD31" s="61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63"/>
      <c r="AV31" s="37"/>
      <c r="AW31" s="37"/>
      <c r="AX31" s="37"/>
      <c r="AY31" s="37"/>
      <c r="AZ31" s="37"/>
      <c r="BA31" s="37"/>
      <c r="BB31" s="37"/>
      <c r="BC31" s="37"/>
      <c r="BD31" s="37"/>
      <c r="BE31" s="24"/>
    </row>
    <row r="32" spans="1:57" ht="27" customHeight="1" thickBot="1" thickTop="1">
      <c r="A32" s="62"/>
      <c r="B32" s="36"/>
      <c r="C32" s="228" t="s">
        <v>102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123">
        <f>_xlfn.IFERROR(ROUNDDOWN(SUMIF(A15:F28,"世話人",AY15:BA28)/AV30,1),"")</f>
      </c>
      <c r="Q32" s="123"/>
      <c r="R32" s="123"/>
      <c r="S32" s="123"/>
      <c r="T32" s="36"/>
      <c r="U32" s="229" t="s">
        <v>103</v>
      </c>
      <c r="V32" s="230"/>
      <c r="W32" s="230"/>
      <c r="X32" s="230"/>
      <c r="Y32" s="230"/>
      <c r="Z32" s="230"/>
      <c r="AA32" s="230"/>
      <c r="AB32" s="230"/>
      <c r="AC32" s="230"/>
      <c r="AD32" s="230"/>
      <c r="AE32" s="231"/>
      <c r="AF32" s="123">
        <f>_xlfn.IFERROR(ROUNDDOWN(SUMIF(A15:F28,"生活支援員",AY15:BA28)/AV30,1),"")</f>
      </c>
      <c r="AG32" s="123"/>
      <c r="AH32" s="123"/>
      <c r="AI32" s="123"/>
      <c r="AJ32" s="123"/>
      <c r="AK32" s="123"/>
      <c r="AL32" s="36"/>
      <c r="AM32" s="36"/>
      <c r="AN32" s="36"/>
      <c r="AO32" s="36"/>
      <c r="AP32" s="36"/>
      <c r="AQ32" s="36"/>
      <c r="AR32" s="36"/>
      <c r="AS32" s="36"/>
      <c r="AT32" s="36"/>
      <c r="AU32" s="63"/>
      <c r="AV32" s="37"/>
      <c r="AW32" s="37"/>
      <c r="AX32" s="37"/>
      <c r="AY32" s="37"/>
      <c r="AZ32" s="37"/>
      <c r="BA32" s="37"/>
      <c r="BB32" s="37"/>
      <c r="BC32" s="37"/>
      <c r="BD32" s="37"/>
      <c r="BE32" s="24"/>
    </row>
    <row r="33" spans="1:57" ht="21" customHeight="1" thickTop="1">
      <c r="A33" s="1" t="s">
        <v>77</v>
      </c>
      <c r="B33" s="40"/>
      <c r="C33" s="40"/>
      <c r="D33" s="40"/>
      <c r="E33" s="41"/>
      <c r="F33" s="41"/>
      <c r="G33" s="41"/>
      <c r="H33" s="41"/>
      <c r="I33" s="41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7"/>
      <c r="AW33" s="37"/>
      <c r="AX33" s="37"/>
      <c r="AY33" s="37"/>
      <c r="AZ33" s="37"/>
      <c r="BA33" s="37"/>
      <c r="BB33" s="37"/>
      <c r="BC33" s="37"/>
      <c r="BD33" s="37"/>
      <c r="BE33" s="24"/>
    </row>
    <row r="34" spans="1:57" ht="21" customHeight="1">
      <c r="A34" s="49" t="s">
        <v>76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7"/>
      <c r="AW34" s="37"/>
      <c r="AX34" s="37"/>
      <c r="AY34" s="37"/>
      <c r="AZ34" s="37"/>
      <c r="BA34" s="37"/>
      <c r="BB34" s="37"/>
      <c r="BC34" s="37"/>
      <c r="BD34" s="37"/>
      <c r="BE34" s="24"/>
    </row>
    <row r="35" spans="1:56" ht="21" customHeight="1">
      <c r="A35" s="49" t="s">
        <v>79</v>
      </c>
      <c r="C35" s="43"/>
      <c r="D35" s="43"/>
      <c r="E35" s="3"/>
      <c r="F35" s="3"/>
      <c r="G35" s="3"/>
      <c r="H35" s="3"/>
      <c r="I35" s="3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7"/>
      <c r="AW35" s="37"/>
      <c r="AX35" s="37"/>
      <c r="AY35" s="37"/>
      <c r="AZ35" s="37"/>
      <c r="BA35" s="37"/>
      <c r="BB35" s="37"/>
      <c r="BC35" s="37"/>
      <c r="BD35" s="37"/>
    </row>
    <row r="36" spans="1:57" ht="17.25" customHeight="1">
      <c r="A36" s="39"/>
      <c r="C36" s="43"/>
      <c r="D36" s="43"/>
      <c r="E36" s="3"/>
      <c r="F36" s="3"/>
      <c r="G36" s="3"/>
      <c r="H36" s="3"/>
      <c r="I36" s="3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7"/>
      <c r="AW36" s="37"/>
      <c r="AX36" s="37"/>
      <c r="AY36" s="37"/>
      <c r="AZ36" s="37"/>
      <c r="BA36" s="37"/>
      <c r="BB36" s="37"/>
      <c r="BC36" s="37"/>
      <c r="BD36" s="37"/>
      <c r="BE36" s="51" t="s">
        <v>84</v>
      </c>
    </row>
    <row r="37" spans="1:56" ht="17.25" customHeight="1">
      <c r="A37" s="39"/>
      <c r="C37" s="43"/>
      <c r="D37" s="43"/>
      <c r="E37" s="3"/>
      <c r="F37" s="3"/>
      <c r="G37" s="3"/>
      <c r="H37" s="3"/>
      <c r="I37" s="3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7"/>
      <c r="AW37" s="37"/>
      <c r="AX37" s="37"/>
      <c r="AY37" s="37"/>
      <c r="AZ37" s="37"/>
      <c r="BA37" s="37"/>
      <c r="BB37" s="37"/>
      <c r="BC37" s="37"/>
      <c r="BD37" s="37"/>
    </row>
    <row r="38" spans="1:55" ht="21" customHeight="1" thickBot="1">
      <c r="A38" s="22" t="s">
        <v>75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7"/>
      <c r="AW38" s="37"/>
      <c r="AX38" s="37"/>
      <c r="AY38" s="37"/>
      <c r="AZ38" s="37"/>
      <c r="BA38" s="37"/>
      <c r="BB38" s="37"/>
      <c r="BC38" s="1" t="s">
        <v>69</v>
      </c>
    </row>
    <row r="39" spans="1:57" ht="25.5" customHeight="1" thickBot="1">
      <c r="A39" s="163" t="s">
        <v>20</v>
      </c>
      <c r="B39" s="164"/>
      <c r="C39" s="164"/>
      <c r="D39" s="164"/>
      <c r="E39" s="164"/>
      <c r="F39" s="165"/>
      <c r="G39" s="173" t="s">
        <v>19</v>
      </c>
      <c r="H39" s="239"/>
      <c r="I39" s="239"/>
      <c r="J39" s="239"/>
      <c r="K39" s="239"/>
      <c r="L39" s="240"/>
      <c r="M39" s="169" t="s">
        <v>18</v>
      </c>
      <c r="N39" s="164"/>
      <c r="O39" s="164"/>
      <c r="P39" s="164"/>
      <c r="Q39" s="164"/>
      <c r="R39" s="171" t="s">
        <v>17</v>
      </c>
      <c r="S39" s="197" t="s">
        <v>16</v>
      </c>
      <c r="T39" s="153" t="s">
        <v>15</v>
      </c>
      <c r="U39" s="154"/>
      <c r="V39" s="154"/>
      <c r="W39" s="154"/>
      <c r="X39" s="154"/>
      <c r="Y39" s="154"/>
      <c r="Z39" s="155"/>
      <c r="AA39" s="153" t="s">
        <v>14</v>
      </c>
      <c r="AB39" s="154"/>
      <c r="AC39" s="154"/>
      <c r="AD39" s="154"/>
      <c r="AE39" s="154"/>
      <c r="AF39" s="154"/>
      <c r="AG39" s="155"/>
      <c r="AH39" s="153" t="s">
        <v>13</v>
      </c>
      <c r="AI39" s="154"/>
      <c r="AJ39" s="154"/>
      <c r="AK39" s="154"/>
      <c r="AL39" s="154"/>
      <c r="AM39" s="154"/>
      <c r="AN39" s="155"/>
      <c r="AO39" s="156" t="s">
        <v>12</v>
      </c>
      <c r="AP39" s="154"/>
      <c r="AQ39" s="154"/>
      <c r="AR39" s="154"/>
      <c r="AS39" s="154"/>
      <c r="AT39" s="154"/>
      <c r="AU39" s="155"/>
      <c r="AV39" s="208" t="s">
        <v>57</v>
      </c>
      <c r="AW39" s="258"/>
      <c r="AX39" s="258"/>
      <c r="AY39" s="258"/>
      <c r="AZ39" s="258"/>
      <c r="BA39" s="259"/>
      <c r="BC39" s="48" t="s">
        <v>70</v>
      </c>
      <c r="BD39" s="50"/>
      <c r="BE39" s="90"/>
    </row>
    <row r="40" spans="1:57" ht="27" customHeight="1" thickBot="1">
      <c r="A40" s="166"/>
      <c r="B40" s="167"/>
      <c r="C40" s="167"/>
      <c r="D40" s="167"/>
      <c r="E40" s="167"/>
      <c r="F40" s="168"/>
      <c r="G40" s="241"/>
      <c r="H40" s="242"/>
      <c r="I40" s="242"/>
      <c r="J40" s="242"/>
      <c r="K40" s="242"/>
      <c r="L40" s="243"/>
      <c r="M40" s="170"/>
      <c r="N40" s="167"/>
      <c r="O40" s="167"/>
      <c r="P40" s="167"/>
      <c r="Q40" s="167"/>
      <c r="R40" s="172"/>
      <c r="S40" s="198"/>
      <c r="T40" s="21" t="s">
        <v>9</v>
      </c>
      <c r="U40" s="20" t="s">
        <v>8</v>
      </c>
      <c r="V40" s="20" t="s">
        <v>7</v>
      </c>
      <c r="W40" s="20" t="s">
        <v>6</v>
      </c>
      <c r="X40" s="20" t="s">
        <v>5</v>
      </c>
      <c r="Y40" s="20" t="s">
        <v>4</v>
      </c>
      <c r="Z40" s="19" t="s">
        <v>3</v>
      </c>
      <c r="AA40" s="21" t="s">
        <v>9</v>
      </c>
      <c r="AB40" s="20" t="s">
        <v>8</v>
      </c>
      <c r="AC40" s="20" t="s">
        <v>7</v>
      </c>
      <c r="AD40" s="20" t="s">
        <v>6</v>
      </c>
      <c r="AE40" s="20" t="s">
        <v>5</v>
      </c>
      <c r="AF40" s="20" t="s">
        <v>4</v>
      </c>
      <c r="AG40" s="19" t="s">
        <v>3</v>
      </c>
      <c r="AH40" s="21" t="s">
        <v>9</v>
      </c>
      <c r="AI40" s="20" t="s">
        <v>8</v>
      </c>
      <c r="AJ40" s="20" t="s">
        <v>7</v>
      </c>
      <c r="AK40" s="20" t="s">
        <v>6</v>
      </c>
      <c r="AL40" s="20" t="s">
        <v>5</v>
      </c>
      <c r="AM40" s="20" t="s">
        <v>4</v>
      </c>
      <c r="AN40" s="19" t="s">
        <v>3</v>
      </c>
      <c r="AO40" s="21" t="s">
        <v>9</v>
      </c>
      <c r="AP40" s="20" t="s">
        <v>8</v>
      </c>
      <c r="AQ40" s="20" t="s">
        <v>7</v>
      </c>
      <c r="AR40" s="20" t="s">
        <v>6</v>
      </c>
      <c r="AS40" s="20" t="s">
        <v>5</v>
      </c>
      <c r="AT40" s="20" t="s">
        <v>4</v>
      </c>
      <c r="AU40" s="19" t="s">
        <v>3</v>
      </c>
      <c r="AV40" s="210"/>
      <c r="AW40" s="260"/>
      <c r="AX40" s="260"/>
      <c r="AY40" s="260"/>
      <c r="AZ40" s="260"/>
      <c r="BA40" s="261"/>
      <c r="BC40" s="244" t="s">
        <v>71</v>
      </c>
      <c r="BD40" s="245"/>
      <c r="BE40" s="90"/>
    </row>
    <row r="41" spans="1:55" ht="21" customHeight="1">
      <c r="A41" s="186" t="s">
        <v>48</v>
      </c>
      <c r="B41" s="187"/>
      <c r="C41" s="187"/>
      <c r="D41" s="187"/>
      <c r="E41" s="187"/>
      <c r="F41" s="188"/>
      <c r="G41" s="189"/>
      <c r="H41" s="190"/>
      <c r="I41" s="191"/>
      <c r="J41" s="189"/>
      <c r="K41" s="190"/>
      <c r="L41" s="191"/>
      <c r="M41" s="232"/>
      <c r="N41" s="233"/>
      <c r="O41" s="233"/>
      <c r="P41" s="233"/>
      <c r="Q41" s="233"/>
      <c r="R41" s="80"/>
      <c r="S41" s="81"/>
      <c r="T41" s="74"/>
      <c r="U41" s="76"/>
      <c r="V41" s="76"/>
      <c r="W41" s="76"/>
      <c r="X41" s="76"/>
      <c r="Y41" s="76"/>
      <c r="Z41" s="89"/>
      <c r="AA41" s="76"/>
      <c r="AB41" s="76"/>
      <c r="AC41" s="76"/>
      <c r="AD41" s="76"/>
      <c r="AE41" s="76"/>
      <c r="AF41" s="76"/>
      <c r="AG41" s="89"/>
      <c r="AH41" s="76"/>
      <c r="AI41" s="76"/>
      <c r="AJ41" s="76"/>
      <c r="AK41" s="76"/>
      <c r="AL41" s="76"/>
      <c r="AM41" s="76"/>
      <c r="AN41" s="89"/>
      <c r="AO41" s="76"/>
      <c r="AP41" s="76"/>
      <c r="AQ41" s="76"/>
      <c r="AR41" s="76"/>
      <c r="AS41" s="76"/>
      <c r="AT41" s="76"/>
      <c r="AU41" s="78"/>
      <c r="AV41" s="234"/>
      <c r="AW41" s="235"/>
      <c r="AX41" s="235"/>
      <c r="AY41" s="235"/>
      <c r="AZ41" s="235"/>
      <c r="BA41" s="236"/>
      <c r="BC41" s="57"/>
    </row>
    <row r="42" spans="1:55" ht="21" customHeight="1">
      <c r="A42" s="201"/>
      <c r="B42" s="190"/>
      <c r="C42" s="190"/>
      <c r="D42" s="190"/>
      <c r="E42" s="190"/>
      <c r="F42" s="191"/>
      <c r="G42" s="189"/>
      <c r="H42" s="190"/>
      <c r="I42" s="191"/>
      <c r="J42" s="189"/>
      <c r="K42" s="190"/>
      <c r="L42" s="191"/>
      <c r="M42" s="232"/>
      <c r="N42" s="233"/>
      <c r="O42" s="233"/>
      <c r="P42" s="233"/>
      <c r="Q42" s="233"/>
      <c r="R42" s="80"/>
      <c r="S42" s="81"/>
      <c r="T42" s="74"/>
      <c r="U42" s="76"/>
      <c r="V42" s="76"/>
      <c r="W42" s="76"/>
      <c r="X42" s="76"/>
      <c r="Y42" s="76"/>
      <c r="Z42" s="76"/>
      <c r="AA42" s="74"/>
      <c r="AB42" s="76"/>
      <c r="AC42" s="76"/>
      <c r="AD42" s="76"/>
      <c r="AE42" s="76"/>
      <c r="AF42" s="76"/>
      <c r="AG42" s="89"/>
      <c r="AH42" s="76"/>
      <c r="AI42" s="76"/>
      <c r="AJ42" s="76"/>
      <c r="AK42" s="76"/>
      <c r="AL42" s="76"/>
      <c r="AM42" s="76"/>
      <c r="AN42" s="89"/>
      <c r="AO42" s="76"/>
      <c r="AP42" s="76"/>
      <c r="AQ42" s="76"/>
      <c r="AR42" s="76"/>
      <c r="AS42" s="76"/>
      <c r="AT42" s="76"/>
      <c r="AU42" s="78"/>
      <c r="AV42" s="104"/>
      <c r="AW42" s="105"/>
      <c r="AX42" s="105"/>
      <c r="AY42" s="105"/>
      <c r="AZ42" s="105"/>
      <c r="BA42" s="106"/>
      <c r="BC42" s="56"/>
    </row>
    <row r="43" spans="1:53" ht="21" customHeight="1">
      <c r="A43" s="201"/>
      <c r="B43" s="190"/>
      <c r="C43" s="190"/>
      <c r="D43" s="190"/>
      <c r="E43" s="190"/>
      <c r="F43" s="191"/>
      <c r="G43" s="189"/>
      <c r="H43" s="190"/>
      <c r="I43" s="191"/>
      <c r="J43" s="189"/>
      <c r="K43" s="190"/>
      <c r="L43" s="191"/>
      <c r="M43" s="232"/>
      <c r="N43" s="233"/>
      <c r="O43" s="233"/>
      <c r="P43" s="233"/>
      <c r="Q43" s="233"/>
      <c r="R43" s="80"/>
      <c r="S43" s="81"/>
      <c r="T43" s="74"/>
      <c r="U43" s="76"/>
      <c r="V43" s="76"/>
      <c r="W43" s="76"/>
      <c r="X43" s="76"/>
      <c r="Y43" s="76"/>
      <c r="Z43" s="76"/>
      <c r="AA43" s="74"/>
      <c r="AB43" s="76"/>
      <c r="AC43" s="76"/>
      <c r="AD43" s="76"/>
      <c r="AE43" s="76"/>
      <c r="AF43" s="76"/>
      <c r="AG43" s="89"/>
      <c r="AH43" s="76"/>
      <c r="AI43" s="76"/>
      <c r="AJ43" s="76"/>
      <c r="AK43" s="76"/>
      <c r="AL43" s="76"/>
      <c r="AM43" s="76"/>
      <c r="AN43" s="89"/>
      <c r="AO43" s="76"/>
      <c r="AP43" s="76"/>
      <c r="AQ43" s="76"/>
      <c r="AR43" s="76"/>
      <c r="AS43" s="76"/>
      <c r="AT43" s="76"/>
      <c r="AU43" s="78"/>
      <c r="AV43" s="104"/>
      <c r="AW43" s="105"/>
      <c r="AX43" s="105"/>
      <c r="AY43" s="105"/>
      <c r="AZ43" s="105"/>
      <c r="BA43" s="106"/>
    </row>
    <row r="44" spans="1:53" ht="21" customHeight="1">
      <c r="A44" s="201"/>
      <c r="B44" s="190"/>
      <c r="C44" s="190"/>
      <c r="D44" s="190"/>
      <c r="E44" s="190"/>
      <c r="F44" s="191"/>
      <c r="G44" s="189"/>
      <c r="H44" s="190"/>
      <c r="I44" s="191"/>
      <c r="J44" s="189"/>
      <c r="K44" s="190"/>
      <c r="L44" s="191"/>
      <c r="M44" s="232"/>
      <c r="N44" s="233"/>
      <c r="O44" s="233"/>
      <c r="P44" s="233"/>
      <c r="Q44" s="233"/>
      <c r="R44" s="80"/>
      <c r="S44" s="81"/>
      <c r="T44" s="74"/>
      <c r="U44" s="76"/>
      <c r="V44" s="76"/>
      <c r="W44" s="76"/>
      <c r="X44" s="76"/>
      <c r="Y44" s="76"/>
      <c r="Z44" s="76"/>
      <c r="AA44" s="74"/>
      <c r="AB44" s="76"/>
      <c r="AC44" s="76"/>
      <c r="AD44" s="76"/>
      <c r="AE44" s="76"/>
      <c r="AF44" s="76"/>
      <c r="AG44" s="89"/>
      <c r="AH44" s="76"/>
      <c r="AI44" s="76"/>
      <c r="AJ44" s="76"/>
      <c r="AK44" s="76"/>
      <c r="AL44" s="76"/>
      <c r="AM44" s="76"/>
      <c r="AN44" s="89"/>
      <c r="AO44" s="76"/>
      <c r="AP44" s="76"/>
      <c r="AQ44" s="76"/>
      <c r="AR44" s="76"/>
      <c r="AS44" s="76"/>
      <c r="AT44" s="76"/>
      <c r="AU44" s="78"/>
      <c r="AV44" s="104"/>
      <c r="AW44" s="105"/>
      <c r="AX44" s="105"/>
      <c r="AY44" s="105"/>
      <c r="AZ44" s="105"/>
      <c r="BA44" s="106"/>
    </row>
    <row r="45" spans="1:53" ht="21" customHeight="1">
      <c r="A45" s="201"/>
      <c r="B45" s="190"/>
      <c r="C45" s="190"/>
      <c r="D45" s="190"/>
      <c r="E45" s="190"/>
      <c r="F45" s="191"/>
      <c r="G45" s="189"/>
      <c r="H45" s="190"/>
      <c r="I45" s="191"/>
      <c r="J45" s="189"/>
      <c r="K45" s="190"/>
      <c r="L45" s="191"/>
      <c r="M45" s="232"/>
      <c r="N45" s="233"/>
      <c r="O45" s="233"/>
      <c r="P45" s="233"/>
      <c r="Q45" s="233"/>
      <c r="R45" s="80"/>
      <c r="S45" s="81"/>
      <c r="T45" s="74"/>
      <c r="U45" s="76"/>
      <c r="V45" s="76"/>
      <c r="W45" s="76"/>
      <c r="X45" s="76"/>
      <c r="Y45" s="76"/>
      <c r="Z45" s="76"/>
      <c r="AA45" s="74"/>
      <c r="AB45" s="76"/>
      <c r="AC45" s="76"/>
      <c r="AD45" s="76"/>
      <c r="AE45" s="76"/>
      <c r="AF45" s="76"/>
      <c r="AG45" s="89"/>
      <c r="AH45" s="76"/>
      <c r="AI45" s="76"/>
      <c r="AJ45" s="76"/>
      <c r="AK45" s="76"/>
      <c r="AL45" s="76"/>
      <c r="AM45" s="76"/>
      <c r="AN45" s="89"/>
      <c r="AO45" s="76"/>
      <c r="AP45" s="76"/>
      <c r="AQ45" s="76"/>
      <c r="AR45" s="76"/>
      <c r="AS45" s="76"/>
      <c r="AT45" s="76"/>
      <c r="AU45" s="78"/>
      <c r="AV45" s="104"/>
      <c r="AW45" s="105"/>
      <c r="AX45" s="105"/>
      <c r="AY45" s="105"/>
      <c r="AZ45" s="105"/>
      <c r="BA45" s="106"/>
    </row>
    <row r="46" spans="1:53" ht="21" customHeight="1">
      <c r="A46" s="201"/>
      <c r="B46" s="190"/>
      <c r="C46" s="190"/>
      <c r="D46" s="190"/>
      <c r="E46" s="190"/>
      <c r="F46" s="191"/>
      <c r="G46" s="189"/>
      <c r="H46" s="190"/>
      <c r="I46" s="191"/>
      <c r="J46" s="189"/>
      <c r="K46" s="190"/>
      <c r="L46" s="191"/>
      <c r="M46" s="232"/>
      <c r="N46" s="233"/>
      <c r="O46" s="233"/>
      <c r="P46" s="233"/>
      <c r="Q46" s="233"/>
      <c r="R46" s="80"/>
      <c r="S46" s="81"/>
      <c r="T46" s="74"/>
      <c r="U46" s="76"/>
      <c r="V46" s="76"/>
      <c r="W46" s="76"/>
      <c r="X46" s="76"/>
      <c r="Y46" s="76"/>
      <c r="Z46" s="76"/>
      <c r="AA46" s="74"/>
      <c r="AB46" s="76"/>
      <c r="AC46" s="76"/>
      <c r="AD46" s="76"/>
      <c r="AE46" s="76"/>
      <c r="AF46" s="76"/>
      <c r="AG46" s="89"/>
      <c r="AH46" s="76"/>
      <c r="AI46" s="76"/>
      <c r="AJ46" s="76"/>
      <c r="AK46" s="76"/>
      <c r="AL46" s="76"/>
      <c r="AM46" s="76"/>
      <c r="AN46" s="89"/>
      <c r="AO46" s="76"/>
      <c r="AP46" s="76"/>
      <c r="AQ46" s="76"/>
      <c r="AR46" s="76"/>
      <c r="AS46" s="76"/>
      <c r="AT46" s="76"/>
      <c r="AU46" s="78"/>
      <c r="AV46" s="104"/>
      <c r="AW46" s="105"/>
      <c r="AX46" s="105"/>
      <c r="AY46" s="105"/>
      <c r="AZ46" s="105"/>
      <c r="BA46" s="106"/>
    </row>
    <row r="47" spans="1:53" ht="21" customHeight="1">
      <c r="A47" s="201"/>
      <c r="B47" s="190"/>
      <c r="C47" s="190"/>
      <c r="D47" s="190"/>
      <c r="E47" s="190"/>
      <c r="F47" s="191"/>
      <c r="G47" s="189"/>
      <c r="H47" s="190"/>
      <c r="I47" s="191"/>
      <c r="J47" s="189"/>
      <c r="K47" s="190"/>
      <c r="L47" s="191"/>
      <c r="M47" s="232"/>
      <c r="N47" s="233"/>
      <c r="O47" s="233"/>
      <c r="P47" s="233"/>
      <c r="Q47" s="233"/>
      <c r="R47" s="80"/>
      <c r="S47" s="81"/>
      <c r="T47" s="74"/>
      <c r="U47" s="76"/>
      <c r="V47" s="76"/>
      <c r="W47" s="76"/>
      <c r="X47" s="76"/>
      <c r="Y47" s="76"/>
      <c r="Z47" s="76"/>
      <c r="AA47" s="74"/>
      <c r="AB47" s="76"/>
      <c r="AC47" s="76"/>
      <c r="AD47" s="76"/>
      <c r="AE47" s="76"/>
      <c r="AF47" s="76"/>
      <c r="AG47" s="89"/>
      <c r="AH47" s="76"/>
      <c r="AI47" s="76"/>
      <c r="AJ47" s="76"/>
      <c r="AK47" s="76"/>
      <c r="AL47" s="76"/>
      <c r="AM47" s="76"/>
      <c r="AN47" s="89"/>
      <c r="AO47" s="76"/>
      <c r="AP47" s="76"/>
      <c r="AQ47" s="76"/>
      <c r="AR47" s="76"/>
      <c r="AS47" s="76"/>
      <c r="AT47" s="76"/>
      <c r="AU47" s="78"/>
      <c r="AV47" s="104"/>
      <c r="AW47" s="105"/>
      <c r="AX47" s="105"/>
      <c r="AY47" s="105"/>
      <c r="AZ47" s="105"/>
      <c r="BA47" s="106"/>
    </row>
    <row r="48" spans="1:53" ht="21" customHeight="1">
      <c r="A48" s="201"/>
      <c r="B48" s="190"/>
      <c r="C48" s="190"/>
      <c r="D48" s="190"/>
      <c r="E48" s="190"/>
      <c r="F48" s="191"/>
      <c r="G48" s="189"/>
      <c r="H48" s="190"/>
      <c r="I48" s="191"/>
      <c r="J48" s="189"/>
      <c r="K48" s="190"/>
      <c r="L48" s="191"/>
      <c r="M48" s="232"/>
      <c r="N48" s="233"/>
      <c r="O48" s="233"/>
      <c r="P48" s="233"/>
      <c r="Q48" s="233"/>
      <c r="R48" s="80"/>
      <c r="S48" s="81"/>
      <c r="T48" s="74"/>
      <c r="U48" s="76"/>
      <c r="V48" s="76"/>
      <c r="W48" s="76"/>
      <c r="X48" s="76"/>
      <c r="Y48" s="76"/>
      <c r="Z48" s="76"/>
      <c r="AA48" s="74"/>
      <c r="AB48" s="76"/>
      <c r="AC48" s="76"/>
      <c r="AD48" s="76"/>
      <c r="AE48" s="76"/>
      <c r="AF48" s="76"/>
      <c r="AG48" s="89"/>
      <c r="AH48" s="76"/>
      <c r="AI48" s="76"/>
      <c r="AJ48" s="76"/>
      <c r="AK48" s="76"/>
      <c r="AL48" s="76"/>
      <c r="AM48" s="76"/>
      <c r="AN48" s="89"/>
      <c r="AO48" s="76"/>
      <c r="AP48" s="76"/>
      <c r="AQ48" s="76"/>
      <c r="AR48" s="76"/>
      <c r="AS48" s="76"/>
      <c r="AT48" s="76"/>
      <c r="AU48" s="78"/>
      <c r="AV48" s="104"/>
      <c r="AW48" s="105"/>
      <c r="AX48" s="105"/>
      <c r="AY48" s="105"/>
      <c r="AZ48" s="105"/>
      <c r="BA48" s="106"/>
    </row>
    <row r="49" spans="1:53" ht="21" customHeight="1">
      <c r="A49" s="201"/>
      <c r="B49" s="190"/>
      <c r="C49" s="190"/>
      <c r="D49" s="190"/>
      <c r="E49" s="190"/>
      <c r="F49" s="191"/>
      <c r="G49" s="189"/>
      <c r="H49" s="190"/>
      <c r="I49" s="191"/>
      <c r="J49" s="189"/>
      <c r="K49" s="190"/>
      <c r="L49" s="191"/>
      <c r="M49" s="232"/>
      <c r="N49" s="233"/>
      <c r="O49" s="233"/>
      <c r="P49" s="233"/>
      <c r="Q49" s="233"/>
      <c r="R49" s="80"/>
      <c r="S49" s="81"/>
      <c r="T49" s="74"/>
      <c r="U49" s="76"/>
      <c r="V49" s="76"/>
      <c r="W49" s="76"/>
      <c r="X49" s="76"/>
      <c r="Y49" s="76"/>
      <c r="Z49" s="76"/>
      <c r="AA49" s="74"/>
      <c r="AB49" s="76"/>
      <c r="AC49" s="76"/>
      <c r="AD49" s="76"/>
      <c r="AE49" s="76"/>
      <c r="AF49" s="76"/>
      <c r="AG49" s="89"/>
      <c r="AH49" s="76"/>
      <c r="AI49" s="76"/>
      <c r="AJ49" s="76"/>
      <c r="AK49" s="76"/>
      <c r="AL49" s="76"/>
      <c r="AM49" s="76"/>
      <c r="AN49" s="89"/>
      <c r="AO49" s="76"/>
      <c r="AP49" s="76"/>
      <c r="AQ49" s="76"/>
      <c r="AR49" s="76"/>
      <c r="AS49" s="76"/>
      <c r="AT49" s="76"/>
      <c r="AU49" s="78"/>
      <c r="AV49" s="104"/>
      <c r="AW49" s="105"/>
      <c r="AX49" s="105"/>
      <c r="AY49" s="105"/>
      <c r="AZ49" s="105"/>
      <c r="BA49" s="106"/>
    </row>
    <row r="50" spans="1:53" ht="21" customHeight="1">
      <c r="A50" s="201"/>
      <c r="B50" s="190"/>
      <c r="C50" s="190"/>
      <c r="D50" s="190"/>
      <c r="E50" s="190"/>
      <c r="F50" s="191"/>
      <c r="G50" s="189"/>
      <c r="H50" s="190"/>
      <c r="I50" s="191"/>
      <c r="J50" s="189"/>
      <c r="K50" s="190"/>
      <c r="L50" s="191"/>
      <c r="M50" s="232"/>
      <c r="N50" s="233"/>
      <c r="O50" s="233"/>
      <c r="P50" s="233"/>
      <c r="Q50" s="233"/>
      <c r="R50" s="80"/>
      <c r="S50" s="81"/>
      <c r="T50" s="74"/>
      <c r="U50" s="76"/>
      <c r="V50" s="76"/>
      <c r="W50" s="76"/>
      <c r="X50" s="76"/>
      <c r="Y50" s="76"/>
      <c r="Z50" s="76"/>
      <c r="AA50" s="74"/>
      <c r="AB50" s="76"/>
      <c r="AC50" s="76"/>
      <c r="AD50" s="76"/>
      <c r="AE50" s="76"/>
      <c r="AF50" s="76"/>
      <c r="AG50" s="89"/>
      <c r="AH50" s="76"/>
      <c r="AI50" s="76"/>
      <c r="AJ50" s="76"/>
      <c r="AK50" s="76"/>
      <c r="AL50" s="76"/>
      <c r="AM50" s="76"/>
      <c r="AN50" s="89"/>
      <c r="AO50" s="76"/>
      <c r="AP50" s="76"/>
      <c r="AQ50" s="76"/>
      <c r="AR50" s="76"/>
      <c r="AS50" s="76"/>
      <c r="AT50" s="76"/>
      <c r="AU50" s="78"/>
      <c r="AV50" s="104"/>
      <c r="AW50" s="105"/>
      <c r="AX50" s="105"/>
      <c r="AY50" s="105"/>
      <c r="AZ50" s="105"/>
      <c r="BA50" s="106"/>
    </row>
    <row r="51" spans="1:53" ht="21" customHeight="1">
      <c r="A51" s="201"/>
      <c r="B51" s="190"/>
      <c r="C51" s="190"/>
      <c r="D51" s="190"/>
      <c r="E51" s="190"/>
      <c r="F51" s="191"/>
      <c r="G51" s="189"/>
      <c r="H51" s="190"/>
      <c r="I51" s="191"/>
      <c r="J51" s="189"/>
      <c r="K51" s="190"/>
      <c r="L51" s="191"/>
      <c r="M51" s="232"/>
      <c r="N51" s="246"/>
      <c r="O51" s="246"/>
      <c r="P51" s="246"/>
      <c r="Q51" s="247"/>
      <c r="R51" s="80"/>
      <c r="S51" s="81"/>
      <c r="T51" s="74"/>
      <c r="U51" s="76"/>
      <c r="V51" s="76"/>
      <c r="W51" s="76"/>
      <c r="X51" s="76"/>
      <c r="Y51" s="76"/>
      <c r="Z51" s="76"/>
      <c r="AA51" s="74"/>
      <c r="AB51" s="76"/>
      <c r="AC51" s="76"/>
      <c r="AD51" s="76"/>
      <c r="AE51" s="76"/>
      <c r="AF51" s="76"/>
      <c r="AG51" s="89"/>
      <c r="AH51" s="76"/>
      <c r="AI51" s="76"/>
      <c r="AJ51" s="76"/>
      <c r="AK51" s="76"/>
      <c r="AL51" s="76"/>
      <c r="AM51" s="76"/>
      <c r="AN51" s="89"/>
      <c r="AO51" s="76"/>
      <c r="AP51" s="76"/>
      <c r="AQ51" s="76"/>
      <c r="AR51" s="76"/>
      <c r="AS51" s="76"/>
      <c r="AT51" s="76"/>
      <c r="AU51" s="78"/>
      <c r="AV51" s="104"/>
      <c r="AW51" s="105"/>
      <c r="AX51" s="105"/>
      <c r="AY51" s="105"/>
      <c r="AZ51" s="105"/>
      <c r="BA51" s="106"/>
    </row>
    <row r="52" spans="1:53" ht="21" customHeight="1">
      <c r="A52" s="201"/>
      <c r="B52" s="190"/>
      <c r="C52" s="190"/>
      <c r="D52" s="190"/>
      <c r="E52" s="190"/>
      <c r="F52" s="191"/>
      <c r="G52" s="189"/>
      <c r="H52" s="190"/>
      <c r="I52" s="191"/>
      <c r="J52" s="189"/>
      <c r="K52" s="190"/>
      <c r="L52" s="191"/>
      <c r="M52" s="232"/>
      <c r="N52" s="246"/>
      <c r="O52" s="246"/>
      <c r="P52" s="246"/>
      <c r="Q52" s="247"/>
      <c r="R52" s="80"/>
      <c r="S52" s="81"/>
      <c r="T52" s="74"/>
      <c r="U52" s="76"/>
      <c r="V52" s="76"/>
      <c r="W52" s="76"/>
      <c r="X52" s="76"/>
      <c r="Y52" s="76"/>
      <c r="Z52" s="76"/>
      <c r="AA52" s="74"/>
      <c r="AB52" s="76"/>
      <c r="AC52" s="76"/>
      <c r="AD52" s="76"/>
      <c r="AE52" s="76"/>
      <c r="AF52" s="76"/>
      <c r="AG52" s="89"/>
      <c r="AH52" s="76"/>
      <c r="AI52" s="76"/>
      <c r="AJ52" s="76"/>
      <c r="AK52" s="76"/>
      <c r="AL52" s="76"/>
      <c r="AM52" s="76"/>
      <c r="AN52" s="89"/>
      <c r="AO52" s="76"/>
      <c r="AP52" s="76"/>
      <c r="AQ52" s="76"/>
      <c r="AR52" s="76"/>
      <c r="AS52" s="76"/>
      <c r="AT52" s="76"/>
      <c r="AU52" s="78"/>
      <c r="AV52" s="104"/>
      <c r="AW52" s="105"/>
      <c r="AX52" s="105"/>
      <c r="AY52" s="105"/>
      <c r="AZ52" s="105"/>
      <c r="BA52" s="106"/>
    </row>
    <row r="53" spans="1:53" ht="21" customHeight="1">
      <c r="A53" s="201"/>
      <c r="B53" s="190"/>
      <c r="C53" s="190"/>
      <c r="D53" s="190"/>
      <c r="E53" s="190"/>
      <c r="F53" s="191"/>
      <c r="G53" s="189"/>
      <c r="H53" s="190"/>
      <c r="I53" s="191"/>
      <c r="J53" s="189"/>
      <c r="K53" s="190"/>
      <c r="L53" s="191"/>
      <c r="M53" s="232"/>
      <c r="N53" s="246"/>
      <c r="O53" s="246"/>
      <c r="P53" s="246"/>
      <c r="Q53" s="247"/>
      <c r="R53" s="80"/>
      <c r="S53" s="81"/>
      <c r="T53" s="74"/>
      <c r="U53" s="76"/>
      <c r="V53" s="76"/>
      <c r="W53" s="76"/>
      <c r="X53" s="76"/>
      <c r="Y53" s="76"/>
      <c r="Z53" s="76"/>
      <c r="AA53" s="74"/>
      <c r="AB53" s="76"/>
      <c r="AC53" s="76"/>
      <c r="AD53" s="76"/>
      <c r="AE53" s="76"/>
      <c r="AF53" s="76"/>
      <c r="AG53" s="89"/>
      <c r="AH53" s="76"/>
      <c r="AI53" s="76"/>
      <c r="AJ53" s="76"/>
      <c r="AK53" s="76"/>
      <c r="AL53" s="76"/>
      <c r="AM53" s="76"/>
      <c r="AN53" s="89"/>
      <c r="AO53" s="76"/>
      <c r="AP53" s="76"/>
      <c r="AQ53" s="76"/>
      <c r="AR53" s="76"/>
      <c r="AS53" s="76"/>
      <c r="AT53" s="76"/>
      <c r="AU53" s="78"/>
      <c r="AV53" s="104"/>
      <c r="AW53" s="105"/>
      <c r="AX53" s="105"/>
      <c r="AY53" s="105"/>
      <c r="AZ53" s="105"/>
      <c r="BA53" s="106"/>
    </row>
    <row r="54" spans="1:53" ht="21" customHeight="1">
      <c r="A54" s="201"/>
      <c r="B54" s="190"/>
      <c r="C54" s="190"/>
      <c r="D54" s="190"/>
      <c r="E54" s="190"/>
      <c r="F54" s="191"/>
      <c r="G54" s="189"/>
      <c r="H54" s="190"/>
      <c r="I54" s="191"/>
      <c r="J54" s="189"/>
      <c r="K54" s="190"/>
      <c r="L54" s="191"/>
      <c r="M54" s="232"/>
      <c r="N54" s="233"/>
      <c r="O54" s="233"/>
      <c r="P54" s="233"/>
      <c r="Q54" s="233"/>
      <c r="R54" s="80"/>
      <c r="S54" s="81"/>
      <c r="T54" s="74"/>
      <c r="U54" s="76"/>
      <c r="V54" s="76"/>
      <c r="W54" s="76"/>
      <c r="X54" s="76"/>
      <c r="Y54" s="76"/>
      <c r="Z54" s="76"/>
      <c r="AA54" s="74"/>
      <c r="AB54" s="76"/>
      <c r="AC54" s="76"/>
      <c r="AD54" s="76"/>
      <c r="AE54" s="76"/>
      <c r="AF54" s="76"/>
      <c r="AG54" s="89"/>
      <c r="AH54" s="76"/>
      <c r="AI54" s="76"/>
      <c r="AJ54" s="76"/>
      <c r="AK54" s="76"/>
      <c r="AL54" s="76"/>
      <c r="AM54" s="76"/>
      <c r="AN54" s="89"/>
      <c r="AO54" s="76"/>
      <c r="AP54" s="76"/>
      <c r="AQ54" s="76"/>
      <c r="AR54" s="76"/>
      <c r="AS54" s="76"/>
      <c r="AT54" s="76"/>
      <c r="AU54" s="78"/>
      <c r="AV54" s="104"/>
      <c r="AW54" s="105"/>
      <c r="AX54" s="105"/>
      <c r="AY54" s="105"/>
      <c r="AZ54" s="105"/>
      <c r="BA54" s="106"/>
    </row>
    <row r="55" spans="1:53" ht="21" customHeight="1">
      <c r="A55" s="201"/>
      <c r="B55" s="190"/>
      <c r="C55" s="190"/>
      <c r="D55" s="190"/>
      <c r="E55" s="190"/>
      <c r="F55" s="191"/>
      <c r="G55" s="189"/>
      <c r="H55" s="190"/>
      <c r="I55" s="191"/>
      <c r="J55" s="189"/>
      <c r="K55" s="190"/>
      <c r="L55" s="191"/>
      <c r="M55" s="232"/>
      <c r="N55" s="233"/>
      <c r="O55" s="233"/>
      <c r="P55" s="233"/>
      <c r="Q55" s="233"/>
      <c r="R55" s="80"/>
      <c r="S55" s="81"/>
      <c r="T55" s="74"/>
      <c r="U55" s="76"/>
      <c r="V55" s="76"/>
      <c r="W55" s="76"/>
      <c r="X55" s="76"/>
      <c r="Y55" s="76"/>
      <c r="Z55" s="76"/>
      <c r="AA55" s="74"/>
      <c r="AB55" s="76"/>
      <c r="AC55" s="76"/>
      <c r="AD55" s="76"/>
      <c r="AE55" s="76"/>
      <c r="AF55" s="76"/>
      <c r="AG55" s="89"/>
      <c r="AH55" s="76"/>
      <c r="AI55" s="76"/>
      <c r="AJ55" s="76"/>
      <c r="AK55" s="76"/>
      <c r="AL55" s="76"/>
      <c r="AM55" s="76"/>
      <c r="AN55" s="89"/>
      <c r="AO55" s="76"/>
      <c r="AP55" s="76"/>
      <c r="AQ55" s="76"/>
      <c r="AR55" s="76"/>
      <c r="AS55" s="76"/>
      <c r="AT55" s="76"/>
      <c r="AU55" s="78"/>
      <c r="AV55" s="104"/>
      <c r="AW55" s="105"/>
      <c r="AX55" s="105"/>
      <c r="AY55" s="105"/>
      <c r="AZ55" s="105"/>
      <c r="BA55" s="106"/>
    </row>
    <row r="56" spans="1:53" ht="21" customHeight="1" thickBot="1">
      <c r="A56" s="248"/>
      <c r="B56" s="249"/>
      <c r="C56" s="249"/>
      <c r="D56" s="249"/>
      <c r="E56" s="249"/>
      <c r="F56" s="250"/>
      <c r="G56" s="251"/>
      <c r="H56" s="249"/>
      <c r="I56" s="250"/>
      <c r="J56" s="251"/>
      <c r="K56" s="249"/>
      <c r="L56" s="250"/>
      <c r="M56" s="252"/>
      <c r="N56" s="253"/>
      <c r="O56" s="253"/>
      <c r="P56" s="253"/>
      <c r="Q56" s="254"/>
      <c r="R56" s="91"/>
      <c r="S56" s="92"/>
      <c r="T56" s="93"/>
      <c r="U56" s="94"/>
      <c r="V56" s="94"/>
      <c r="W56" s="94"/>
      <c r="X56" s="94"/>
      <c r="Y56" s="94"/>
      <c r="Z56" s="94"/>
      <c r="AA56" s="93"/>
      <c r="AB56" s="94"/>
      <c r="AC56" s="94"/>
      <c r="AD56" s="94"/>
      <c r="AE56" s="94"/>
      <c r="AF56" s="94"/>
      <c r="AG56" s="95"/>
      <c r="AH56" s="94"/>
      <c r="AI56" s="94"/>
      <c r="AJ56" s="94"/>
      <c r="AK56" s="94"/>
      <c r="AL56" s="94"/>
      <c r="AM56" s="94"/>
      <c r="AN56" s="95"/>
      <c r="AO56" s="94"/>
      <c r="AP56" s="94"/>
      <c r="AQ56" s="94"/>
      <c r="AR56" s="94"/>
      <c r="AS56" s="94"/>
      <c r="AT56" s="94"/>
      <c r="AU56" s="96"/>
      <c r="AV56" s="255"/>
      <c r="AW56" s="256"/>
      <c r="AX56" s="256"/>
      <c r="AY56" s="256"/>
      <c r="AZ56" s="256"/>
      <c r="BA56" s="257"/>
    </row>
    <row r="57" spans="1:19" ht="21" customHeight="1">
      <c r="A57" s="3" t="s">
        <v>80</v>
      </c>
      <c r="J57" s="24"/>
      <c r="L57" s="24"/>
      <c r="N57" s="24"/>
      <c r="S57" s="66"/>
    </row>
    <row r="58" ht="21" customHeight="1">
      <c r="A58" s="3" t="s">
        <v>110</v>
      </c>
    </row>
  </sheetData>
  <sheetProtection password="BA0D" sheet="1"/>
  <mergeCells count="280">
    <mergeCell ref="BB4:BD4"/>
    <mergeCell ref="A47:F47"/>
    <mergeCell ref="G47:I47"/>
    <mergeCell ref="J47:L47"/>
    <mergeCell ref="M47:Q47"/>
    <mergeCell ref="J45:L45"/>
    <mergeCell ref="A46:F46"/>
    <mergeCell ref="G46:I46"/>
    <mergeCell ref="J46:L46"/>
    <mergeCell ref="M46:Q46"/>
    <mergeCell ref="A50:F50"/>
    <mergeCell ref="G50:I50"/>
    <mergeCell ref="J50:L50"/>
    <mergeCell ref="M50:Q50"/>
    <mergeCell ref="A48:F48"/>
    <mergeCell ref="G48:I48"/>
    <mergeCell ref="J48:L48"/>
    <mergeCell ref="M48:Q48"/>
    <mergeCell ref="A49:F49"/>
    <mergeCell ref="G49:I49"/>
    <mergeCell ref="G44:I44"/>
    <mergeCell ref="J44:L44"/>
    <mergeCell ref="M44:Q44"/>
    <mergeCell ref="A45:F45"/>
    <mergeCell ref="G45:I45"/>
    <mergeCell ref="M45:Q45"/>
    <mergeCell ref="J49:L49"/>
    <mergeCell ref="M49:Q49"/>
    <mergeCell ref="A42:F42"/>
    <mergeCell ref="G42:I42"/>
    <mergeCell ref="J42:L42"/>
    <mergeCell ref="M42:Q42"/>
    <mergeCell ref="A43:F43"/>
    <mergeCell ref="G43:I43"/>
    <mergeCell ref="J43:L43"/>
    <mergeCell ref="A44:F44"/>
    <mergeCell ref="AY22:BA22"/>
    <mergeCell ref="AY23:BA23"/>
    <mergeCell ref="AY24:BA24"/>
    <mergeCell ref="AY25:BA25"/>
    <mergeCell ref="M43:Q43"/>
    <mergeCell ref="AO39:AU39"/>
    <mergeCell ref="AV39:BA40"/>
    <mergeCell ref="AY27:BA27"/>
    <mergeCell ref="AV30:BA30"/>
    <mergeCell ref="R39:R40"/>
    <mergeCell ref="A25:F25"/>
    <mergeCell ref="G25:I25"/>
    <mergeCell ref="J25:L25"/>
    <mergeCell ref="M25:Q25"/>
    <mergeCell ref="AV25:AX25"/>
    <mergeCell ref="AY17:BA17"/>
    <mergeCell ref="AY18:BA18"/>
    <mergeCell ref="AY19:BA19"/>
    <mergeCell ref="AY20:BA20"/>
    <mergeCell ref="AY21:BA21"/>
    <mergeCell ref="A23:F23"/>
    <mergeCell ref="G23:I23"/>
    <mergeCell ref="J23:L23"/>
    <mergeCell ref="M23:Q23"/>
    <mergeCell ref="AV23:AX23"/>
    <mergeCell ref="A24:F24"/>
    <mergeCell ref="G24:I24"/>
    <mergeCell ref="J24:L24"/>
    <mergeCell ref="M24:Q24"/>
    <mergeCell ref="AV24:AX24"/>
    <mergeCell ref="A21:F21"/>
    <mergeCell ref="G21:I21"/>
    <mergeCell ref="J21:L21"/>
    <mergeCell ref="M21:Q21"/>
    <mergeCell ref="AV21:AX21"/>
    <mergeCell ref="A22:F22"/>
    <mergeCell ref="G22:I22"/>
    <mergeCell ref="J22:L22"/>
    <mergeCell ref="M22:Q22"/>
    <mergeCell ref="AV22:AX22"/>
    <mergeCell ref="M19:Q19"/>
    <mergeCell ref="AV19:AX19"/>
    <mergeCell ref="A20:F20"/>
    <mergeCell ref="G20:I20"/>
    <mergeCell ref="J20:L20"/>
    <mergeCell ref="M20:Q20"/>
    <mergeCell ref="AV20:AX20"/>
    <mergeCell ref="G19:I19"/>
    <mergeCell ref="J19:L19"/>
    <mergeCell ref="AV17:AX17"/>
    <mergeCell ref="A18:F18"/>
    <mergeCell ref="G18:I18"/>
    <mergeCell ref="J18:L18"/>
    <mergeCell ref="M18:Q18"/>
    <mergeCell ref="AV18:AX18"/>
    <mergeCell ref="A55:F55"/>
    <mergeCell ref="G55:I55"/>
    <mergeCell ref="J55:L55"/>
    <mergeCell ref="M55:Q55"/>
    <mergeCell ref="AV55:BA55"/>
    <mergeCell ref="A56:F56"/>
    <mergeCell ref="G56:I56"/>
    <mergeCell ref="J56:L56"/>
    <mergeCell ref="M56:Q56"/>
    <mergeCell ref="AV56:BA56"/>
    <mergeCell ref="A53:F53"/>
    <mergeCell ref="G53:I53"/>
    <mergeCell ref="J53:L53"/>
    <mergeCell ref="M53:Q53"/>
    <mergeCell ref="AV53:BA53"/>
    <mergeCell ref="A54:F54"/>
    <mergeCell ref="G54:I54"/>
    <mergeCell ref="J54:L54"/>
    <mergeCell ref="M54:Q54"/>
    <mergeCell ref="AV54:BA54"/>
    <mergeCell ref="A51:F51"/>
    <mergeCell ref="G51:I51"/>
    <mergeCell ref="J51:L51"/>
    <mergeCell ref="M51:Q51"/>
    <mergeCell ref="AV51:BA51"/>
    <mergeCell ref="A52:F52"/>
    <mergeCell ref="G52:I52"/>
    <mergeCell ref="J52:L52"/>
    <mergeCell ref="M52:Q52"/>
    <mergeCell ref="AV52:BA52"/>
    <mergeCell ref="A41:F41"/>
    <mergeCell ref="G41:I41"/>
    <mergeCell ref="J41:L41"/>
    <mergeCell ref="M41:Q41"/>
    <mergeCell ref="AV41:BA41"/>
    <mergeCell ref="BB29:BD29"/>
    <mergeCell ref="A39:F40"/>
    <mergeCell ref="G39:L40"/>
    <mergeCell ref="M39:Q40"/>
    <mergeCell ref="BC40:BD40"/>
    <mergeCell ref="S39:S40"/>
    <mergeCell ref="T39:Z39"/>
    <mergeCell ref="AA39:AG39"/>
    <mergeCell ref="AH39:AN39"/>
    <mergeCell ref="M28:Q28"/>
    <mergeCell ref="C32:O32"/>
    <mergeCell ref="P32:S32"/>
    <mergeCell ref="U32:AE32"/>
    <mergeCell ref="BB21:BE21"/>
    <mergeCell ref="AV28:AX28"/>
    <mergeCell ref="AY28:BA28"/>
    <mergeCell ref="A29:S29"/>
    <mergeCell ref="AV29:AX29"/>
    <mergeCell ref="AY29:BA29"/>
    <mergeCell ref="A28:F28"/>
    <mergeCell ref="G28:I28"/>
    <mergeCell ref="J28:L28"/>
    <mergeCell ref="BB28:BE28"/>
    <mergeCell ref="BB12:BE13"/>
    <mergeCell ref="BB14:BE14"/>
    <mergeCell ref="BB15:BE15"/>
    <mergeCell ref="BB16:BE16"/>
    <mergeCell ref="BB17:BE17"/>
    <mergeCell ref="BB18:BE18"/>
    <mergeCell ref="AV15:AX15"/>
    <mergeCell ref="BB19:BE19"/>
    <mergeCell ref="BB20:BE20"/>
    <mergeCell ref="A15:F15"/>
    <mergeCell ref="AV26:AX26"/>
    <mergeCell ref="AY26:BA26"/>
    <mergeCell ref="AV16:AX16"/>
    <mergeCell ref="AY16:BA16"/>
    <mergeCell ref="G15:I15"/>
    <mergeCell ref="J15:L15"/>
    <mergeCell ref="A27:F27"/>
    <mergeCell ref="G27:I27"/>
    <mergeCell ref="J27:L27"/>
    <mergeCell ref="M27:Q27"/>
    <mergeCell ref="AV27:AX27"/>
    <mergeCell ref="A16:F16"/>
    <mergeCell ref="A26:F26"/>
    <mergeCell ref="G16:I16"/>
    <mergeCell ref="J16:L16"/>
    <mergeCell ref="M16:Q16"/>
    <mergeCell ref="M15:Q15"/>
    <mergeCell ref="AY15:BA15"/>
    <mergeCell ref="J26:L26"/>
    <mergeCell ref="M26:Q26"/>
    <mergeCell ref="A17:F17"/>
    <mergeCell ref="G17:I17"/>
    <mergeCell ref="J17:L17"/>
    <mergeCell ref="M17:Q17"/>
    <mergeCell ref="A19:F19"/>
    <mergeCell ref="G26:I26"/>
    <mergeCell ref="AY12:BA13"/>
    <mergeCell ref="A14:F14"/>
    <mergeCell ref="G14:I14"/>
    <mergeCell ref="J14:L14"/>
    <mergeCell ref="M14:Q14"/>
    <mergeCell ref="AV14:AX14"/>
    <mergeCell ref="AY14:BA14"/>
    <mergeCell ref="S12:S13"/>
    <mergeCell ref="T12:Z12"/>
    <mergeCell ref="AA12:AG12"/>
    <mergeCell ref="AH12:AN12"/>
    <mergeCell ref="AO12:AU12"/>
    <mergeCell ref="AV12:AX13"/>
    <mergeCell ref="C10:R10"/>
    <mergeCell ref="A12:F13"/>
    <mergeCell ref="M12:Q13"/>
    <mergeCell ref="R12:R13"/>
    <mergeCell ref="G12:L12"/>
    <mergeCell ref="G13:I13"/>
    <mergeCell ref="J13:L13"/>
    <mergeCell ref="C9:D9"/>
    <mergeCell ref="E9:R9"/>
    <mergeCell ref="AW8:BA8"/>
    <mergeCell ref="AG8:AI8"/>
    <mergeCell ref="AJ8:AL8"/>
    <mergeCell ref="AM8:AO8"/>
    <mergeCell ref="AP8:AR8"/>
    <mergeCell ref="AS8:AU8"/>
    <mergeCell ref="C8:D8"/>
    <mergeCell ref="E8:R8"/>
    <mergeCell ref="BB8:BD8"/>
    <mergeCell ref="T7:Z7"/>
    <mergeCell ref="AA7:AC7"/>
    <mergeCell ref="AD7:AF7"/>
    <mergeCell ref="AG7:AI7"/>
    <mergeCell ref="AJ7:AL7"/>
    <mergeCell ref="AM7:AO7"/>
    <mergeCell ref="AP7:AR7"/>
    <mergeCell ref="AS7:AU7"/>
    <mergeCell ref="BB7:BD7"/>
    <mergeCell ref="T8:Z8"/>
    <mergeCell ref="AA8:AC8"/>
    <mergeCell ref="AD8:AF8"/>
    <mergeCell ref="AG6:AI6"/>
    <mergeCell ref="C6:F6"/>
    <mergeCell ref="G6:J6"/>
    <mergeCell ref="T6:Z6"/>
    <mergeCell ref="AA6:AC6"/>
    <mergeCell ref="BB6:BD6"/>
    <mergeCell ref="AJ5:AL5"/>
    <mergeCell ref="AM5:AO5"/>
    <mergeCell ref="AP5:AR5"/>
    <mergeCell ref="AS5:AU5"/>
    <mergeCell ref="BB5:BD5"/>
    <mergeCell ref="G5:R5"/>
    <mergeCell ref="T5:Z5"/>
    <mergeCell ref="AA5:AC5"/>
    <mergeCell ref="AD5:AF5"/>
    <mergeCell ref="AJ6:AL6"/>
    <mergeCell ref="AG5:AI5"/>
    <mergeCell ref="AX7:BA7"/>
    <mergeCell ref="AF32:AK32"/>
    <mergeCell ref="AD6:AF6"/>
    <mergeCell ref="C4:F4"/>
    <mergeCell ref="G4:R4"/>
    <mergeCell ref="T4:Z4"/>
    <mergeCell ref="AA4:AC4"/>
    <mergeCell ref="AD4:AF4"/>
    <mergeCell ref="AG4:AI4"/>
    <mergeCell ref="C5:F5"/>
    <mergeCell ref="AJ4:AL4"/>
    <mergeCell ref="AM4:AO4"/>
    <mergeCell ref="AP4:AR4"/>
    <mergeCell ref="AS4:AU4"/>
    <mergeCell ref="AX5:BA5"/>
    <mergeCell ref="AX6:BA6"/>
    <mergeCell ref="AM6:AO6"/>
    <mergeCell ref="AP6:AR6"/>
    <mergeCell ref="AS6:AU6"/>
    <mergeCell ref="AW4:BA4"/>
    <mergeCell ref="AV49:BA49"/>
    <mergeCell ref="AV50:BA50"/>
    <mergeCell ref="AV42:BA42"/>
    <mergeCell ref="AV43:BA43"/>
    <mergeCell ref="AV44:BA44"/>
    <mergeCell ref="AV45:BA45"/>
    <mergeCell ref="AV46:BA46"/>
    <mergeCell ref="AV47:BA47"/>
    <mergeCell ref="AV48:BA48"/>
    <mergeCell ref="BB22:BE22"/>
    <mergeCell ref="BB23:BE23"/>
    <mergeCell ref="BB24:BE24"/>
    <mergeCell ref="BB25:BE25"/>
    <mergeCell ref="BB26:BE26"/>
    <mergeCell ref="BB27:BE27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5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3:BF39"/>
  <sheetViews>
    <sheetView view="pageBreakPreview" zoomScaleSheetLayoutView="100" zoomScalePageLayoutView="0" workbookViewId="0" topLeftCell="A1">
      <selection activeCell="BB2" sqref="BB2"/>
    </sheetView>
  </sheetViews>
  <sheetFormatPr defaultColWidth="9.00390625" defaultRowHeight="21" customHeight="1"/>
  <cols>
    <col min="1" max="4" width="1.75390625" style="2" customWidth="1"/>
    <col min="5" max="6" width="1.75390625" style="1" customWidth="1"/>
    <col min="7" max="9" width="2.625" style="1" customWidth="1"/>
    <col min="10" max="12" width="3.625" style="1" customWidth="1"/>
    <col min="13" max="18" width="2.625" style="1" customWidth="1"/>
    <col min="19" max="19" width="5.125" style="1" customWidth="1"/>
    <col min="20" max="47" width="2.875" style="1" customWidth="1"/>
    <col min="48" max="49" width="2.625" style="1" customWidth="1"/>
    <col min="50" max="50" width="2.375" style="1" customWidth="1"/>
    <col min="51" max="56" width="2.625" style="1" customWidth="1"/>
    <col min="57" max="57" width="14.625" style="1" customWidth="1"/>
    <col min="58" max="71" width="2.625" style="1" customWidth="1"/>
    <col min="72" max="16384" width="9.00390625" style="1" customWidth="1"/>
  </cols>
  <sheetData>
    <row r="1" ht="18" customHeight="1"/>
    <row r="2" ht="18" customHeight="1"/>
    <row r="3" spans="3:49" ht="21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1"/>
      <c r="T3" s="31" t="s">
        <v>41</v>
      </c>
      <c r="U3" s="24"/>
      <c r="V3" s="24"/>
      <c r="AL3" s="1" t="s">
        <v>112</v>
      </c>
      <c r="AW3" s="1" t="s">
        <v>39</v>
      </c>
    </row>
    <row r="4" spans="3:56" ht="15" customHeight="1">
      <c r="C4" s="124" t="s">
        <v>38</v>
      </c>
      <c r="D4" s="125"/>
      <c r="E4" s="125"/>
      <c r="F4" s="125"/>
      <c r="G4" s="331" t="s">
        <v>49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T4" s="129"/>
      <c r="U4" s="129"/>
      <c r="V4" s="129"/>
      <c r="W4" s="129"/>
      <c r="X4" s="129"/>
      <c r="Y4" s="129"/>
      <c r="Z4" s="129"/>
      <c r="AA4" s="124" t="s">
        <v>37</v>
      </c>
      <c r="AB4" s="125"/>
      <c r="AC4" s="130"/>
      <c r="AD4" s="107" t="s">
        <v>36</v>
      </c>
      <c r="AE4" s="108"/>
      <c r="AF4" s="109"/>
      <c r="AG4" s="107" t="s">
        <v>35</v>
      </c>
      <c r="AH4" s="108"/>
      <c r="AI4" s="109"/>
      <c r="AJ4" s="107" t="s">
        <v>34</v>
      </c>
      <c r="AK4" s="108"/>
      <c r="AL4" s="109"/>
      <c r="AM4" s="107" t="s">
        <v>33</v>
      </c>
      <c r="AN4" s="108"/>
      <c r="AO4" s="109"/>
      <c r="AP4" s="107" t="s">
        <v>32</v>
      </c>
      <c r="AQ4" s="108"/>
      <c r="AR4" s="109"/>
      <c r="AS4" s="107" t="s">
        <v>25</v>
      </c>
      <c r="AT4" s="108"/>
      <c r="AU4" s="109"/>
      <c r="AW4" s="338" t="s">
        <v>31</v>
      </c>
      <c r="AX4" s="339"/>
      <c r="AY4" s="339"/>
      <c r="AZ4" s="340"/>
      <c r="BA4" s="26"/>
      <c r="BB4" s="26"/>
      <c r="BC4" s="26"/>
      <c r="BD4" s="30"/>
    </row>
    <row r="5" spans="3:56" ht="15" customHeight="1">
      <c r="C5" s="124" t="s">
        <v>30</v>
      </c>
      <c r="D5" s="125"/>
      <c r="E5" s="125"/>
      <c r="F5" s="125"/>
      <c r="G5" s="331" t="s">
        <v>50</v>
      </c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9"/>
      <c r="T5" s="131" t="s">
        <v>29</v>
      </c>
      <c r="U5" s="131"/>
      <c r="V5" s="131"/>
      <c r="W5" s="131"/>
      <c r="X5" s="131"/>
      <c r="Y5" s="131"/>
      <c r="Z5" s="131"/>
      <c r="AA5" s="315"/>
      <c r="AB5" s="316"/>
      <c r="AC5" s="317"/>
      <c r="AD5" s="315">
        <v>2</v>
      </c>
      <c r="AE5" s="316"/>
      <c r="AF5" s="317"/>
      <c r="AG5" s="315">
        <v>3</v>
      </c>
      <c r="AH5" s="316"/>
      <c r="AI5" s="317"/>
      <c r="AJ5" s="315">
        <v>3</v>
      </c>
      <c r="AK5" s="316"/>
      <c r="AL5" s="317"/>
      <c r="AM5" s="315">
        <v>2</v>
      </c>
      <c r="AN5" s="316"/>
      <c r="AO5" s="317"/>
      <c r="AP5" s="315">
        <v>0</v>
      </c>
      <c r="AQ5" s="316"/>
      <c r="AR5" s="317"/>
      <c r="AS5" s="315">
        <f>SUM(AA5:AR5)</f>
        <v>10</v>
      </c>
      <c r="AT5" s="316"/>
      <c r="AU5" s="317"/>
      <c r="AW5" s="60" t="s">
        <v>101</v>
      </c>
      <c r="AX5" s="332" t="s">
        <v>98</v>
      </c>
      <c r="AY5" s="333"/>
      <c r="AZ5" s="334"/>
      <c r="BA5" s="25"/>
      <c r="BB5" s="319">
        <f>ROUNDDOWN(AS8/4,1)</f>
        <v>2.5</v>
      </c>
      <c r="BC5" s="319"/>
      <c r="BD5" s="320"/>
    </row>
    <row r="6" spans="3:56" ht="15" customHeight="1">
      <c r="C6" s="135" t="s">
        <v>28</v>
      </c>
      <c r="D6" s="136"/>
      <c r="E6" s="136"/>
      <c r="F6" s="137"/>
      <c r="G6" s="328" t="s">
        <v>27</v>
      </c>
      <c r="H6" s="329"/>
      <c r="I6" s="329"/>
      <c r="J6" s="330"/>
      <c r="K6" s="28"/>
      <c r="L6" s="28"/>
      <c r="M6" s="28"/>
      <c r="N6" s="28"/>
      <c r="O6" s="28"/>
      <c r="P6" s="28"/>
      <c r="Q6" s="28"/>
      <c r="R6" s="28"/>
      <c r="T6" s="131" t="s">
        <v>91</v>
      </c>
      <c r="U6" s="131"/>
      <c r="V6" s="131"/>
      <c r="W6" s="131"/>
      <c r="X6" s="131"/>
      <c r="Y6" s="131"/>
      <c r="Z6" s="131"/>
      <c r="AA6" s="315"/>
      <c r="AB6" s="316"/>
      <c r="AC6" s="317"/>
      <c r="AD6" s="315"/>
      <c r="AE6" s="316"/>
      <c r="AF6" s="317"/>
      <c r="AG6" s="315"/>
      <c r="AH6" s="316"/>
      <c r="AI6" s="317"/>
      <c r="AJ6" s="315"/>
      <c r="AK6" s="316"/>
      <c r="AL6" s="317"/>
      <c r="AM6" s="315"/>
      <c r="AN6" s="316"/>
      <c r="AO6" s="317"/>
      <c r="AP6" s="315"/>
      <c r="AQ6" s="316"/>
      <c r="AR6" s="317"/>
      <c r="AS6" s="315">
        <f>SUM(AA6:AR6)</f>
        <v>0</v>
      </c>
      <c r="AT6" s="316"/>
      <c r="AU6" s="317"/>
      <c r="AW6" s="29"/>
      <c r="AX6" s="332" t="s">
        <v>99</v>
      </c>
      <c r="AY6" s="333"/>
      <c r="AZ6" s="334"/>
      <c r="BA6" s="25"/>
      <c r="BB6" s="319">
        <f>ROUNDDOWN(AS8/5,1)</f>
        <v>2</v>
      </c>
      <c r="BC6" s="319"/>
      <c r="BD6" s="320"/>
    </row>
    <row r="7" spans="1:56" ht="15" customHeight="1" thickBot="1">
      <c r="A7" s="23"/>
      <c r="B7" s="23"/>
      <c r="C7" s="27"/>
      <c r="D7" s="27"/>
      <c r="E7" s="27"/>
      <c r="F7" s="27"/>
      <c r="G7" s="27"/>
      <c r="H7" s="27"/>
      <c r="I7" s="27"/>
      <c r="J7" s="26"/>
      <c r="K7" s="23"/>
      <c r="L7" s="23"/>
      <c r="M7" s="23"/>
      <c r="N7" s="23"/>
      <c r="O7" s="23"/>
      <c r="P7" s="23"/>
      <c r="Q7" s="23"/>
      <c r="R7" s="23"/>
      <c r="S7" s="23"/>
      <c r="T7" s="131" t="s">
        <v>26</v>
      </c>
      <c r="U7" s="131"/>
      <c r="V7" s="131"/>
      <c r="W7" s="131"/>
      <c r="X7" s="131"/>
      <c r="Y7" s="131"/>
      <c r="Z7" s="131"/>
      <c r="AA7" s="315"/>
      <c r="AB7" s="316"/>
      <c r="AC7" s="317"/>
      <c r="AD7" s="315"/>
      <c r="AE7" s="316"/>
      <c r="AF7" s="317"/>
      <c r="AG7" s="315"/>
      <c r="AH7" s="316"/>
      <c r="AI7" s="317"/>
      <c r="AJ7" s="315"/>
      <c r="AK7" s="316"/>
      <c r="AL7" s="317"/>
      <c r="AM7" s="315"/>
      <c r="AN7" s="316"/>
      <c r="AO7" s="317"/>
      <c r="AP7" s="315"/>
      <c r="AQ7" s="316"/>
      <c r="AR7" s="317"/>
      <c r="AS7" s="315">
        <f>SUM(AA7:AR7)</f>
        <v>0</v>
      </c>
      <c r="AT7" s="316"/>
      <c r="AU7" s="317"/>
      <c r="AW7" s="29"/>
      <c r="AX7" s="335" t="s">
        <v>100</v>
      </c>
      <c r="AY7" s="336"/>
      <c r="AZ7" s="337"/>
      <c r="BA7" s="58"/>
      <c r="BB7" s="326">
        <f>ROUNDDOWN(AS8/6,1)</f>
        <v>1.6</v>
      </c>
      <c r="BC7" s="326"/>
      <c r="BD7" s="327"/>
    </row>
    <row r="8" spans="1:56" ht="15" customHeight="1" thickTop="1">
      <c r="A8" s="23"/>
      <c r="B8" s="23"/>
      <c r="C8" s="318" t="s">
        <v>42</v>
      </c>
      <c r="D8" s="148"/>
      <c r="E8" s="148" t="s">
        <v>47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23"/>
      <c r="T8" s="131" t="s">
        <v>25</v>
      </c>
      <c r="U8" s="131"/>
      <c r="V8" s="131"/>
      <c r="W8" s="131"/>
      <c r="X8" s="131"/>
      <c r="Y8" s="131"/>
      <c r="Z8" s="131"/>
      <c r="AA8" s="315">
        <f>AA5+AA7</f>
        <v>0</v>
      </c>
      <c r="AB8" s="316"/>
      <c r="AC8" s="317"/>
      <c r="AD8" s="315">
        <f>AD5+AD7</f>
        <v>2</v>
      </c>
      <c r="AE8" s="316"/>
      <c r="AF8" s="317"/>
      <c r="AG8" s="315">
        <f>AG5+AG7</f>
        <v>3</v>
      </c>
      <c r="AH8" s="316"/>
      <c r="AI8" s="317"/>
      <c r="AJ8" s="315">
        <f>AJ5+AJ7</f>
        <v>3</v>
      </c>
      <c r="AK8" s="316"/>
      <c r="AL8" s="317"/>
      <c r="AM8" s="315">
        <f>AM5+AM7</f>
        <v>2</v>
      </c>
      <c r="AN8" s="316"/>
      <c r="AO8" s="317"/>
      <c r="AP8" s="315">
        <f>AP5+AP7</f>
        <v>0</v>
      </c>
      <c r="AQ8" s="316"/>
      <c r="AR8" s="317"/>
      <c r="AS8" s="315">
        <f>AS5+AS7</f>
        <v>10</v>
      </c>
      <c r="AT8" s="316"/>
      <c r="AU8" s="317"/>
      <c r="AW8" s="321" t="s">
        <v>24</v>
      </c>
      <c r="AX8" s="322"/>
      <c r="AY8" s="322"/>
      <c r="AZ8" s="323"/>
      <c r="BA8" s="59"/>
      <c r="BB8" s="324">
        <f>ROUNDDOWN((AG5-AG6+AG7)/9,1)+ROUNDDOWN(AG6/18,1)+ROUNDDOWN((AJ5-AJ6+AJ7)/6,1)+ROUNDDOWN(AJ6/12,1)+ROUNDDOWN((AM5-AM6+AM7)/4,1)+ROUNDDOWN(AM6/8,1)+ROUNDDOWN((AP5-AP6+AP7)/2.5,1)+ROUNDDOWN(AP6/5,1)</f>
        <v>1.3</v>
      </c>
      <c r="BC8" s="324"/>
      <c r="BD8" s="325"/>
    </row>
    <row r="9" spans="1:49" ht="15" customHeight="1">
      <c r="A9" s="23"/>
      <c r="B9" s="23"/>
      <c r="C9" s="318"/>
      <c r="D9" s="148"/>
      <c r="E9" s="148" t="s">
        <v>23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9"/>
      <c r="S9" s="23"/>
      <c r="T9" s="55" t="s">
        <v>22</v>
      </c>
      <c r="U9" s="23"/>
      <c r="V9" s="23"/>
      <c r="W9" s="23"/>
      <c r="X9" s="23"/>
      <c r="AW9" s="55" t="s">
        <v>97</v>
      </c>
    </row>
    <row r="10" spans="1:51" ht="11.25" customHeight="1">
      <c r="A10" s="23"/>
      <c r="B10" s="23"/>
      <c r="C10" s="161" t="s">
        <v>90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23"/>
      <c r="T10" s="46"/>
      <c r="U10" s="47"/>
      <c r="V10" s="47"/>
      <c r="W10" s="47"/>
      <c r="X10" s="47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65"/>
      <c r="AX10" s="42"/>
      <c r="AY10" s="42"/>
    </row>
    <row r="11" spans="1:56" ht="21" customHeight="1" thickBot="1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</row>
    <row r="12" spans="1:57" ht="21" customHeight="1">
      <c r="A12" s="163" t="s">
        <v>20</v>
      </c>
      <c r="B12" s="164"/>
      <c r="C12" s="164"/>
      <c r="D12" s="164"/>
      <c r="E12" s="164"/>
      <c r="F12" s="165"/>
      <c r="G12" s="173" t="s">
        <v>19</v>
      </c>
      <c r="H12" s="239"/>
      <c r="I12" s="239"/>
      <c r="J12" s="239"/>
      <c r="K12" s="239"/>
      <c r="L12" s="240"/>
      <c r="M12" s="169" t="s">
        <v>18</v>
      </c>
      <c r="N12" s="164"/>
      <c r="O12" s="164"/>
      <c r="P12" s="164"/>
      <c r="Q12" s="164"/>
      <c r="R12" s="171" t="s">
        <v>17</v>
      </c>
      <c r="S12" s="197" t="s">
        <v>16</v>
      </c>
      <c r="T12" s="153" t="s">
        <v>15</v>
      </c>
      <c r="U12" s="154"/>
      <c r="V12" s="154"/>
      <c r="W12" s="154"/>
      <c r="X12" s="154"/>
      <c r="Y12" s="154"/>
      <c r="Z12" s="155"/>
      <c r="AA12" s="153" t="s">
        <v>14</v>
      </c>
      <c r="AB12" s="154"/>
      <c r="AC12" s="154"/>
      <c r="AD12" s="154"/>
      <c r="AE12" s="154"/>
      <c r="AF12" s="154"/>
      <c r="AG12" s="155"/>
      <c r="AH12" s="153" t="s">
        <v>13</v>
      </c>
      <c r="AI12" s="154"/>
      <c r="AJ12" s="154"/>
      <c r="AK12" s="154"/>
      <c r="AL12" s="154"/>
      <c r="AM12" s="154"/>
      <c r="AN12" s="155"/>
      <c r="AO12" s="156" t="s">
        <v>12</v>
      </c>
      <c r="AP12" s="154"/>
      <c r="AQ12" s="154"/>
      <c r="AR12" s="154"/>
      <c r="AS12" s="154"/>
      <c r="AT12" s="154"/>
      <c r="AU12" s="155"/>
      <c r="AV12" s="157" t="s">
        <v>11</v>
      </c>
      <c r="AW12" s="158"/>
      <c r="AX12" s="158"/>
      <c r="AY12" s="158" t="s">
        <v>10</v>
      </c>
      <c r="AZ12" s="158"/>
      <c r="BA12" s="313"/>
      <c r="BB12" s="208" t="s">
        <v>104</v>
      </c>
      <c r="BC12" s="209"/>
      <c r="BD12" s="209"/>
      <c r="BE12" s="197"/>
    </row>
    <row r="13" spans="1:57" ht="21" customHeight="1">
      <c r="A13" s="166"/>
      <c r="B13" s="167"/>
      <c r="C13" s="167"/>
      <c r="D13" s="167"/>
      <c r="E13" s="167"/>
      <c r="F13" s="168"/>
      <c r="G13" s="241"/>
      <c r="H13" s="242"/>
      <c r="I13" s="242"/>
      <c r="J13" s="242"/>
      <c r="K13" s="242"/>
      <c r="L13" s="243"/>
      <c r="M13" s="170"/>
      <c r="N13" s="167"/>
      <c r="O13" s="167"/>
      <c r="P13" s="167"/>
      <c r="Q13" s="167"/>
      <c r="R13" s="172"/>
      <c r="S13" s="198"/>
      <c r="T13" s="21" t="s">
        <v>9</v>
      </c>
      <c r="U13" s="20" t="s">
        <v>8</v>
      </c>
      <c r="V13" s="20" t="s">
        <v>7</v>
      </c>
      <c r="W13" s="20" t="s">
        <v>6</v>
      </c>
      <c r="X13" s="20" t="s">
        <v>5</v>
      </c>
      <c r="Y13" s="20" t="s">
        <v>4</v>
      </c>
      <c r="Z13" s="19" t="s">
        <v>3</v>
      </c>
      <c r="AA13" s="21" t="s">
        <v>9</v>
      </c>
      <c r="AB13" s="20" t="s">
        <v>8</v>
      </c>
      <c r="AC13" s="20" t="s">
        <v>7</v>
      </c>
      <c r="AD13" s="20" t="s">
        <v>6</v>
      </c>
      <c r="AE13" s="20" t="s">
        <v>5</v>
      </c>
      <c r="AF13" s="20" t="s">
        <v>4</v>
      </c>
      <c r="AG13" s="19" t="s">
        <v>3</v>
      </c>
      <c r="AH13" s="21" t="s">
        <v>9</v>
      </c>
      <c r="AI13" s="20" t="s">
        <v>8</v>
      </c>
      <c r="AJ13" s="20" t="s">
        <v>7</v>
      </c>
      <c r="AK13" s="20" t="s">
        <v>6</v>
      </c>
      <c r="AL13" s="20" t="s">
        <v>5</v>
      </c>
      <c r="AM13" s="20" t="s">
        <v>4</v>
      </c>
      <c r="AN13" s="19" t="s">
        <v>3</v>
      </c>
      <c r="AO13" s="21" t="s">
        <v>9</v>
      </c>
      <c r="AP13" s="20" t="s">
        <v>8</v>
      </c>
      <c r="AQ13" s="20" t="s">
        <v>7</v>
      </c>
      <c r="AR13" s="20" t="s">
        <v>6</v>
      </c>
      <c r="AS13" s="20" t="s">
        <v>5</v>
      </c>
      <c r="AT13" s="20" t="s">
        <v>4</v>
      </c>
      <c r="AU13" s="19" t="s">
        <v>3</v>
      </c>
      <c r="AV13" s="159"/>
      <c r="AW13" s="160"/>
      <c r="AX13" s="160"/>
      <c r="AY13" s="160"/>
      <c r="AZ13" s="160"/>
      <c r="BA13" s="314"/>
      <c r="BB13" s="210"/>
      <c r="BC13" s="211"/>
      <c r="BD13" s="211"/>
      <c r="BE13" s="198"/>
    </row>
    <row r="14" spans="1:57" ht="15.75" customHeight="1">
      <c r="A14" s="186" t="s">
        <v>2</v>
      </c>
      <c r="B14" s="187"/>
      <c r="C14" s="187"/>
      <c r="D14" s="187"/>
      <c r="E14" s="187"/>
      <c r="F14" s="188"/>
      <c r="G14" s="269" t="s">
        <v>43</v>
      </c>
      <c r="H14" s="187"/>
      <c r="I14" s="188"/>
      <c r="J14" s="269" t="s">
        <v>44</v>
      </c>
      <c r="K14" s="187"/>
      <c r="L14" s="188"/>
      <c r="M14" s="302" t="s">
        <v>51</v>
      </c>
      <c r="N14" s="298"/>
      <c r="O14" s="298"/>
      <c r="P14" s="298"/>
      <c r="Q14" s="298"/>
      <c r="R14" s="16" t="s">
        <v>78</v>
      </c>
      <c r="S14" s="15">
        <v>10</v>
      </c>
      <c r="T14" s="14">
        <v>8</v>
      </c>
      <c r="U14" s="17">
        <v>8</v>
      </c>
      <c r="V14" s="17">
        <v>8</v>
      </c>
      <c r="W14" s="17">
        <v>8</v>
      </c>
      <c r="X14" s="17">
        <v>8</v>
      </c>
      <c r="Y14" s="13"/>
      <c r="Z14" s="12"/>
      <c r="AA14" s="14">
        <v>8</v>
      </c>
      <c r="AB14" s="17">
        <v>8</v>
      </c>
      <c r="AC14" s="17">
        <v>8</v>
      </c>
      <c r="AD14" s="17">
        <v>8</v>
      </c>
      <c r="AE14" s="17">
        <v>8</v>
      </c>
      <c r="AF14" s="13"/>
      <c r="AG14" s="12"/>
      <c r="AH14" s="14">
        <v>8</v>
      </c>
      <c r="AI14" s="17">
        <v>8</v>
      </c>
      <c r="AJ14" s="17">
        <v>8</v>
      </c>
      <c r="AK14" s="17">
        <v>8</v>
      </c>
      <c r="AL14" s="17">
        <v>8</v>
      </c>
      <c r="AM14" s="13"/>
      <c r="AN14" s="12"/>
      <c r="AO14" s="14">
        <v>8</v>
      </c>
      <c r="AP14" s="17">
        <v>8</v>
      </c>
      <c r="AQ14" s="17">
        <v>8</v>
      </c>
      <c r="AR14" s="17">
        <v>8</v>
      </c>
      <c r="AS14" s="17">
        <v>8</v>
      </c>
      <c r="AT14" s="13"/>
      <c r="AU14" s="33"/>
      <c r="AV14" s="192"/>
      <c r="AW14" s="193"/>
      <c r="AX14" s="194"/>
      <c r="AY14" s="195"/>
      <c r="AZ14" s="196"/>
      <c r="BA14" s="312"/>
      <c r="BB14" s="282" t="s">
        <v>58</v>
      </c>
      <c r="BC14" s="283"/>
      <c r="BD14" s="283"/>
      <c r="BE14" s="284"/>
    </row>
    <row r="15" spans="1:57" ht="15.75" customHeight="1">
      <c r="A15" s="186" t="s">
        <v>1</v>
      </c>
      <c r="B15" s="187"/>
      <c r="C15" s="187"/>
      <c r="D15" s="187"/>
      <c r="E15" s="187"/>
      <c r="F15" s="188"/>
      <c r="G15" s="269" t="s">
        <v>43</v>
      </c>
      <c r="H15" s="187"/>
      <c r="I15" s="188"/>
      <c r="J15" s="269" t="s">
        <v>44</v>
      </c>
      <c r="K15" s="187"/>
      <c r="L15" s="188"/>
      <c r="M15" s="302" t="s">
        <v>52</v>
      </c>
      <c r="N15" s="298"/>
      <c r="O15" s="298"/>
      <c r="P15" s="298"/>
      <c r="Q15" s="298"/>
      <c r="R15" s="16" t="s">
        <v>67</v>
      </c>
      <c r="S15" s="15">
        <v>5</v>
      </c>
      <c r="T15" s="14">
        <v>6</v>
      </c>
      <c r="U15" s="17">
        <v>6</v>
      </c>
      <c r="V15" s="17">
        <v>6</v>
      </c>
      <c r="W15" s="17">
        <v>6</v>
      </c>
      <c r="X15" s="17"/>
      <c r="Y15" s="13"/>
      <c r="Z15" s="12"/>
      <c r="AA15" s="14">
        <v>6</v>
      </c>
      <c r="AB15" s="17">
        <v>6</v>
      </c>
      <c r="AC15" s="17">
        <v>6</v>
      </c>
      <c r="AD15" s="17">
        <v>6</v>
      </c>
      <c r="AE15" s="17"/>
      <c r="AF15" s="13"/>
      <c r="AG15" s="12"/>
      <c r="AH15" s="14">
        <v>6</v>
      </c>
      <c r="AI15" s="17">
        <v>6</v>
      </c>
      <c r="AJ15" s="17">
        <v>6</v>
      </c>
      <c r="AK15" s="17">
        <v>6</v>
      </c>
      <c r="AL15" s="17"/>
      <c r="AM15" s="13"/>
      <c r="AN15" s="12"/>
      <c r="AO15" s="14">
        <v>6</v>
      </c>
      <c r="AP15" s="17">
        <v>6</v>
      </c>
      <c r="AQ15" s="17">
        <v>6</v>
      </c>
      <c r="AR15" s="17">
        <v>6</v>
      </c>
      <c r="AS15" s="17"/>
      <c r="AT15" s="13"/>
      <c r="AU15" s="33"/>
      <c r="AV15" s="297">
        <f aca="true" t="shared" si="0" ref="AV15:AV20">SUM(T15:AU15)</f>
        <v>96</v>
      </c>
      <c r="AW15" s="298"/>
      <c r="AX15" s="299"/>
      <c r="AY15" s="266">
        <f aca="true" t="shared" si="1" ref="AY15:AY20">AV15/4</f>
        <v>24</v>
      </c>
      <c r="AZ15" s="267"/>
      <c r="BA15" s="268"/>
      <c r="BB15" s="285" t="s">
        <v>105</v>
      </c>
      <c r="BC15" s="286"/>
      <c r="BD15" s="286"/>
      <c r="BE15" s="287"/>
    </row>
    <row r="16" spans="1:57" ht="15.75" customHeight="1">
      <c r="A16" s="186" t="s">
        <v>31</v>
      </c>
      <c r="B16" s="187"/>
      <c r="C16" s="187"/>
      <c r="D16" s="187"/>
      <c r="E16" s="187"/>
      <c r="F16" s="188"/>
      <c r="G16" s="269" t="s">
        <v>43</v>
      </c>
      <c r="H16" s="187"/>
      <c r="I16" s="188"/>
      <c r="J16" s="269" t="s">
        <v>44</v>
      </c>
      <c r="K16" s="187"/>
      <c r="L16" s="188"/>
      <c r="M16" s="302" t="s">
        <v>51</v>
      </c>
      <c r="N16" s="298"/>
      <c r="O16" s="298"/>
      <c r="P16" s="298"/>
      <c r="Q16" s="298"/>
      <c r="R16" s="16" t="s">
        <v>46</v>
      </c>
      <c r="S16" s="15">
        <v>10</v>
      </c>
      <c r="T16" s="14">
        <v>6</v>
      </c>
      <c r="U16" s="17">
        <v>6</v>
      </c>
      <c r="V16" s="17">
        <v>6</v>
      </c>
      <c r="W16" s="17">
        <v>6</v>
      </c>
      <c r="X16" s="17">
        <v>6</v>
      </c>
      <c r="Y16" s="13"/>
      <c r="Z16" s="12"/>
      <c r="AA16" s="14">
        <v>6</v>
      </c>
      <c r="AB16" s="17">
        <v>6</v>
      </c>
      <c r="AC16" s="17">
        <v>6</v>
      </c>
      <c r="AD16" s="17">
        <v>6</v>
      </c>
      <c r="AE16" s="17">
        <v>6</v>
      </c>
      <c r="AF16" s="13"/>
      <c r="AG16" s="12"/>
      <c r="AH16" s="14">
        <v>6</v>
      </c>
      <c r="AI16" s="17">
        <v>6</v>
      </c>
      <c r="AJ16" s="17">
        <v>6</v>
      </c>
      <c r="AK16" s="17">
        <v>6</v>
      </c>
      <c r="AL16" s="17">
        <v>6</v>
      </c>
      <c r="AM16" s="13"/>
      <c r="AN16" s="12"/>
      <c r="AO16" s="14">
        <v>6</v>
      </c>
      <c r="AP16" s="17">
        <v>6</v>
      </c>
      <c r="AQ16" s="17">
        <v>6</v>
      </c>
      <c r="AR16" s="17">
        <v>6</v>
      </c>
      <c r="AS16" s="17">
        <v>6</v>
      </c>
      <c r="AT16" s="13"/>
      <c r="AU16" s="33"/>
      <c r="AV16" s="297">
        <f t="shared" si="0"/>
        <v>120</v>
      </c>
      <c r="AW16" s="298"/>
      <c r="AX16" s="299"/>
      <c r="AY16" s="266">
        <f t="shared" si="1"/>
        <v>30</v>
      </c>
      <c r="AZ16" s="267"/>
      <c r="BA16" s="268"/>
      <c r="BB16" s="282" t="s">
        <v>59</v>
      </c>
      <c r="BC16" s="283"/>
      <c r="BD16" s="283"/>
      <c r="BE16" s="284"/>
    </row>
    <row r="17" spans="1:57" ht="15.75" customHeight="1">
      <c r="A17" s="186" t="s">
        <v>31</v>
      </c>
      <c r="B17" s="187"/>
      <c r="C17" s="187"/>
      <c r="D17" s="187"/>
      <c r="E17" s="187"/>
      <c r="F17" s="188"/>
      <c r="G17" s="269" t="s">
        <v>45</v>
      </c>
      <c r="H17" s="187"/>
      <c r="I17" s="188"/>
      <c r="J17" s="269" t="s">
        <v>44</v>
      </c>
      <c r="K17" s="187"/>
      <c r="L17" s="188"/>
      <c r="M17" s="302" t="s">
        <v>53</v>
      </c>
      <c r="N17" s="298"/>
      <c r="O17" s="298"/>
      <c r="P17" s="298"/>
      <c r="Q17" s="298"/>
      <c r="R17" s="16"/>
      <c r="S17" s="18"/>
      <c r="T17" s="14"/>
      <c r="U17" s="17"/>
      <c r="V17" s="17">
        <v>8</v>
      </c>
      <c r="W17" s="17">
        <v>8</v>
      </c>
      <c r="X17" s="17">
        <v>8</v>
      </c>
      <c r="Y17" s="17">
        <v>8</v>
      </c>
      <c r="Z17" s="17">
        <v>8</v>
      </c>
      <c r="AA17" s="14"/>
      <c r="AB17" s="17"/>
      <c r="AC17" s="17">
        <v>8</v>
      </c>
      <c r="AD17" s="17">
        <v>8</v>
      </c>
      <c r="AE17" s="17">
        <v>8</v>
      </c>
      <c r="AF17" s="17">
        <v>8</v>
      </c>
      <c r="AG17" s="17">
        <v>8</v>
      </c>
      <c r="AH17" s="14"/>
      <c r="AI17" s="17"/>
      <c r="AJ17" s="17">
        <v>8</v>
      </c>
      <c r="AK17" s="17">
        <v>8</v>
      </c>
      <c r="AL17" s="17">
        <v>8</v>
      </c>
      <c r="AM17" s="17">
        <v>8</v>
      </c>
      <c r="AN17" s="17">
        <v>8</v>
      </c>
      <c r="AO17" s="14"/>
      <c r="AP17" s="17"/>
      <c r="AQ17" s="17">
        <v>8</v>
      </c>
      <c r="AR17" s="17">
        <v>8</v>
      </c>
      <c r="AS17" s="17">
        <v>8</v>
      </c>
      <c r="AT17" s="17">
        <v>8</v>
      </c>
      <c r="AU17" s="34">
        <v>8</v>
      </c>
      <c r="AV17" s="297">
        <f t="shared" si="0"/>
        <v>160</v>
      </c>
      <c r="AW17" s="298"/>
      <c r="AX17" s="299"/>
      <c r="AY17" s="266">
        <f t="shared" si="1"/>
        <v>40</v>
      </c>
      <c r="AZ17" s="267"/>
      <c r="BA17" s="268"/>
      <c r="BB17" s="288"/>
      <c r="BC17" s="289"/>
      <c r="BD17" s="289"/>
      <c r="BE17" s="290"/>
    </row>
    <row r="18" spans="1:57" ht="15.75" customHeight="1">
      <c r="A18" s="186" t="s">
        <v>31</v>
      </c>
      <c r="B18" s="187"/>
      <c r="C18" s="187"/>
      <c r="D18" s="187"/>
      <c r="E18" s="187"/>
      <c r="F18" s="188"/>
      <c r="G18" s="269" t="s">
        <v>43</v>
      </c>
      <c r="H18" s="187"/>
      <c r="I18" s="188"/>
      <c r="J18" s="269" t="s">
        <v>44</v>
      </c>
      <c r="K18" s="187"/>
      <c r="L18" s="188"/>
      <c r="M18" s="302" t="s">
        <v>54</v>
      </c>
      <c r="N18" s="298"/>
      <c r="O18" s="298"/>
      <c r="P18" s="298"/>
      <c r="Q18" s="298"/>
      <c r="R18" s="16" t="s">
        <v>68</v>
      </c>
      <c r="S18" s="15">
        <v>3</v>
      </c>
      <c r="T18" s="14">
        <v>8</v>
      </c>
      <c r="U18" s="13">
        <v>3</v>
      </c>
      <c r="V18" s="13"/>
      <c r="W18" s="13"/>
      <c r="X18" s="13">
        <v>8</v>
      </c>
      <c r="Y18" s="13">
        <v>8</v>
      </c>
      <c r="Z18" s="12">
        <v>8</v>
      </c>
      <c r="AA18" s="14">
        <v>8</v>
      </c>
      <c r="AB18" s="13">
        <v>3</v>
      </c>
      <c r="AC18" s="13"/>
      <c r="AD18" s="13"/>
      <c r="AE18" s="13">
        <v>8</v>
      </c>
      <c r="AF18" s="13">
        <v>8</v>
      </c>
      <c r="AG18" s="12">
        <v>8</v>
      </c>
      <c r="AH18" s="14">
        <v>8</v>
      </c>
      <c r="AI18" s="13">
        <v>3</v>
      </c>
      <c r="AJ18" s="13"/>
      <c r="AK18" s="13"/>
      <c r="AL18" s="13">
        <v>8</v>
      </c>
      <c r="AM18" s="13">
        <v>8</v>
      </c>
      <c r="AN18" s="12">
        <v>8</v>
      </c>
      <c r="AO18" s="14">
        <v>8</v>
      </c>
      <c r="AP18" s="13">
        <v>3</v>
      </c>
      <c r="AQ18" s="13"/>
      <c r="AR18" s="13"/>
      <c r="AS18" s="13">
        <v>8</v>
      </c>
      <c r="AT18" s="13">
        <v>8</v>
      </c>
      <c r="AU18" s="33">
        <v>8</v>
      </c>
      <c r="AV18" s="297">
        <f t="shared" si="0"/>
        <v>140</v>
      </c>
      <c r="AW18" s="298"/>
      <c r="AX18" s="299"/>
      <c r="AY18" s="266">
        <f t="shared" si="1"/>
        <v>35</v>
      </c>
      <c r="AZ18" s="267"/>
      <c r="BA18" s="268"/>
      <c r="BB18" s="270" t="s">
        <v>60</v>
      </c>
      <c r="BC18" s="271"/>
      <c r="BD18" s="271"/>
      <c r="BE18" s="272"/>
    </row>
    <row r="19" spans="1:57" ht="15.75" customHeight="1">
      <c r="A19" s="186" t="s">
        <v>24</v>
      </c>
      <c r="B19" s="187"/>
      <c r="C19" s="187"/>
      <c r="D19" s="187"/>
      <c r="E19" s="187"/>
      <c r="F19" s="188"/>
      <c r="G19" s="269" t="s">
        <v>45</v>
      </c>
      <c r="H19" s="187"/>
      <c r="I19" s="188"/>
      <c r="J19" s="269" t="s">
        <v>44</v>
      </c>
      <c r="K19" s="187"/>
      <c r="L19" s="188"/>
      <c r="M19" s="302" t="s">
        <v>55</v>
      </c>
      <c r="N19" s="298"/>
      <c r="O19" s="298"/>
      <c r="P19" s="298"/>
      <c r="Q19" s="298"/>
      <c r="R19" s="16"/>
      <c r="S19" s="15">
        <v>3</v>
      </c>
      <c r="T19" s="14"/>
      <c r="U19" s="13">
        <v>8</v>
      </c>
      <c r="V19" s="13">
        <v>8</v>
      </c>
      <c r="W19" s="13">
        <v>8</v>
      </c>
      <c r="X19" s="13">
        <v>8</v>
      </c>
      <c r="Y19" s="13">
        <v>8</v>
      </c>
      <c r="Z19" s="12"/>
      <c r="AA19" s="14"/>
      <c r="AB19" s="13">
        <v>8</v>
      </c>
      <c r="AC19" s="13">
        <v>8</v>
      </c>
      <c r="AD19" s="13">
        <v>8</v>
      </c>
      <c r="AE19" s="13">
        <v>8</v>
      </c>
      <c r="AF19" s="13">
        <v>8</v>
      </c>
      <c r="AG19" s="12"/>
      <c r="AH19" s="14"/>
      <c r="AI19" s="13">
        <v>8</v>
      </c>
      <c r="AJ19" s="13">
        <v>8</v>
      </c>
      <c r="AK19" s="13">
        <v>8</v>
      </c>
      <c r="AL19" s="13">
        <v>8</v>
      </c>
      <c r="AM19" s="13">
        <v>8</v>
      </c>
      <c r="AN19" s="12"/>
      <c r="AO19" s="14"/>
      <c r="AP19" s="13">
        <v>8</v>
      </c>
      <c r="AQ19" s="13">
        <v>8</v>
      </c>
      <c r="AR19" s="13">
        <v>8</v>
      </c>
      <c r="AS19" s="13">
        <v>8</v>
      </c>
      <c r="AT19" s="13">
        <v>8</v>
      </c>
      <c r="AU19" s="33"/>
      <c r="AV19" s="297">
        <f t="shared" si="0"/>
        <v>160</v>
      </c>
      <c r="AW19" s="298"/>
      <c r="AX19" s="299"/>
      <c r="AY19" s="266">
        <f t="shared" si="1"/>
        <v>40</v>
      </c>
      <c r="AZ19" s="267"/>
      <c r="BA19" s="268"/>
      <c r="BB19" s="273"/>
      <c r="BC19" s="274"/>
      <c r="BD19" s="274"/>
      <c r="BE19" s="275"/>
    </row>
    <row r="20" spans="1:57" ht="15.75" customHeight="1" thickBot="1">
      <c r="A20" s="186" t="s">
        <v>24</v>
      </c>
      <c r="B20" s="187"/>
      <c r="C20" s="187"/>
      <c r="D20" s="187"/>
      <c r="E20" s="187"/>
      <c r="F20" s="188"/>
      <c r="G20" s="269" t="s">
        <v>56</v>
      </c>
      <c r="H20" s="187"/>
      <c r="I20" s="188"/>
      <c r="J20" s="269" t="s">
        <v>44</v>
      </c>
      <c r="K20" s="187"/>
      <c r="L20" s="188"/>
      <c r="M20" s="307" t="s">
        <v>81</v>
      </c>
      <c r="N20" s="308"/>
      <c r="O20" s="308"/>
      <c r="P20" s="308"/>
      <c r="Q20" s="308"/>
      <c r="R20" s="44"/>
      <c r="S20" s="45"/>
      <c r="T20" s="14"/>
      <c r="U20" s="13"/>
      <c r="V20" s="13"/>
      <c r="W20" s="13">
        <v>5</v>
      </c>
      <c r="X20" s="13">
        <v>5</v>
      </c>
      <c r="Y20" s="13">
        <v>5</v>
      </c>
      <c r="Z20" s="12">
        <v>5</v>
      </c>
      <c r="AA20" s="14"/>
      <c r="AB20" s="13"/>
      <c r="AC20" s="13"/>
      <c r="AD20" s="13">
        <v>5</v>
      </c>
      <c r="AE20" s="13">
        <v>5</v>
      </c>
      <c r="AF20" s="13">
        <v>5</v>
      </c>
      <c r="AG20" s="12">
        <v>5</v>
      </c>
      <c r="AH20" s="14"/>
      <c r="AI20" s="13"/>
      <c r="AJ20" s="13"/>
      <c r="AK20" s="13">
        <v>5</v>
      </c>
      <c r="AL20" s="13">
        <v>5</v>
      </c>
      <c r="AM20" s="13">
        <v>5</v>
      </c>
      <c r="AN20" s="12">
        <v>5</v>
      </c>
      <c r="AO20" s="14"/>
      <c r="AP20" s="13"/>
      <c r="AQ20" s="13"/>
      <c r="AR20" s="13">
        <v>5</v>
      </c>
      <c r="AS20" s="13">
        <v>5</v>
      </c>
      <c r="AT20" s="13">
        <v>5</v>
      </c>
      <c r="AU20" s="12">
        <v>5</v>
      </c>
      <c r="AV20" s="297">
        <f t="shared" si="0"/>
        <v>80</v>
      </c>
      <c r="AW20" s="298"/>
      <c r="AX20" s="299"/>
      <c r="AY20" s="266">
        <f t="shared" si="1"/>
        <v>20</v>
      </c>
      <c r="AZ20" s="267"/>
      <c r="BA20" s="268"/>
      <c r="BB20" s="276"/>
      <c r="BC20" s="277"/>
      <c r="BD20" s="277"/>
      <c r="BE20" s="278"/>
    </row>
    <row r="21" spans="1:57" ht="21" customHeight="1" thickBot="1">
      <c r="A21" s="215" t="s">
        <v>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7"/>
      <c r="T21" s="11">
        <f>SUM(T14:T20)</f>
        <v>28</v>
      </c>
      <c r="U21" s="9">
        <f>SUM(U14:U20)</f>
        <v>31</v>
      </c>
      <c r="V21" s="9">
        <f aca="true" t="shared" si="2" ref="V21:AU21">SUM(V14:V20)</f>
        <v>36</v>
      </c>
      <c r="W21" s="9">
        <f t="shared" si="2"/>
        <v>41</v>
      </c>
      <c r="X21" s="9">
        <f t="shared" si="2"/>
        <v>43</v>
      </c>
      <c r="Y21" s="9">
        <f t="shared" si="2"/>
        <v>29</v>
      </c>
      <c r="Z21" s="8">
        <f t="shared" si="2"/>
        <v>21</v>
      </c>
      <c r="AA21" s="10">
        <f t="shared" si="2"/>
        <v>28</v>
      </c>
      <c r="AB21" s="9">
        <f t="shared" si="2"/>
        <v>31</v>
      </c>
      <c r="AC21" s="9">
        <f t="shared" si="2"/>
        <v>36</v>
      </c>
      <c r="AD21" s="9">
        <f t="shared" si="2"/>
        <v>41</v>
      </c>
      <c r="AE21" s="9">
        <f t="shared" si="2"/>
        <v>43</v>
      </c>
      <c r="AF21" s="9">
        <f t="shared" si="2"/>
        <v>29</v>
      </c>
      <c r="AG21" s="8">
        <f t="shared" si="2"/>
        <v>21</v>
      </c>
      <c r="AH21" s="10">
        <f t="shared" si="2"/>
        <v>28</v>
      </c>
      <c r="AI21" s="9">
        <f t="shared" si="2"/>
        <v>31</v>
      </c>
      <c r="AJ21" s="9">
        <f t="shared" si="2"/>
        <v>36</v>
      </c>
      <c r="AK21" s="9">
        <f t="shared" si="2"/>
        <v>41</v>
      </c>
      <c r="AL21" s="9">
        <f t="shared" si="2"/>
        <v>43</v>
      </c>
      <c r="AM21" s="9">
        <f t="shared" si="2"/>
        <v>29</v>
      </c>
      <c r="AN21" s="8">
        <f t="shared" si="2"/>
        <v>21</v>
      </c>
      <c r="AO21" s="10">
        <f t="shared" si="2"/>
        <v>28</v>
      </c>
      <c r="AP21" s="9">
        <f t="shared" si="2"/>
        <v>31</v>
      </c>
      <c r="AQ21" s="9">
        <f t="shared" si="2"/>
        <v>36</v>
      </c>
      <c r="AR21" s="9">
        <f t="shared" si="2"/>
        <v>41</v>
      </c>
      <c r="AS21" s="9">
        <f t="shared" si="2"/>
        <v>43</v>
      </c>
      <c r="AT21" s="9">
        <f t="shared" si="2"/>
        <v>29</v>
      </c>
      <c r="AU21" s="35">
        <f t="shared" si="2"/>
        <v>21</v>
      </c>
      <c r="AV21" s="309">
        <f>SUM(AV15:AX20)</f>
        <v>756</v>
      </c>
      <c r="AW21" s="310"/>
      <c r="AX21" s="311"/>
      <c r="AY21" s="303">
        <f>SUM(AY15:BA20)</f>
        <v>189</v>
      </c>
      <c r="AZ21" s="304"/>
      <c r="BA21" s="305"/>
      <c r="BB21" s="237"/>
      <c r="BC21" s="238"/>
      <c r="BD21" s="238"/>
      <c r="BE21" s="66"/>
    </row>
    <row r="22" spans="1:58" ht="21" customHeight="1" thickBot="1">
      <c r="A22" s="7" t="s">
        <v>107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4"/>
      <c r="AV22" s="279">
        <v>40</v>
      </c>
      <c r="AW22" s="280"/>
      <c r="AX22" s="280"/>
      <c r="AY22" s="280"/>
      <c r="AZ22" s="280"/>
      <c r="BA22" s="280"/>
      <c r="BB22" s="67"/>
      <c r="BC22" s="64"/>
      <c r="BD22" s="64"/>
      <c r="BE22" s="24"/>
      <c r="BF22" s="24"/>
    </row>
    <row r="23" spans="1:57" ht="3.75" customHeight="1" thickBot="1">
      <c r="A23" s="62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64"/>
      <c r="AW23" s="64"/>
      <c r="AX23" s="64"/>
      <c r="AY23" s="64"/>
      <c r="AZ23" s="64"/>
      <c r="BA23" s="64"/>
      <c r="BB23" s="64"/>
      <c r="BC23" s="64"/>
      <c r="BD23" s="64"/>
      <c r="BE23" s="24"/>
    </row>
    <row r="24" spans="1:57" ht="21" customHeight="1" thickBot="1" thickTop="1">
      <c r="A24" s="62"/>
      <c r="B24" s="36"/>
      <c r="C24" s="228" t="s">
        <v>102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81">
        <v>2.6</v>
      </c>
      <c r="O24" s="281"/>
      <c r="P24" s="281"/>
      <c r="Q24" s="281"/>
      <c r="R24" s="281"/>
      <c r="S24" s="36"/>
      <c r="T24" s="36"/>
      <c r="U24" s="228" t="s">
        <v>103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81">
        <v>1.5</v>
      </c>
      <c r="AG24" s="281"/>
      <c r="AH24" s="281"/>
      <c r="AI24" s="281"/>
      <c r="AJ24" s="281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64"/>
      <c r="AW24" s="64"/>
      <c r="AX24" s="64"/>
      <c r="AY24" s="64"/>
      <c r="AZ24" s="64"/>
      <c r="BA24" s="64"/>
      <c r="BB24" s="64"/>
      <c r="BC24" s="64"/>
      <c r="BD24" s="64"/>
      <c r="BE24" s="24"/>
    </row>
    <row r="25" spans="1:57" ht="21" customHeight="1" thickTop="1">
      <c r="A25" s="1" t="s">
        <v>77</v>
      </c>
      <c r="B25" s="40"/>
      <c r="C25" s="40"/>
      <c r="D25" s="40"/>
      <c r="E25" s="41"/>
      <c r="F25" s="41"/>
      <c r="G25" s="41"/>
      <c r="H25" s="41"/>
      <c r="I25" s="41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7"/>
      <c r="AW25" s="37"/>
      <c r="AX25" s="37"/>
      <c r="AY25" s="37"/>
      <c r="AZ25" s="37"/>
      <c r="BA25" s="37"/>
      <c r="BB25" s="37"/>
      <c r="BC25" s="37"/>
      <c r="BD25" s="37"/>
      <c r="BE25" s="24"/>
    </row>
    <row r="26" spans="1:57" ht="21" customHeight="1">
      <c r="A26" s="49" t="s">
        <v>76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7"/>
      <c r="AW26" s="37"/>
      <c r="AX26" s="37"/>
      <c r="AY26" s="37"/>
      <c r="AZ26" s="37"/>
      <c r="BA26" s="37"/>
      <c r="BB26" s="37"/>
      <c r="BC26" s="37"/>
      <c r="BD26" s="37"/>
      <c r="BE26" s="24"/>
    </row>
    <row r="27" spans="1:56" ht="20.25" customHeight="1">
      <c r="A27" s="49" t="s">
        <v>79</v>
      </c>
      <c r="C27" s="43"/>
      <c r="D27" s="43"/>
      <c r="E27" s="3"/>
      <c r="F27" s="3"/>
      <c r="G27" s="3"/>
      <c r="H27" s="3"/>
      <c r="I27" s="3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7"/>
      <c r="AW27" s="37"/>
      <c r="AX27" s="37"/>
      <c r="AY27" s="37"/>
      <c r="AZ27" s="37"/>
      <c r="BA27" s="37"/>
      <c r="BB27" s="37"/>
      <c r="BC27" s="37"/>
      <c r="BD27" s="37"/>
    </row>
    <row r="28" spans="1:55" ht="21" customHeight="1" thickBot="1">
      <c r="A28" s="22" t="s">
        <v>75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7"/>
      <c r="AW28" s="37"/>
      <c r="AX28" s="37"/>
      <c r="AY28" s="37"/>
      <c r="AZ28" s="37"/>
      <c r="BA28" s="37"/>
      <c r="BB28" s="37"/>
      <c r="BC28" s="1" t="s">
        <v>69</v>
      </c>
    </row>
    <row r="29" spans="1:57" ht="21" customHeight="1" thickBot="1">
      <c r="A29" s="163" t="s">
        <v>20</v>
      </c>
      <c r="B29" s="164"/>
      <c r="C29" s="164"/>
      <c r="D29" s="164"/>
      <c r="E29" s="164"/>
      <c r="F29" s="165"/>
      <c r="G29" s="173" t="s">
        <v>19</v>
      </c>
      <c r="H29" s="239"/>
      <c r="I29" s="239"/>
      <c r="J29" s="239"/>
      <c r="K29" s="239"/>
      <c r="L29" s="240"/>
      <c r="M29" s="169" t="s">
        <v>18</v>
      </c>
      <c r="N29" s="164"/>
      <c r="O29" s="164"/>
      <c r="P29" s="164"/>
      <c r="Q29" s="164"/>
      <c r="R29" s="171" t="s">
        <v>17</v>
      </c>
      <c r="S29" s="197" t="s">
        <v>16</v>
      </c>
      <c r="T29" s="153" t="s">
        <v>15</v>
      </c>
      <c r="U29" s="154"/>
      <c r="V29" s="154"/>
      <c r="W29" s="154"/>
      <c r="X29" s="154"/>
      <c r="Y29" s="154"/>
      <c r="Z29" s="155"/>
      <c r="AA29" s="153" t="s">
        <v>14</v>
      </c>
      <c r="AB29" s="154"/>
      <c r="AC29" s="154"/>
      <c r="AD29" s="154"/>
      <c r="AE29" s="154"/>
      <c r="AF29" s="154"/>
      <c r="AG29" s="155"/>
      <c r="AH29" s="153" t="s">
        <v>13</v>
      </c>
      <c r="AI29" s="154"/>
      <c r="AJ29" s="154"/>
      <c r="AK29" s="154"/>
      <c r="AL29" s="154"/>
      <c r="AM29" s="154"/>
      <c r="AN29" s="155"/>
      <c r="AO29" s="156" t="s">
        <v>12</v>
      </c>
      <c r="AP29" s="154"/>
      <c r="AQ29" s="154"/>
      <c r="AR29" s="154"/>
      <c r="AS29" s="154"/>
      <c r="AT29" s="154"/>
      <c r="AU29" s="155"/>
      <c r="AV29" s="208" t="s">
        <v>57</v>
      </c>
      <c r="AW29" s="258"/>
      <c r="AX29" s="258"/>
      <c r="AY29" s="258"/>
      <c r="AZ29" s="258"/>
      <c r="BA29" s="259"/>
      <c r="BC29" s="48" t="s">
        <v>70</v>
      </c>
      <c r="BD29" s="50"/>
      <c r="BE29" s="38"/>
    </row>
    <row r="30" spans="1:57" ht="27" customHeight="1" thickBot="1">
      <c r="A30" s="166"/>
      <c r="B30" s="167"/>
      <c r="C30" s="167"/>
      <c r="D30" s="167"/>
      <c r="E30" s="167"/>
      <c r="F30" s="168"/>
      <c r="G30" s="241"/>
      <c r="H30" s="242"/>
      <c r="I30" s="242"/>
      <c r="J30" s="242"/>
      <c r="K30" s="242"/>
      <c r="L30" s="243"/>
      <c r="M30" s="170"/>
      <c r="N30" s="167"/>
      <c r="O30" s="167"/>
      <c r="P30" s="167"/>
      <c r="Q30" s="167"/>
      <c r="R30" s="172"/>
      <c r="S30" s="198"/>
      <c r="T30" s="21" t="s">
        <v>9</v>
      </c>
      <c r="U30" s="20" t="s">
        <v>8</v>
      </c>
      <c r="V30" s="20" t="s">
        <v>7</v>
      </c>
      <c r="W30" s="20" t="s">
        <v>6</v>
      </c>
      <c r="X30" s="20" t="s">
        <v>5</v>
      </c>
      <c r="Y30" s="20" t="s">
        <v>4</v>
      </c>
      <c r="Z30" s="19" t="s">
        <v>3</v>
      </c>
      <c r="AA30" s="21" t="s">
        <v>9</v>
      </c>
      <c r="AB30" s="20" t="s">
        <v>8</v>
      </c>
      <c r="AC30" s="20" t="s">
        <v>7</v>
      </c>
      <c r="AD30" s="20" t="s">
        <v>6</v>
      </c>
      <c r="AE30" s="20" t="s">
        <v>5</v>
      </c>
      <c r="AF30" s="20" t="s">
        <v>4</v>
      </c>
      <c r="AG30" s="19" t="s">
        <v>3</v>
      </c>
      <c r="AH30" s="21" t="s">
        <v>9</v>
      </c>
      <c r="AI30" s="20" t="s">
        <v>8</v>
      </c>
      <c r="AJ30" s="20" t="s">
        <v>7</v>
      </c>
      <c r="AK30" s="20" t="s">
        <v>6</v>
      </c>
      <c r="AL30" s="20" t="s">
        <v>5</v>
      </c>
      <c r="AM30" s="20" t="s">
        <v>4</v>
      </c>
      <c r="AN30" s="19" t="s">
        <v>3</v>
      </c>
      <c r="AO30" s="21" t="s">
        <v>9</v>
      </c>
      <c r="AP30" s="20" t="s">
        <v>8</v>
      </c>
      <c r="AQ30" s="20" t="s">
        <v>7</v>
      </c>
      <c r="AR30" s="20" t="s">
        <v>6</v>
      </c>
      <c r="AS30" s="20" t="s">
        <v>5</v>
      </c>
      <c r="AT30" s="20" t="s">
        <v>4</v>
      </c>
      <c r="AU30" s="19" t="s">
        <v>3</v>
      </c>
      <c r="AV30" s="294"/>
      <c r="AW30" s="295"/>
      <c r="AX30" s="295"/>
      <c r="AY30" s="295"/>
      <c r="AZ30" s="295"/>
      <c r="BA30" s="296"/>
      <c r="BC30" s="244" t="s">
        <v>71</v>
      </c>
      <c r="BD30" s="245"/>
      <c r="BE30" s="38" t="s">
        <v>72</v>
      </c>
    </row>
    <row r="31" spans="1:53" ht="21" customHeight="1">
      <c r="A31" s="186" t="s">
        <v>48</v>
      </c>
      <c r="B31" s="187"/>
      <c r="C31" s="187"/>
      <c r="D31" s="187"/>
      <c r="E31" s="187"/>
      <c r="F31" s="188"/>
      <c r="G31" s="269" t="s">
        <v>43</v>
      </c>
      <c r="H31" s="187"/>
      <c r="I31" s="188"/>
      <c r="J31" s="269" t="s">
        <v>61</v>
      </c>
      <c r="K31" s="187"/>
      <c r="L31" s="188"/>
      <c r="M31" s="302" t="s">
        <v>54</v>
      </c>
      <c r="N31" s="298"/>
      <c r="O31" s="298"/>
      <c r="P31" s="298"/>
      <c r="Q31" s="298"/>
      <c r="R31" s="16"/>
      <c r="S31" s="15"/>
      <c r="T31" s="14"/>
      <c r="U31" s="13" t="s">
        <v>73</v>
      </c>
      <c r="V31" s="13"/>
      <c r="W31" s="13"/>
      <c r="X31" s="13"/>
      <c r="Y31" s="13"/>
      <c r="Z31" s="12"/>
      <c r="AA31" s="14"/>
      <c r="AB31" s="13" t="s">
        <v>73</v>
      </c>
      <c r="AC31" s="13"/>
      <c r="AD31" s="13"/>
      <c r="AE31" s="13"/>
      <c r="AF31" s="13"/>
      <c r="AG31" s="12"/>
      <c r="AH31" s="14"/>
      <c r="AI31" s="13" t="s">
        <v>73</v>
      </c>
      <c r="AJ31" s="13"/>
      <c r="AK31" s="13"/>
      <c r="AL31" s="13"/>
      <c r="AM31" s="13"/>
      <c r="AN31" s="12"/>
      <c r="AO31" s="14"/>
      <c r="AP31" s="13" t="s">
        <v>73</v>
      </c>
      <c r="AQ31" s="13"/>
      <c r="AR31" s="13"/>
      <c r="AS31" s="13"/>
      <c r="AT31" s="13"/>
      <c r="AU31" s="33"/>
      <c r="AV31" s="291" t="s">
        <v>58</v>
      </c>
      <c r="AW31" s="292"/>
      <c r="AX31" s="292"/>
      <c r="AY31" s="292"/>
      <c r="AZ31" s="292"/>
      <c r="BA31" s="293"/>
    </row>
    <row r="32" spans="1:53" ht="21" customHeight="1">
      <c r="A32" s="186" t="s">
        <v>48</v>
      </c>
      <c r="B32" s="187"/>
      <c r="C32" s="187"/>
      <c r="D32" s="187"/>
      <c r="E32" s="187"/>
      <c r="F32" s="188"/>
      <c r="G32" s="269" t="s">
        <v>56</v>
      </c>
      <c r="H32" s="187"/>
      <c r="I32" s="188"/>
      <c r="J32" s="269" t="s">
        <v>61</v>
      </c>
      <c r="K32" s="187"/>
      <c r="L32" s="188"/>
      <c r="M32" s="302" t="s">
        <v>82</v>
      </c>
      <c r="N32" s="265"/>
      <c r="O32" s="265"/>
      <c r="P32" s="265"/>
      <c r="Q32" s="306"/>
      <c r="R32" s="16"/>
      <c r="S32" s="18"/>
      <c r="T32" s="14"/>
      <c r="U32" s="17"/>
      <c r="V32" s="17" t="s">
        <v>73</v>
      </c>
      <c r="W32" s="17"/>
      <c r="X32" s="17" t="s">
        <v>73</v>
      </c>
      <c r="Y32" s="13"/>
      <c r="Z32" s="12" t="s">
        <v>73</v>
      </c>
      <c r="AA32" s="14"/>
      <c r="AB32" s="17"/>
      <c r="AC32" s="17" t="s">
        <v>73</v>
      </c>
      <c r="AD32" s="17"/>
      <c r="AE32" s="17" t="s">
        <v>73</v>
      </c>
      <c r="AF32" s="13"/>
      <c r="AG32" s="12" t="s">
        <v>73</v>
      </c>
      <c r="AH32" s="14"/>
      <c r="AI32" s="17"/>
      <c r="AJ32" s="17" t="s">
        <v>73</v>
      </c>
      <c r="AK32" s="17"/>
      <c r="AL32" s="17" t="s">
        <v>73</v>
      </c>
      <c r="AM32" s="13"/>
      <c r="AN32" s="12" t="s">
        <v>73</v>
      </c>
      <c r="AO32" s="14"/>
      <c r="AP32" s="17"/>
      <c r="AQ32" s="17" t="s">
        <v>73</v>
      </c>
      <c r="AR32" s="17"/>
      <c r="AS32" s="17" t="s">
        <v>73</v>
      </c>
      <c r="AT32" s="13"/>
      <c r="AU32" s="12" t="s">
        <v>73</v>
      </c>
      <c r="AV32" s="300"/>
      <c r="AW32" s="136"/>
      <c r="AX32" s="136"/>
      <c r="AY32" s="136"/>
      <c r="AZ32" s="136"/>
      <c r="BA32" s="301"/>
    </row>
    <row r="33" spans="1:53" ht="21" customHeight="1">
      <c r="A33" s="186" t="s">
        <v>48</v>
      </c>
      <c r="B33" s="187"/>
      <c r="C33" s="187"/>
      <c r="D33" s="187"/>
      <c r="E33" s="187"/>
      <c r="F33" s="188"/>
      <c r="G33" s="269" t="s">
        <v>56</v>
      </c>
      <c r="H33" s="187"/>
      <c r="I33" s="188"/>
      <c r="J33" s="269" t="s">
        <v>61</v>
      </c>
      <c r="K33" s="187"/>
      <c r="L33" s="188"/>
      <c r="M33" s="302" t="s">
        <v>63</v>
      </c>
      <c r="N33" s="265"/>
      <c r="O33" s="265"/>
      <c r="P33" s="265"/>
      <c r="Q33" s="306"/>
      <c r="R33" s="16"/>
      <c r="S33" s="18"/>
      <c r="T33" s="14" t="s">
        <v>73</v>
      </c>
      <c r="U33" s="17"/>
      <c r="V33" s="17"/>
      <c r="W33" s="17" t="s">
        <v>73</v>
      </c>
      <c r="X33" s="17"/>
      <c r="Y33" s="13" t="s">
        <v>73</v>
      </c>
      <c r="Z33" s="12"/>
      <c r="AA33" s="14" t="s">
        <v>73</v>
      </c>
      <c r="AB33" s="17"/>
      <c r="AC33" s="17"/>
      <c r="AD33" s="17" t="s">
        <v>73</v>
      </c>
      <c r="AE33" s="17"/>
      <c r="AF33" s="13" t="s">
        <v>73</v>
      </c>
      <c r="AG33" s="12"/>
      <c r="AH33" s="14" t="s">
        <v>73</v>
      </c>
      <c r="AI33" s="17"/>
      <c r="AJ33" s="17"/>
      <c r="AK33" s="17" t="s">
        <v>73</v>
      </c>
      <c r="AL33" s="17"/>
      <c r="AM33" s="13" t="s">
        <v>73</v>
      </c>
      <c r="AN33" s="12"/>
      <c r="AO33" s="14" t="s">
        <v>73</v>
      </c>
      <c r="AP33" s="17"/>
      <c r="AQ33" s="17"/>
      <c r="AR33" s="17" t="s">
        <v>73</v>
      </c>
      <c r="AS33" s="17"/>
      <c r="AT33" s="13" t="s">
        <v>73</v>
      </c>
      <c r="AU33" s="12"/>
      <c r="AV33" s="300"/>
      <c r="AW33" s="136"/>
      <c r="AX33" s="136"/>
      <c r="AY33" s="136"/>
      <c r="AZ33" s="136"/>
      <c r="BA33" s="301"/>
    </row>
    <row r="34" spans="1:53" ht="21" customHeight="1">
      <c r="A34" s="186" t="s">
        <v>48</v>
      </c>
      <c r="B34" s="187"/>
      <c r="C34" s="187"/>
      <c r="D34" s="187"/>
      <c r="E34" s="187"/>
      <c r="F34" s="188"/>
      <c r="G34" s="269" t="s">
        <v>56</v>
      </c>
      <c r="H34" s="187"/>
      <c r="I34" s="188"/>
      <c r="J34" s="269" t="s">
        <v>62</v>
      </c>
      <c r="K34" s="187"/>
      <c r="L34" s="188"/>
      <c r="M34" s="302" t="s">
        <v>64</v>
      </c>
      <c r="N34" s="265"/>
      <c r="O34" s="265"/>
      <c r="P34" s="265"/>
      <c r="Q34" s="306"/>
      <c r="R34" s="16"/>
      <c r="S34" s="18"/>
      <c r="T34" s="14" t="s">
        <v>73</v>
      </c>
      <c r="U34" s="17"/>
      <c r="V34" s="17"/>
      <c r="W34" s="17"/>
      <c r="X34" s="17" t="s">
        <v>73</v>
      </c>
      <c r="Y34" s="13"/>
      <c r="Z34" s="12"/>
      <c r="AA34" s="14" t="s">
        <v>73</v>
      </c>
      <c r="AB34" s="17"/>
      <c r="AC34" s="17"/>
      <c r="AD34" s="17"/>
      <c r="AE34" s="17" t="s">
        <v>73</v>
      </c>
      <c r="AF34" s="13"/>
      <c r="AG34" s="12"/>
      <c r="AH34" s="14" t="s">
        <v>73</v>
      </c>
      <c r="AI34" s="17"/>
      <c r="AJ34" s="17"/>
      <c r="AK34" s="17"/>
      <c r="AL34" s="17" t="s">
        <v>73</v>
      </c>
      <c r="AM34" s="13"/>
      <c r="AN34" s="12"/>
      <c r="AO34" s="14" t="s">
        <v>73</v>
      </c>
      <c r="AP34" s="17"/>
      <c r="AQ34" s="17"/>
      <c r="AR34" s="17"/>
      <c r="AS34" s="17" t="s">
        <v>73</v>
      </c>
      <c r="AT34" s="13"/>
      <c r="AU34" s="12"/>
      <c r="AV34" s="300"/>
      <c r="AW34" s="136"/>
      <c r="AX34" s="136"/>
      <c r="AY34" s="136"/>
      <c r="AZ34" s="136"/>
      <c r="BA34" s="301"/>
    </row>
    <row r="35" spans="1:53" ht="21" customHeight="1">
      <c r="A35" s="186" t="s">
        <v>48</v>
      </c>
      <c r="B35" s="187"/>
      <c r="C35" s="187"/>
      <c r="D35" s="187"/>
      <c r="E35" s="187"/>
      <c r="F35" s="188"/>
      <c r="G35" s="269" t="s">
        <v>56</v>
      </c>
      <c r="H35" s="187"/>
      <c r="I35" s="188"/>
      <c r="J35" s="269" t="s">
        <v>62</v>
      </c>
      <c r="K35" s="187"/>
      <c r="L35" s="188"/>
      <c r="M35" s="302" t="s">
        <v>65</v>
      </c>
      <c r="N35" s="298"/>
      <c r="O35" s="298"/>
      <c r="P35" s="298"/>
      <c r="Q35" s="298"/>
      <c r="R35" s="16"/>
      <c r="S35" s="18"/>
      <c r="T35" s="14"/>
      <c r="U35" s="17" t="s">
        <v>73</v>
      </c>
      <c r="V35" s="17"/>
      <c r="W35" s="17"/>
      <c r="X35" s="17"/>
      <c r="Y35" s="17" t="s">
        <v>73</v>
      </c>
      <c r="Z35" s="17"/>
      <c r="AA35" s="14"/>
      <c r="AB35" s="17" t="s">
        <v>73</v>
      </c>
      <c r="AC35" s="17"/>
      <c r="AD35" s="17"/>
      <c r="AE35" s="17"/>
      <c r="AF35" s="17" t="s">
        <v>73</v>
      </c>
      <c r="AG35" s="17"/>
      <c r="AH35" s="14"/>
      <c r="AI35" s="17" t="s">
        <v>73</v>
      </c>
      <c r="AJ35" s="17"/>
      <c r="AK35" s="17"/>
      <c r="AL35" s="17"/>
      <c r="AM35" s="17" t="s">
        <v>73</v>
      </c>
      <c r="AN35" s="17"/>
      <c r="AO35" s="14"/>
      <c r="AP35" s="17" t="s">
        <v>73</v>
      </c>
      <c r="AQ35" s="17"/>
      <c r="AR35" s="17"/>
      <c r="AS35" s="17"/>
      <c r="AT35" s="17" t="s">
        <v>73</v>
      </c>
      <c r="AU35" s="17"/>
      <c r="AV35" s="300"/>
      <c r="AW35" s="136"/>
      <c r="AX35" s="136"/>
      <c r="AY35" s="136"/>
      <c r="AZ35" s="136"/>
      <c r="BA35" s="301"/>
    </row>
    <row r="36" spans="1:53" ht="21" customHeight="1">
      <c r="A36" s="186" t="s">
        <v>48</v>
      </c>
      <c r="B36" s="187"/>
      <c r="C36" s="187"/>
      <c r="D36" s="187"/>
      <c r="E36" s="187"/>
      <c r="F36" s="188"/>
      <c r="G36" s="269" t="s">
        <v>56</v>
      </c>
      <c r="H36" s="187"/>
      <c r="I36" s="188"/>
      <c r="J36" s="269" t="s">
        <v>62</v>
      </c>
      <c r="K36" s="187"/>
      <c r="L36" s="188"/>
      <c r="M36" s="302" t="s">
        <v>66</v>
      </c>
      <c r="N36" s="298"/>
      <c r="O36" s="298"/>
      <c r="P36" s="298"/>
      <c r="Q36" s="298"/>
      <c r="R36" s="16"/>
      <c r="S36" s="18"/>
      <c r="T36" s="14"/>
      <c r="U36" s="17"/>
      <c r="V36" s="17" t="s">
        <v>73</v>
      </c>
      <c r="W36" s="17"/>
      <c r="X36" s="17"/>
      <c r="Y36" s="17"/>
      <c r="Z36" s="17"/>
      <c r="AA36" s="14"/>
      <c r="AB36" s="17"/>
      <c r="AC36" s="17" t="s">
        <v>73</v>
      </c>
      <c r="AD36" s="17"/>
      <c r="AE36" s="17"/>
      <c r="AF36" s="17"/>
      <c r="AG36" s="17"/>
      <c r="AH36" s="14"/>
      <c r="AI36" s="17"/>
      <c r="AJ36" s="17" t="s">
        <v>73</v>
      </c>
      <c r="AK36" s="17"/>
      <c r="AL36" s="17"/>
      <c r="AM36" s="17"/>
      <c r="AN36" s="17"/>
      <c r="AO36" s="14"/>
      <c r="AP36" s="17"/>
      <c r="AQ36" s="17" t="s">
        <v>73</v>
      </c>
      <c r="AR36" s="17"/>
      <c r="AS36" s="17"/>
      <c r="AT36" s="17"/>
      <c r="AU36" s="17"/>
      <c r="AV36" s="300"/>
      <c r="AW36" s="136"/>
      <c r="AX36" s="136"/>
      <c r="AY36" s="136"/>
      <c r="AZ36" s="136"/>
      <c r="BA36" s="301"/>
    </row>
    <row r="37" spans="1:53" ht="21" customHeight="1">
      <c r="A37" s="186" t="s">
        <v>48</v>
      </c>
      <c r="B37" s="187"/>
      <c r="C37" s="187"/>
      <c r="D37" s="187"/>
      <c r="E37" s="187"/>
      <c r="F37" s="188"/>
      <c r="G37" s="269" t="s">
        <v>56</v>
      </c>
      <c r="H37" s="187"/>
      <c r="I37" s="188"/>
      <c r="J37" s="269" t="s">
        <v>62</v>
      </c>
      <c r="K37" s="187"/>
      <c r="L37" s="188"/>
      <c r="M37" s="302" t="s">
        <v>74</v>
      </c>
      <c r="N37" s="298"/>
      <c r="O37" s="298"/>
      <c r="P37" s="298"/>
      <c r="Q37" s="298"/>
      <c r="R37" s="16"/>
      <c r="S37" s="15"/>
      <c r="T37" s="14"/>
      <c r="U37" s="17"/>
      <c r="V37" s="17"/>
      <c r="W37" s="17" t="s">
        <v>73</v>
      </c>
      <c r="X37" s="17"/>
      <c r="Y37" s="17"/>
      <c r="Z37" s="34" t="s">
        <v>73</v>
      </c>
      <c r="AA37" s="14"/>
      <c r="AB37" s="17"/>
      <c r="AC37" s="17"/>
      <c r="AD37" s="17" t="s">
        <v>73</v>
      </c>
      <c r="AE37" s="17"/>
      <c r="AF37" s="17"/>
      <c r="AG37" s="34" t="s">
        <v>73</v>
      </c>
      <c r="AH37" s="14"/>
      <c r="AI37" s="17"/>
      <c r="AJ37" s="17"/>
      <c r="AK37" s="17" t="s">
        <v>73</v>
      </c>
      <c r="AL37" s="17"/>
      <c r="AM37" s="17"/>
      <c r="AN37" s="34" t="s">
        <v>73</v>
      </c>
      <c r="AO37" s="14"/>
      <c r="AP37" s="17"/>
      <c r="AQ37" s="17"/>
      <c r="AR37" s="17" t="s">
        <v>73</v>
      </c>
      <c r="AS37" s="17"/>
      <c r="AT37" s="17"/>
      <c r="AU37" s="34" t="s">
        <v>73</v>
      </c>
      <c r="AV37" s="300"/>
      <c r="AW37" s="136"/>
      <c r="AX37" s="136"/>
      <c r="AY37" s="136"/>
      <c r="AZ37" s="136"/>
      <c r="BA37" s="301"/>
    </row>
    <row r="38" ht="21" customHeight="1">
      <c r="A38" s="3" t="s">
        <v>80</v>
      </c>
    </row>
    <row r="39" ht="21" customHeight="1">
      <c r="A39" s="3" t="s">
        <v>111</v>
      </c>
    </row>
  </sheetData>
  <sheetProtection/>
  <mergeCells count="176">
    <mergeCell ref="AP6:AR6"/>
    <mergeCell ref="AX6:AZ6"/>
    <mergeCell ref="AX7:AZ7"/>
    <mergeCell ref="AD5:AF5"/>
    <mergeCell ref="C4:F4"/>
    <mergeCell ref="G4:R4"/>
    <mergeCell ref="T4:Z4"/>
    <mergeCell ref="AA4:AC4"/>
    <mergeCell ref="AW4:AZ4"/>
    <mergeCell ref="AS5:AU5"/>
    <mergeCell ref="BB5:BD5"/>
    <mergeCell ref="AJ4:AL4"/>
    <mergeCell ref="AM4:AO4"/>
    <mergeCell ref="AP4:AR4"/>
    <mergeCell ref="AS4:AU4"/>
    <mergeCell ref="AJ5:AL5"/>
    <mergeCell ref="AX5:AZ5"/>
    <mergeCell ref="AP5:AR5"/>
    <mergeCell ref="C5:F5"/>
    <mergeCell ref="G5:R5"/>
    <mergeCell ref="T5:Z5"/>
    <mergeCell ref="AA5:AC5"/>
    <mergeCell ref="AD4:AF4"/>
    <mergeCell ref="AG5:AI5"/>
    <mergeCell ref="AG4:AI4"/>
    <mergeCell ref="AG6:AI6"/>
    <mergeCell ref="AJ8:AL8"/>
    <mergeCell ref="C6:F6"/>
    <mergeCell ref="G6:J6"/>
    <mergeCell ref="AM5:AO5"/>
    <mergeCell ref="AJ6:AL6"/>
    <mergeCell ref="AM6:AO6"/>
    <mergeCell ref="AM8:AO8"/>
    <mergeCell ref="C8:D8"/>
    <mergeCell ref="E8:R8"/>
    <mergeCell ref="AS8:AU8"/>
    <mergeCell ref="AW8:AZ8"/>
    <mergeCell ref="BB8:BD8"/>
    <mergeCell ref="AM7:AO7"/>
    <mergeCell ref="AP7:AR7"/>
    <mergeCell ref="AS7:AU7"/>
    <mergeCell ref="BB7:BD7"/>
    <mergeCell ref="AP8:AR8"/>
    <mergeCell ref="AS6:AU6"/>
    <mergeCell ref="BB6:BD6"/>
    <mergeCell ref="T7:Z7"/>
    <mergeCell ref="AA7:AC7"/>
    <mergeCell ref="AD7:AF7"/>
    <mergeCell ref="AG7:AI7"/>
    <mergeCell ref="AJ7:AL7"/>
    <mergeCell ref="T6:Z6"/>
    <mergeCell ref="AA6:AC6"/>
    <mergeCell ref="AD6:AF6"/>
    <mergeCell ref="E9:R9"/>
    <mergeCell ref="A12:F13"/>
    <mergeCell ref="G12:L13"/>
    <mergeCell ref="M12:Q13"/>
    <mergeCell ref="R12:R13"/>
    <mergeCell ref="C10:R10"/>
    <mergeCell ref="T8:Z8"/>
    <mergeCell ref="AA8:AC8"/>
    <mergeCell ref="AD8:AF8"/>
    <mergeCell ref="AG8:AI8"/>
    <mergeCell ref="A14:F14"/>
    <mergeCell ref="G14:I14"/>
    <mergeCell ref="J14:L14"/>
    <mergeCell ref="M14:Q14"/>
    <mergeCell ref="AH12:AN12"/>
    <mergeCell ref="C9:D9"/>
    <mergeCell ref="AY14:BA14"/>
    <mergeCell ref="AV17:AX17"/>
    <mergeCell ref="AY17:BA17"/>
    <mergeCell ref="AY12:BA13"/>
    <mergeCell ref="S12:S13"/>
    <mergeCell ref="AO12:AU12"/>
    <mergeCell ref="AV12:AX13"/>
    <mergeCell ref="T12:Z12"/>
    <mergeCell ref="AA12:AG12"/>
    <mergeCell ref="A17:F17"/>
    <mergeCell ref="G17:I17"/>
    <mergeCell ref="A15:F15"/>
    <mergeCell ref="G15:I15"/>
    <mergeCell ref="J15:L15"/>
    <mergeCell ref="M15:Q15"/>
    <mergeCell ref="J17:L17"/>
    <mergeCell ref="M17:Q17"/>
    <mergeCell ref="A16:F16"/>
    <mergeCell ref="G16:I16"/>
    <mergeCell ref="J16:L16"/>
    <mergeCell ref="M16:Q16"/>
    <mergeCell ref="AV16:AX16"/>
    <mergeCell ref="AY16:BA16"/>
    <mergeCell ref="J19:L19"/>
    <mergeCell ref="M19:Q19"/>
    <mergeCell ref="AV19:AX19"/>
    <mergeCell ref="AV20:AX20"/>
    <mergeCell ref="AY19:BA19"/>
    <mergeCell ref="A18:F18"/>
    <mergeCell ref="G18:I18"/>
    <mergeCell ref="J18:L18"/>
    <mergeCell ref="M18:Q18"/>
    <mergeCell ref="AV18:AX18"/>
    <mergeCell ref="M29:Q30"/>
    <mergeCell ref="R29:R30"/>
    <mergeCell ref="S29:S30"/>
    <mergeCell ref="T29:Z29"/>
    <mergeCell ref="AA29:AG29"/>
    <mergeCell ref="BB21:BD21"/>
    <mergeCell ref="A21:S21"/>
    <mergeCell ref="AV21:AX21"/>
    <mergeCell ref="C24:M24"/>
    <mergeCell ref="N24:R24"/>
    <mergeCell ref="A31:F31"/>
    <mergeCell ref="G31:I31"/>
    <mergeCell ref="J31:L31"/>
    <mergeCell ref="M31:Q31"/>
    <mergeCell ref="A20:F20"/>
    <mergeCell ref="G20:I20"/>
    <mergeCell ref="J20:L20"/>
    <mergeCell ref="M20:Q20"/>
    <mergeCell ref="A29:F30"/>
    <mergeCell ref="G29:L30"/>
    <mergeCell ref="J32:L32"/>
    <mergeCell ref="M32:Q32"/>
    <mergeCell ref="A34:F34"/>
    <mergeCell ref="G34:I34"/>
    <mergeCell ref="J34:L34"/>
    <mergeCell ref="M34:Q34"/>
    <mergeCell ref="A33:F33"/>
    <mergeCell ref="G33:I33"/>
    <mergeCell ref="A37:F37"/>
    <mergeCell ref="G37:I37"/>
    <mergeCell ref="J37:L37"/>
    <mergeCell ref="M37:Q37"/>
    <mergeCell ref="BC30:BD30"/>
    <mergeCell ref="J33:L33"/>
    <mergeCell ref="M33:Q33"/>
    <mergeCell ref="A35:F35"/>
    <mergeCell ref="G35:I35"/>
    <mergeCell ref="J35:L35"/>
    <mergeCell ref="AH29:AN29"/>
    <mergeCell ref="AO29:AU29"/>
    <mergeCell ref="AY21:BA21"/>
    <mergeCell ref="A36:F36"/>
    <mergeCell ref="G36:I36"/>
    <mergeCell ref="J36:L36"/>
    <mergeCell ref="M36:Q36"/>
    <mergeCell ref="AV36:BA36"/>
    <mergeCell ref="A32:F32"/>
    <mergeCell ref="G32:I32"/>
    <mergeCell ref="AV32:BA32"/>
    <mergeCell ref="AV33:BA33"/>
    <mergeCell ref="AV37:BA37"/>
    <mergeCell ref="AV34:BA34"/>
    <mergeCell ref="AV35:BA35"/>
    <mergeCell ref="M35:Q35"/>
    <mergeCell ref="BB12:BE13"/>
    <mergeCell ref="BB14:BE14"/>
    <mergeCell ref="BB15:BE15"/>
    <mergeCell ref="BB16:BE16"/>
    <mergeCell ref="BB17:BE17"/>
    <mergeCell ref="AV31:BA31"/>
    <mergeCell ref="AV29:BA30"/>
    <mergeCell ref="AV15:AX15"/>
    <mergeCell ref="AY15:BA15"/>
    <mergeCell ref="AV14:AX14"/>
    <mergeCell ref="U24:AE24"/>
    <mergeCell ref="AY18:BA18"/>
    <mergeCell ref="A19:F19"/>
    <mergeCell ref="G19:I19"/>
    <mergeCell ref="BB18:BE18"/>
    <mergeCell ref="BB19:BE19"/>
    <mergeCell ref="BB20:BE20"/>
    <mergeCell ref="AV22:BA22"/>
    <mergeCell ref="AY20:BA20"/>
    <mergeCell ref="AF24:AJ24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社会福祉課</cp:lastModifiedBy>
  <cp:lastPrinted>2023-04-24T07:00:34Z</cp:lastPrinted>
  <dcterms:created xsi:type="dcterms:W3CDTF">2014-05-22T15:14:51Z</dcterms:created>
  <dcterms:modified xsi:type="dcterms:W3CDTF">2023-04-24T07:00:39Z</dcterms:modified>
  <cp:category/>
  <cp:version/>
  <cp:contentType/>
  <cp:contentStatus/>
</cp:coreProperties>
</file>