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福生市\0221財政課\財政係\22_財政状況資料集\財政状況資料集（H22～）\R2【佐藤】（佐藤）\13_修正＆提出050314\"/>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BW42" i="10" s="1"/>
  <c r="BW43"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<sst xmlns="http://schemas.openxmlformats.org/spreadsheetml/2006/main" count="1109" uniqueCount="611">
  <si>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</si>
  <si>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</si>
  <si>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</si>
  <si>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</si>
  <si>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</si>
  <si>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</si>
  <si>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</si>
  <si>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</si>
  <si>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</si>
  <si>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</si>
  <si>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</si>
  <si>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</si>
  <si>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</si>
  <si>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</si>
  <si>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</si>
  <si>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</si>
  <si>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</si>
  <si>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</si>
  <si>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</si>
  <si>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</si>
  <si>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</si>
  <si>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</si>
  <si>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</si>
  <si>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</si>
  <si>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</si>
  <si>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</si>
  <si>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</si>
  <si>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</si>
  <si>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</si>
  <si>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</si>
  <si>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</si>
  <si>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</si>
  <si>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</si>
  <si>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</si>
  <si>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</si>
  <si>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</si>
  <si>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</si>
  <si>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</si>
  <si>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</si>
  <si>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</si>
  <si>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</si>
  <si>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</si>
  <si>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</si>
  <si>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</si>
  <si>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</si>
  <si>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</si>
  <si>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</si>
  <si>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</si>
  <si>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</si>
  <si>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</si>
  <si>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</si>
  <si>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</si>
  <si>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</si>
  <si>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</si>
  <si>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</si>
  <si>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</si>
  <si>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</si>
  <si>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</si>
  <si>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</si>
  <si>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</si>
  <si>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</si>
  <si>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</si>
  <si>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</si>
  <si>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</si>
  <si>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</si>
  <si>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</si>
  <si>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</si>
  <si>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</si>
  <si>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</si>
  <si>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</si>
  <si>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</si>
  <si>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</si>
  <si>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</si>
  <si>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</si>
  <si>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</si>
  <si>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</si>
  <si>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</si>
  <si>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</si>
  <si>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</si>
  <si>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</si>
  <si>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</si>
  <si>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</si>
  <si>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</si>
  <si>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</si>
  <si>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</si>
  <si>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</si>
  <si>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</si>
  <si>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</si>
  <si>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</si>
  <si>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</si>
  <si>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</si>
  <si>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</si>
  <si>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</si>
  <si>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</si>
  <si>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</si>
  <si>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</si>
  <si>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</si>
  <si>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福生市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</si>
  <si>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</si>
  <si>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</si>
  <si>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</si>
  <si>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</si>
  <si>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</si>
  <si>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</si>
  <si>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</si>
  <si>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</si>
  <si>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</si>
  <si>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</si>
  <si>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</si>
  <si>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</si>
  <si>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</si>
  <si>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</si>
  <si>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</si>
  <si>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</si>
  <si>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</si>
  <si>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</si>
  <si>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</si>
  <si>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</si>
  <si>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</si>
  <si>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</si>
  <si>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</si>
  <si>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</si>
  <si>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</si>
  <si>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</si>
  <si>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</si>
  <si>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</si>
  <si>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</si>
  <si>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</si>
  <si>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</si>
  <si>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</si>
  <si>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</si>
  <si>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</si>
  <si>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</si>
  <si>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</si>
  <si>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</si>
  <si>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</si>
  <si>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</si>
  <si>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</si>
  <si>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</si>
  <si>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</si>
  <si>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</si>
  <si>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</si>
  <si>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</si>
  <si>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</si>
  <si>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</si>
  <si>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</si>
  <si>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</si>
  <si>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</si>
  <si>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</si>
  <si>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</si>
  <si>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</si>
  <si>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</si>
  <si>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</si>
  <si>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</si>
  <si>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</si>
  <si>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</si>
  <si>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</si>
  <si>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</si>
  <si>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</si>
  <si>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</si>
  <si>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</si>
  <si>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</si>
  <si>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</si>
  <si>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</si>
  <si>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</si>
  <si>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</si>
  <si>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</si>
  <si>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</si>
  <si>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</si>
  <si>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</si>
  <si>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</si>
  <si>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</si>
  <si>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</si>
  <si>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</si>
  <si>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</si>
  <si>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</si>
  <si>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</si>
  <si>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</si>
  <si>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</si>
  <si>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</si>
  <si>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</si>
  <si>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</si>
  <si>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</si>
  <si>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</si>
  <si>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</si>
  <si>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</si>
  <si>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</si>
  <si>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</si>
  <si>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</si>
  <si>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</si>
  <si>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</si>
  <si>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</si>
  <si>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</si>
  <si>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</si>
  <si>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</si>
  <si>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</si>
  <si>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</si>
  <si>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</si>
  <si>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</si>
  <si>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</si>
  <si>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</si>
  <si>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</si>
  <si>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</si>
  <si>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</si>
  <si>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</si>
  <si>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</si>
  <si>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</si>
  <si>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</si>
  <si>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</si>
  <si>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</si>
  <si>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</si>
  <si>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</si>
  <si>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</si>
  <si>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</si>
  <si>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</si>
  <si>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東京都福生市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</si>
  <si>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</si>
  <si>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</si>
  <si>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</si>
  <si>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</si>
  <si>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</si>
  <si>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</si>
  <si>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</si>
  <si>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</si>
  <si>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</si>
  <si>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</si>
  <si>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</si>
  <si>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</si>
  <si>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</si>
  <si>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</si>
  <si>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</si>
  <si>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</si>
  <si>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</si>
  <si>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</si>
  <si>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</si>
  <si>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</si>
  <si>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</si>
  <si>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</si>
  <si>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</si>
  <si>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</si>
  <si>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</si>
  <si>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</si>
  <si>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</si>
  <si>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</si>
  <si>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</si>
  <si>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</si>
  <si>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</si>
  <si>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</si>
  <si>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</si>
  <si>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</si>
  <si>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</si>
  <si>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</si>
  <si>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</si>
  <si>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</si>
  <si>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</si>
  <si>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</si>
  <si>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</si>
  <si>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</si>
  <si>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</si>
  <si>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</si>
  <si>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</si>
  <si>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</si>
  <si>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</si>
  <si>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</si>
  <si>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</si>
  <si>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</si>
  <si>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</si>
  <si>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</si>
  <si>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</si>
  <si>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</si>
  <si>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</si>
  <si>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</si>
  <si>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</si>
  <si>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</si>
  <si>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</si>
  <si>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</si>
  <si>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</si>
  <si>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</si>
  <si>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</si>
  <si>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</si>
  <si>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</si>
  <si>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</si>
  <si>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</si>
  <si>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</si>
  <si>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</si>
  <si>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</si>
  <si>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</si>
  <si>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</si>
  <si>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</si>
  <si>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</si>
  <si>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</si>
  <si>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</si>
  <si>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</si>
  <si>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</si>
  <si>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</si>
  <si>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</si>
  <si>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</si>
  <si>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</si>
  <si>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</si>
  <si>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</si>
  <si>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</si>
  <si>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</si>
  <si>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</si>
  <si>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</si>
  <si>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</si>
  <si>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</si>
  <si>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</si>
  <si>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</si>
  <si>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</si>
  <si>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</si>
  <si>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</si>
  <si>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</si>
  <si>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</si>
  <si>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</si>
  <si>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</si>
  <si>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</si>
  <si>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</si>
  <si>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</si>
  <si>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</si>
  <si>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</si>
  <si>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</si>
  <si>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</si>
  <si>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</si>
  <si>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</si>
  <si>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</si>
  <si>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</si>
  <si>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</si>
  <si>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</si>
  <si>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</si>
  <si>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</si>
  <si>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</si>
  <si>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</si>
  <si>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</si>
  <si>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</si>
  <si>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</si>
  <si>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</si>
  <si>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</si>
  <si>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</si>
  <si>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</si>
  <si>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</si>
  <si>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</si>
  <si>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</si>
  <si>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</si>
  <si>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</si>
  <si>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</si>
  <si>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</si>
  <si>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</si>
  <si>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</si>
  <si>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</si>
  <si>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</si>
  <si>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</si>
  <si>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</si>
  <si>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</si>
  <si>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</si>
  <si>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</si>
  <si>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</si>
  <si>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</si>
  <si>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</si>
  <si>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</si>
  <si>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</si>
  <si>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</si>
  <si>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</si>
  <si>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</si>
  <si>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</si>
  <si>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</si>
  <si>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</si>
  <si>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</si>
  <si>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</si>
  <si>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</si>
  <si>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東京都福生市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</si>
  <si>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</si>
  <si>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</si>
  <si>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</si>
  <si>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</si>
  <si>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</si>
  <si>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</si>
  <si>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</si>
  <si>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</si>
  <si>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</si>
  <si>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</si>
  <si>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</si>
  <si>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</si>
  <si>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</si>
  <si>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</si>
  <si>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</si>
  <si>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</si>
  <si>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</si>
  <si>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</si>
  <si>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</si>
  <si>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</si>
  <si>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</si>
  <si>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</si>
  <si>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</si>
  <si>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</si>
  <si>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</si>
  <si>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</si>
  <si>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</si>
  <si>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</si>
  <si>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</si>
  <si>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</si>
  <si>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</si>
  <si>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</si>
  <si>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</si>
  <si>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福生市国民健康保険特別会計</t>
    <phoneticPr fontId="5"/>
  </si>
  <si>
    <t>福生市介護保険特別会計</t>
    <phoneticPr fontId="5"/>
  </si>
  <si>
    <t>福生市後期高齢者医療特別会計</t>
    <phoneticPr fontId="5"/>
  </si>
  <si>
    <t>福生市下水道事業会計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</si>
  <si>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</si>
  <si>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</si>
  <si>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</si>
  <si>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</si>
  <si>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</si>
  <si>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</si>
  <si>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</si>
  <si>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</si>
  <si>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</si>
  <si>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</si>
  <si>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</si>
  <si>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</si>
  <si>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</si>
  <si>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</si>
  <si>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</si>
  <si>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</si>
  <si>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</si>
  <si>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</si>
  <si>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</si>
  <si>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</si>
  <si>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</si>
  <si>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</si>
  <si>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</si>
  <si>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</si>
  <si>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</si>
  <si>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</si>
  <si>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</si>
  <si>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</si>
  <si>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</si>
  <si>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</si>
  <si>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</si>
  <si>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</si>
  <si>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</si>
  <si>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</si>
  <si>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</si>
  <si>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</si>
  <si>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</si>
  <si>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</si>
  <si>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</si>
  <si>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</si>
  <si>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</si>
  <si>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</si>
  <si>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</si>
  <si>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</si>
  <si>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</si>
  <si>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</si>
  <si>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</si>
  <si>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</si>
  <si>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</si>
  <si>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</si>
  <si>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</si>
  <si>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</si>
  <si>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</si>
  <si>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</si>
  <si>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</si>
  <si>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</si>
  <si>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</si>
  <si>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</si>
  <si>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</si>
  <si>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</si>
  <si>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</si>
  <si>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</si>
  <si>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</si>
  <si>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</si>
  <si>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</si>
  <si>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福生市下水道事業会計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</si>
  <si>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</si>
  <si>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</si>
  <si>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福生市介護保険特別会計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</si>
  <si>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</si>
  <si>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福生市後期高齢者医療特別会計</t>
    <phoneticPr fontId="5"/>
  </si>
  <si>
    <t>(Ｆ)</t>
    <phoneticPr fontId="5"/>
  </si>
  <si>
    <t>福生市国民健康保険特別会計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</si>
  <si>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</si>
  <si>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</si>
  <si>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</si>
  <si>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</si>
  <si>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</si>
  <si>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</si>
  <si>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</si>
  <si>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</si>
  <si>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</si>
  <si>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</si>
  <si>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</si>
  <si>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</si>
  <si>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</si>
  <si>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</si>
  <si>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</si>
  <si>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</si>
  <si>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</si>
  <si>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</si>
  <si>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</si>
  <si>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</si>
  <si>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</si>
  <si>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</si>
  <si>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</si>
  <si>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</si>
  <si>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</si>
  <si>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</si>
  <si>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</si>
  <si>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</si>
  <si>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</si>
  <si>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</si>
  <si>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</si>
  <si>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</si>
  <si>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</si>
  <si>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</si>
  <si>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</si>
  <si>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</si>
  <si>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</si>
  <si>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</si>
  <si>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</si>
  <si>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</si>
  <si>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</si>
  <si>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</si>
  <si>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</si>
  <si>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</si>
  <si>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</si>
  <si>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</si>
  <si>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</si>
  <si>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</si>
  <si>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</si>
  <si>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</si>
  <si>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</si>
  <si>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</si>
  <si>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</si>
  <si>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</si>
  <si>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</si>
  <si>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</si>
  <si>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</si>
  <si>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</si>
  <si>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</si>
  <si>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</si>
  <si>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</si>
  <si>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</si>
  <si>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</si>
  <si>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</si>
  <si>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</si>
  <si>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</si>
  <si>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</si>
  <si>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</si>
  <si>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</si>
  <si>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</si>
  <si>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</si>
  <si>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</si>
  <si>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</si>
  <si>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</si>
  <si>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</si>
  <si>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</si>
  <si>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</si>
  <si>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</si>
  <si>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</si>
  <si>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</si>
  <si>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</si>
  <si>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</si>
  <si>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</si>
  <si>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</si>
  <si>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</si>
  <si>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</si>
  <si>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4.82</t>
  </si>
  <si>
    <t>▲ 2.70</t>
  </si>
  <si>
    <t>一般会計</t>
  </si>
  <si>
    <t>福生市下水道事業会計</t>
  </si>
  <si>
    <t>福生市国民健康保険特別会計</t>
  </si>
  <si>
    <t>福生市介護保険特別会計</t>
  </si>
  <si>
    <t>福生市後期高齢者医療特別会計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</si>
  <si>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</si>
  <si>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</si>
  <si>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</si>
  <si>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</si>
  <si>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</si>
  <si>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</si>
  <si>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</si>
  <si>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</si>
  <si>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</si>
  <si>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東京たま広域資源循環組合</t>
    <rPh sb="0" eb="2">
      <t>トウキョウ</t>
    </rPh>
    <rPh sb="4" eb="12">
      <t>コウイキシゲンジュンカンクミアイ</t>
    </rPh>
    <phoneticPr fontId="2"/>
  </si>
  <si>
    <t>西多摩衛生組合</t>
    <rPh sb="0" eb="7">
      <t>ニシタマエイセイクミアイ</t>
    </rPh>
    <phoneticPr fontId="2"/>
  </si>
  <si>
    <t>瑞穂斎場組合</t>
    <rPh sb="0" eb="6">
      <t>ミズホサイジョウクミアイ</t>
    </rPh>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</si>
  <si>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</si>
  <si>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</si>
  <si>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</si>
  <si>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東京市町村総合事務組合（東京都市町村民交通災害共済事業特別会計）</t>
    <rPh sb="0" eb="2">
      <t>トウキョウ</t>
    </rPh>
    <rPh sb="2" eb="5">
      <t>シチョウソン</t>
    </rPh>
    <rPh sb="5" eb="7">
      <t>ソウゴウ</t>
    </rPh>
    <rPh sb="7" eb="9">
      <t>ジム</t>
    </rPh>
    <rPh sb="9" eb="11">
      <t>クミアイ</t>
    </rPh>
    <rPh sb="12" eb="15">
      <t>トウキョウト</t>
    </rPh>
    <rPh sb="15" eb="18">
      <t>シチョウソン</t>
    </rPh>
    <rPh sb="18" eb="19">
      <t>ミン</t>
    </rPh>
    <rPh sb="19" eb="21">
      <t>コウツウ</t>
    </rPh>
    <rPh sb="21" eb="23">
      <t>サイガイ</t>
    </rPh>
    <rPh sb="23" eb="25">
      <t>キョウサイ</t>
    </rPh>
    <rPh sb="25" eb="27">
      <t>ジギョウ</t>
    </rPh>
    <rPh sb="27" eb="29">
      <t>トクベツ</t>
    </rPh>
    <rPh sb="29" eb="31">
      <t>カイケイ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</si>
  <si>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</si>
  <si>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東京都後期高齢者医療広域連合（後期高齢者事業会計）</t>
    <rPh sb="0" eb="14">
      <t>トウキョウトコウキコウレイシャイリョウコウイキレンゴウ</t>
    </rPh>
    <rPh sb="15" eb="17">
      <t>コウキ</t>
    </rPh>
    <rPh sb="17" eb="20">
      <t>コウレイシャ</t>
    </rPh>
    <rPh sb="20" eb="22">
      <t>ジギョウ</t>
    </rPh>
    <rPh sb="22" eb="24">
      <t>カイケイ</t>
    </rPh>
    <phoneticPr fontId="2"/>
  </si>
  <si>
    <t>〇</t>
    <phoneticPr fontId="2"/>
  </si>
  <si>
    <t>福生市土地開発公社</t>
    <rPh sb="0" eb="3">
      <t>フッサシ</t>
    </rPh>
    <rPh sb="3" eb="5">
      <t>トチ</t>
    </rPh>
    <rPh sb="5" eb="7">
      <t>カイハツ</t>
    </rPh>
    <rPh sb="7" eb="9">
      <t>コウシャ</t>
    </rPh>
    <phoneticPr fontId="2"/>
  </si>
  <si>
    <t>都市施設整備基金</t>
    <phoneticPr fontId="5"/>
  </si>
  <si>
    <t>学校施設等整備基金</t>
    <phoneticPr fontId="5"/>
  </si>
  <si>
    <t>特定防衛施設周辺整備調整交付金事業基金積立金</t>
    <phoneticPr fontId="2"/>
  </si>
  <si>
    <t>ふるさと人づくりまちづくり基金</t>
    <phoneticPr fontId="2"/>
  </si>
  <si>
    <t>市営住宅等管理基金</t>
    <phoneticPr fontId="2"/>
  </si>
  <si>
    <t>福生病院企業団</t>
    <rPh sb="0" eb="2">
      <t>フッサ</t>
    </rPh>
    <rPh sb="2" eb="4">
      <t>ビョウイン</t>
    </rPh>
    <rPh sb="4" eb="6">
      <t>キギョウ</t>
    </rPh>
    <rPh sb="6" eb="7">
      <t>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</si>
  <si>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</si>
  <si>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</si>
  <si>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</si>
  <si>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昨年度に引き続き将来負担比率は０％を下回っており、有形固定資産減価償却率については、前年度対比プラス1.7ポイントとなる61.8％となった。
有形固定資産減価償却率は依然として60％を超えており、昭和40年代から50年代にかけて集中的に整備された公共施設の老朽化問題は喫緊の課題である。平成28年度に策定した公共施設等総合管理計画において公共施設の総延床面積を概ね40年間で20％削減することを目標に掲げている。総量抑制を原則として複合化・集約化等の検討を進めつつ、必要な公共施設に対して計画的な更新、管理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</si>
  <si>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</si>
  <si>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</si>
  <si>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</si>
  <si>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</si>
  <si>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</si>
  <si>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</si>
  <si>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起債を極力抑制した財政運営により、将来負担比率・実質公債費比率ともに類似団体を大きく下回っている。今後も世代間の負担の公平化等も考慮しつつ、将来負担の健全化に努めていく。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</si>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</sst>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83E7-4E0E-8C7E-2A48E41F91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57216</c:v>
                </c:pt>
                <c:pt idx="1">
                  <c:v>54694</c:v>
                </c:pt>
                <c:pt idx="2">
                  <c:v>39464</c:v>
                </c:pt>
                <c:pt idx="3">
                  <c:v>44323</c:v>
                </c:pt>
                <c:pt idx="4">
                  <c:v>20311</c:v>
                </c:pt>
              </c:numCache>
            </c:numRef>
          </c:val>
          <c:smooth val="0"/>
          <c:extLst>
            <c:ext xmlns:c16="http://schemas.microsoft.com/office/drawing/2014/chart" uri="{C3380CC4-5D6E-409C-BE32-E72D297353CC}">
              <c16:uniqueId val="{00000001-83E7-4E0E-8C7E-2A48E41F916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9.6199999999999992</c:v>
                </c:pt>
                <c:pt idx="1">
                  <c:v>4.6399999999999997</c:v>
                </c:pt>
                <c:pt idx="2">
                  <c:v>3.79</c:v>
                </c:pt>
                <c:pt idx="3">
                  <c:v>5.84</c:v>
                </c:pt>
                <c:pt idx="4">
                  <c:v>5.0999999999999996</c:v>
                </c:pt>
              </c:numCache>
            </c:numRef>
          </c:val>
          <c:extLst>
            <c:ext xmlns:c16="http://schemas.microsoft.com/office/drawing/2014/chart" uri="{C3380CC4-5D6E-409C-BE32-E72D297353CC}">
              <c16:uniqueId val="{00000000-6826-4A07-AF44-41FD7A8082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23.36</c:v>
                </c:pt>
                <c:pt idx="1">
                  <c:v>23.49</c:v>
                </c:pt>
                <c:pt idx="2">
                  <c:v>21.33</c:v>
                </c:pt>
                <c:pt idx="3">
                  <c:v>21.59</c:v>
                </c:pt>
                <c:pt idx="4">
                  <c:v>25.73</c:v>
                </c:pt>
              </c:numCache>
            </c:numRef>
          </c:val>
          <c:extLst>
            <c:ext xmlns:c16="http://schemas.microsoft.com/office/drawing/2014/chart" uri="{C3380CC4-5D6E-409C-BE32-E72D297353CC}">
              <c16:uniqueId val="{00000001-6826-4A07-AF44-41FD7A80821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0.73</c:v>
                </c:pt>
                <c:pt idx="1">
                  <c:v>-4.82</c:v>
                </c:pt>
                <c:pt idx="2">
                  <c:v>-2.7</c:v>
                </c:pt>
                <c:pt idx="3">
                  <c:v>2.1800000000000002</c:v>
                </c:pt>
                <c:pt idx="4">
                  <c:v>3.89</c:v>
                </c:pt>
              </c:numCache>
            </c:numRef>
          </c:val>
          <c:smooth val="0"/>
          <c:extLst>
            <c:ext xmlns:c16="http://schemas.microsoft.com/office/drawing/2014/chart" uri="{C3380CC4-5D6E-409C-BE32-E72D297353CC}">
              <c16:uniqueId val="{00000002-6826-4A07-AF44-41FD7A80821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50F-4C04-A71B-3D6B7930C7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0F-4C04-A71B-3D6B7930C7E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50F-4C04-A71B-3D6B7930C7E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50F-4C04-A71B-3D6B7930C7E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50F-4C04-A71B-3D6B7930C7E2}"/>
            </c:ext>
          </c:extLst>
        </c:ser>
        <c:ser>
          <c:idx val="5"/>
          <c:order val="5"/>
          <c:tx>
            <c:strRef>
              <c:f>データシート!$A$32</c:f>
              <c:strCache>
                <c:ptCount val="1"/>
                <c:pt idx="0">
                  <c:v>福生市後期高齢者医療特別会計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0.14000000000000001</c:v>
                </c:pt>
                <c:pt idx="2">
                  <c:v>#N/A</c:v>
                </c:pt>
                <c:pt idx="3">
                  <c:v>0.1</c:v>
                </c:pt>
                <c:pt idx="4">
                  <c:v>#N/A</c:v>
                </c:pt>
                <c:pt idx="5">
                  <c:v>0.11</c:v>
                </c:pt>
                <c:pt idx="6">
                  <c:v>#N/A</c:v>
                </c:pt>
                <c:pt idx="7">
                  <c:v>0.18</c:v>
                </c:pt>
                <c:pt idx="8">
                  <c:v>#N/A</c:v>
                </c:pt>
                <c:pt idx="9">
                  <c:v>0.23</c:v>
                </c:pt>
              </c:numCache>
            </c:numRef>
          </c:val>
          <c:extLst>
            <c:ext xmlns:c16="http://schemas.microsoft.com/office/drawing/2014/chart" uri="{C3380CC4-5D6E-409C-BE32-E72D297353CC}">
              <c16:uniqueId val="{00000005-150F-4C04-A71B-3D6B7930C7E2}"/>
            </c:ext>
          </c:extLst>
        </c:ser>
        <c:ser>
          <c:idx val="6"/>
          <c:order val="6"/>
          <c:tx>
            <c:strRef>
              <c:f>データシート!$A$33</c:f>
              <c:strCache>
                <c:ptCount val="1"/>
                <c:pt idx="0">
                  <c:v>福生市介護保険特別会計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1.57</c:v>
                </c:pt>
                <c:pt idx="2">
                  <c:v>#N/A</c:v>
                </c:pt>
                <c:pt idx="3">
                  <c:v>2.0699999999999998</c:v>
                </c:pt>
                <c:pt idx="4">
                  <c:v>#N/A</c:v>
                </c:pt>
                <c:pt idx="5">
                  <c:v>1.64</c:v>
                </c:pt>
                <c:pt idx="6">
                  <c:v>#N/A</c:v>
                </c:pt>
                <c:pt idx="7">
                  <c:v>1.72</c:v>
                </c:pt>
                <c:pt idx="8">
                  <c:v>#N/A</c:v>
                </c:pt>
                <c:pt idx="9">
                  <c:v>1.97</c:v>
                </c:pt>
              </c:numCache>
            </c:numRef>
          </c:val>
          <c:extLst>
            <c:ext xmlns:c16="http://schemas.microsoft.com/office/drawing/2014/chart" uri="{C3380CC4-5D6E-409C-BE32-E72D297353CC}">
              <c16:uniqueId val="{00000006-150F-4C04-A71B-3D6B7930C7E2}"/>
            </c:ext>
          </c:extLst>
        </c:ser>
        <c:ser>
          <c:idx val="7"/>
          <c:order val="7"/>
          <c:tx>
            <c:strRef>
              <c:f>データシート!$A$34</c:f>
              <c:strCache>
                <c:ptCount val="1"/>
                <c:pt idx="0">
                  <c:v>福生市国民健康保険特別会計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4.2300000000000004</c:v>
                </c:pt>
                <c:pt idx="2">
                  <c:v>#N/A</c:v>
                </c:pt>
                <c:pt idx="3">
                  <c:v>3.64</c:v>
                </c:pt>
                <c:pt idx="4">
                  <c:v>#N/A</c:v>
                </c:pt>
                <c:pt idx="5">
                  <c:v>2.37</c:v>
                </c:pt>
                <c:pt idx="6">
                  <c:v>#N/A</c:v>
                </c:pt>
                <c:pt idx="7">
                  <c:v>2.15</c:v>
                </c:pt>
                <c:pt idx="8">
                  <c:v>#N/A</c:v>
                </c:pt>
                <c:pt idx="9">
                  <c:v>2.81</c:v>
                </c:pt>
              </c:numCache>
            </c:numRef>
          </c:val>
          <c:extLst>
            <c:ext xmlns:c16="http://schemas.microsoft.com/office/drawing/2014/chart" uri="{C3380CC4-5D6E-409C-BE32-E72D297353CC}">
              <c16:uniqueId val="{00000007-150F-4C04-A71B-3D6B7930C7E2}"/>
            </c:ext>
          </c:extLst>
        </c:ser>
        <c:ser>
          <c:idx val="8"/>
          <c:order val="8"/>
          <c:tx>
            <c:strRef>
              <c:f>データシート!$A$35</c:f>
              <c:strCache>
                <c:ptCount val="1"/>
                <c:pt idx="0">
                  <c:v>福生市下水道事業会計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1.7</c:v>
                </c:pt>
                <c:pt idx="2">
                  <c:v>#N/A</c:v>
                </c:pt>
                <c:pt idx="3">
                  <c:v>1.58</c:v>
                </c:pt>
                <c:pt idx="4">
                  <c:v>#N/A</c:v>
                </c:pt>
                <c:pt idx="5">
                  <c:v>3.62</c:v>
                </c:pt>
                <c:pt idx="6">
                  <c:v>#N/A</c:v>
                </c:pt>
                <c:pt idx="7">
                  <c:v>3.35</c:v>
                </c:pt>
                <c:pt idx="8">
                  <c:v>#N/A</c:v>
                </c:pt>
                <c:pt idx="9">
                  <c:v>4.41</c:v>
                </c:pt>
              </c:numCache>
            </c:numRef>
          </c:val>
          <c:extLst>
            <c:ext xmlns:c16="http://schemas.microsoft.com/office/drawing/2014/chart" uri="{C3380CC4-5D6E-409C-BE32-E72D297353CC}">
              <c16:uniqueId val="{00000008-150F-4C04-A71B-3D6B7930C7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9.6199999999999992</c:v>
                </c:pt>
                <c:pt idx="2">
                  <c:v>#N/A</c:v>
                </c:pt>
                <c:pt idx="3">
                  <c:v>4.63</c:v>
                </c:pt>
                <c:pt idx="4">
                  <c:v>#N/A</c:v>
                </c:pt>
                <c:pt idx="5">
                  <c:v>3.78</c:v>
                </c:pt>
                <c:pt idx="6">
                  <c:v>#N/A</c:v>
                </c:pt>
                <c:pt idx="7">
                  <c:v>5.84</c:v>
                </c:pt>
                <c:pt idx="8">
                  <c:v>#N/A</c:v>
                </c:pt>
                <c:pt idx="9">
                  <c:v>5.09</c:v>
                </c:pt>
              </c:numCache>
            </c:numRef>
          </c:val>
          <c:extLst>
            <c:ext xmlns:c16="http://schemas.microsoft.com/office/drawing/2014/chart" uri="{C3380CC4-5D6E-409C-BE32-E72D297353CC}">
              <c16:uniqueId val="{00000009-150F-4C04-A71B-3D6B7930C7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1730</c:v>
                </c:pt>
                <c:pt idx="5">
                  <c:v>1690</c:v>
                </c:pt>
                <c:pt idx="8">
                  <c:v>1661</c:v>
                </c:pt>
                <c:pt idx="11">
                  <c:v>1436</c:v>
                </c:pt>
                <c:pt idx="14">
                  <c:v>1509</c:v>
                </c:pt>
              </c:numCache>
            </c:numRef>
          </c:val>
          <c:extLst>
            <c:ext xmlns:c16="http://schemas.microsoft.com/office/drawing/2014/chart" uri="{C3380CC4-5D6E-409C-BE32-E72D297353CC}">
              <c16:uniqueId val="{00000000-2401-4114-AB3D-2A1747F9FD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01-4114-AB3D-2A1747F9FD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12</c:v>
                </c:pt>
                <c:pt idx="3">
                  <c:v>22</c:v>
                </c:pt>
                <c:pt idx="6">
                  <c:v>12</c:v>
                </c:pt>
                <c:pt idx="9">
                  <c:v>15</c:v>
                </c:pt>
                <c:pt idx="12">
                  <c:v>12</c:v>
                </c:pt>
              </c:numCache>
            </c:numRef>
          </c:val>
          <c:extLst>
            <c:ext xmlns:c16="http://schemas.microsoft.com/office/drawing/2014/chart" uri="{C3380CC4-5D6E-409C-BE32-E72D297353CC}">
              <c16:uniqueId val="{00000002-2401-4114-AB3D-2A1747F9FD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241</c:v>
                </c:pt>
                <c:pt idx="3">
                  <c:v>238</c:v>
                </c:pt>
                <c:pt idx="6">
                  <c:v>241</c:v>
                </c:pt>
                <c:pt idx="9">
                  <c:v>248</c:v>
                </c:pt>
                <c:pt idx="12">
                  <c:v>253</c:v>
                </c:pt>
              </c:numCache>
            </c:numRef>
          </c:val>
          <c:extLst>
            <c:ext xmlns:c16="http://schemas.microsoft.com/office/drawing/2014/chart" uri="{C3380CC4-5D6E-409C-BE32-E72D297353CC}">
              <c16:uniqueId val="{00000003-2401-4114-AB3D-2A1747F9FD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333</c:v>
                </c:pt>
                <c:pt idx="3">
                  <c:v>326</c:v>
                </c:pt>
                <c:pt idx="6">
                  <c:v>316</c:v>
                </c:pt>
                <c:pt idx="9">
                  <c:v>61</c:v>
                </c:pt>
                <c:pt idx="12">
                  <c:v>196</c:v>
                </c:pt>
              </c:numCache>
            </c:numRef>
          </c:val>
          <c:extLst>
            <c:ext xmlns:c16="http://schemas.microsoft.com/office/drawing/2014/chart" uri="{C3380CC4-5D6E-409C-BE32-E72D297353CC}">
              <c16:uniqueId val="{00000004-2401-4114-AB3D-2A1747F9FD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01-4114-AB3D-2A1747F9FD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01-4114-AB3D-2A1747F9FD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795</c:v>
                </c:pt>
                <c:pt idx="3">
                  <c:v>779</c:v>
                </c:pt>
                <c:pt idx="6">
                  <c:v>763</c:v>
                </c:pt>
                <c:pt idx="9">
                  <c:v>758</c:v>
                </c:pt>
                <c:pt idx="12">
                  <c:v>732</c:v>
                </c:pt>
              </c:numCache>
            </c:numRef>
          </c:val>
          <c:extLst>
            <c:ext xmlns:c16="http://schemas.microsoft.com/office/drawing/2014/chart" uri="{C3380CC4-5D6E-409C-BE32-E72D297353CC}">
              <c16:uniqueId val="{00000007-2401-4114-AB3D-2A1747F9FD0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-349</c:v>
                </c:pt>
                <c:pt idx="2">
                  <c:v>#N/A</c:v>
                </c:pt>
                <c:pt idx="3">
                  <c:v>#N/A</c:v>
                </c:pt>
                <c:pt idx="4">
                  <c:v>-325</c:v>
                </c:pt>
                <c:pt idx="5">
                  <c:v>#N/A</c:v>
                </c:pt>
                <c:pt idx="6">
                  <c:v>#N/A</c:v>
                </c:pt>
                <c:pt idx="7">
                  <c:v>-329</c:v>
                </c:pt>
                <c:pt idx="8">
                  <c:v>#N/A</c:v>
                </c:pt>
                <c:pt idx="9">
                  <c:v>#N/A</c:v>
                </c:pt>
                <c:pt idx="10">
                  <c:v>-354</c:v>
                </c:pt>
                <c:pt idx="11">
                  <c:v>#N/A</c:v>
                </c:pt>
                <c:pt idx="12">
                  <c:v>#N/A</c:v>
                </c:pt>
                <c:pt idx="13">
                  <c:v>-316</c:v>
                </c:pt>
                <c:pt idx="14">
                  <c:v>#N/A</c:v>
                </c:pt>
              </c:numCache>
            </c:numRef>
          </c:val>
          <c:smooth val="0"/>
          <c:extLst>
            <c:ext xmlns:c16="http://schemas.microsoft.com/office/drawing/2014/chart" uri="{C3380CC4-5D6E-409C-BE32-E72D297353CC}">
              <c16:uniqueId val="{00000008-2401-4114-AB3D-2A1747F9FD0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13511</c:v>
                </c:pt>
                <c:pt idx="5">
                  <c:v>13359</c:v>
                </c:pt>
                <c:pt idx="8">
                  <c:v>13314</c:v>
                </c:pt>
                <c:pt idx="11">
                  <c:v>13203</c:v>
                </c:pt>
                <c:pt idx="14">
                  <c:v>13064</c:v>
                </c:pt>
              </c:numCache>
            </c:numRef>
          </c:val>
          <c:extLst>
            <c:ext xmlns:c16="http://schemas.microsoft.com/office/drawing/2014/chart" uri="{C3380CC4-5D6E-409C-BE32-E72D297353CC}">
              <c16:uniqueId val="{00000000-279E-4FDF-979E-BE4ED92124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3611</c:v>
                </c:pt>
                <c:pt idx="5">
                  <c:v>2969</c:v>
                </c:pt>
                <c:pt idx="8">
                  <c:v>2850</c:v>
                </c:pt>
                <c:pt idx="11">
                  <c:v>2254</c:v>
                </c:pt>
                <c:pt idx="14">
                  <c:v>2008</c:v>
                </c:pt>
              </c:numCache>
            </c:numRef>
          </c:val>
          <c:extLst>
            <c:ext xmlns:c16="http://schemas.microsoft.com/office/drawing/2014/chart" uri="{C3380CC4-5D6E-409C-BE32-E72D297353CC}">
              <c16:uniqueId val="{00000001-279E-4FDF-979E-BE4ED92124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6018</c:v>
                </c:pt>
                <c:pt idx="5">
                  <c:v>6971</c:v>
                </c:pt>
                <c:pt idx="8">
                  <c:v>6963</c:v>
                </c:pt>
                <c:pt idx="11">
                  <c:v>7080</c:v>
                </c:pt>
                <c:pt idx="14">
                  <c:v>7697</c:v>
                </c:pt>
              </c:numCache>
            </c:numRef>
          </c:val>
          <c:extLst>
            <c:ext xmlns:c16="http://schemas.microsoft.com/office/drawing/2014/chart" uri="{C3380CC4-5D6E-409C-BE32-E72D297353CC}">
              <c16:uniqueId val="{00000002-279E-4FDF-979E-BE4ED92124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9E-4FDF-979E-BE4ED92124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9E-4FDF-979E-BE4ED92124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9E-4FDF-979E-BE4ED92124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3529</c:v>
                </c:pt>
                <c:pt idx="3">
                  <c:v>3411</c:v>
                </c:pt>
                <c:pt idx="6">
                  <c:v>3365</c:v>
                </c:pt>
                <c:pt idx="9">
                  <c:v>3208</c:v>
                </c:pt>
                <c:pt idx="12">
                  <c:v>3170</c:v>
                </c:pt>
              </c:numCache>
            </c:numRef>
          </c:val>
          <c:extLst>
            <c:ext xmlns:c16="http://schemas.microsoft.com/office/drawing/2014/chart" uri="{C3380CC4-5D6E-409C-BE32-E72D297353CC}">
              <c16:uniqueId val="{00000006-279E-4FDF-979E-BE4ED92124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3217</c:v>
                </c:pt>
                <c:pt idx="3">
                  <c:v>2836</c:v>
                </c:pt>
                <c:pt idx="6">
                  <c:v>2462</c:v>
                </c:pt>
                <c:pt idx="9">
                  <c:v>2086</c:v>
                </c:pt>
                <c:pt idx="12">
                  <c:v>1855</c:v>
                </c:pt>
              </c:numCache>
            </c:numRef>
          </c:val>
          <c:extLst>
            <c:ext xmlns:c16="http://schemas.microsoft.com/office/drawing/2014/chart" uri="{C3380CC4-5D6E-409C-BE32-E72D297353CC}">
              <c16:uniqueId val="{00000007-279E-4FDF-979E-BE4ED92124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2059</c:v>
                </c:pt>
                <c:pt idx="3">
                  <c:v>2171</c:v>
                </c:pt>
                <c:pt idx="6">
                  <c:v>2288</c:v>
                </c:pt>
                <c:pt idx="9">
                  <c:v>1626</c:v>
                </c:pt>
                <c:pt idx="12">
                  <c:v>1377</c:v>
                </c:pt>
              </c:numCache>
            </c:numRef>
          </c:val>
          <c:extLst>
            <c:ext xmlns:c16="http://schemas.microsoft.com/office/drawing/2014/chart" uri="{C3380CC4-5D6E-409C-BE32-E72D297353CC}">
              <c16:uniqueId val="{00000008-279E-4FDF-979E-BE4ED92124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1075</c:v>
                </c:pt>
                <c:pt idx="3">
                  <c:v>979</c:v>
                </c:pt>
                <c:pt idx="6">
                  <c:v>967</c:v>
                </c:pt>
                <c:pt idx="9">
                  <c:v>931</c:v>
                </c:pt>
                <c:pt idx="12">
                  <c:v>981</c:v>
                </c:pt>
              </c:numCache>
            </c:numRef>
          </c:val>
          <c:extLst>
            <c:ext xmlns:c16="http://schemas.microsoft.com/office/drawing/2014/chart" uri="{C3380CC4-5D6E-409C-BE32-E72D297353CC}">
              <c16:uniqueId val="{00000009-279E-4FDF-979E-BE4ED92124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7258</c:v>
                </c:pt>
                <c:pt idx="3">
                  <c:v>7149</c:v>
                </c:pt>
                <c:pt idx="6">
                  <c:v>7047</c:v>
                </c:pt>
                <c:pt idx="9">
                  <c:v>6994</c:v>
                </c:pt>
                <c:pt idx="12">
                  <c:v>7075</c:v>
                </c:pt>
              </c:numCache>
            </c:numRef>
          </c:val>
          <c:extLst>
            <c:ext xmlns:c16="http://schemas.microsoft.com/office/drawing/2014/chart" uri="{C3380CC4-5D6E-409C-BE32-E72D297353CC}">
              <c16:uniqueId val="{0000000A-279E-4FDF-979E-BE4ED921243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79E-4FDF-979E-BE4ED921243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2495</c:v>
                </c:pt>
                <c:pt idx="1">
                  <c:v>2512</c:v>
                </c:pt>
                <c:pt idx="2">
                  <c:v>3049</c:v>
                </c:pt>
              </c:numCache>
            </c:numRef>
          </c:val>
          <c:extLst>
            <c:ext xmlns:c16="http://schemas.microsoft.com/office/drawing/2014/chart" uri="{C3380CC4-5D6E-409C-BE32-E72D297353CC}">
              <c16:uniqueId val="{00000000-9FFA-4754-A738-7F1A7D695FFA}"/>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0</c:v>
                </c:pt>
                <c:pt idx="1">
                  <c:v>0</c:v>
                </c:pt>
                <c:pt idx="2">
                  <c:v>0</c:v>
                </c:pt>
              </c:numCache>
            </c:numRef>
          </c:val>
          <c:extLst>
            <c:ext xmlns:c16="http://schemas.microsoft.com/office/drawing/2014/chart" uri="{C3380CC4-5D6E-409C-BE32-E72D297353CC}">
              <c16:uniqueId val="{00000001-9FFA-4754-A738-7F1A7D695FFA}"/>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5884</c:v>
                </c:pt>
                <c:pt idx="1">
                  <c:v>5332</c:v>
                </c:pt>
                <c:pt idx="2">
                  <c:v>5838</c:v>
                </c:pt>
              </c:numCache>
            </c:numRef>
          </c:val>
          <c:extLst>
            <c:ext xmlns:c16="http://schemas.microsoft.com/office/drawing/2014/chart" uri="{C3380CC4-5D6E-409C-BE32-E72D297353CC}">
              <c16:uniqueId val="{00000002-9FFA-4754-A738-7F1A7D695FF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{580324F9-DE2D-42E4-B871-29F3372E4887}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3B7-437F-97EE-AEBF481514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{6E9D8BBB-0946-4859-9E68-EE48649BA6E1}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B7-437F-97EE-AEBF481514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{F6D66D6F-0D64-455D-98F9-C5EFAD8743A1}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B7-437F-97EE-AEBF481514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{69725C1A-9F70-488E-BA56-34735617AE3D}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B7-437F-97EE-AEBF481514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{67E046F1-121B-4F2B-9BF5-F49C5BF9AF43}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B7-437F-97EE-AEBF481514D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{44F51521-1E77-420B-8816-0D93A9E572C2}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3B7-437F-97EE-AEBF481514D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{AFD19A2C-AB62-4947-B10F-F3C785688455}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3B7-437F-97EE-AEBF481514D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{4CBD390E-E322-4832-BD8B-B618688F20ED}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3B7-437F-97EE-AEBF481514D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{DE2007CB-54D9-4D2C-AE78-B1C120A178E7}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3B7-437F-97EE-AEBF481514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62.7</c:v>
                </c:pt>
                <c:pt idx="8">
                  <c:v>60.1</c:v>
                </c:pt>
                <c:pt idx="16">
                  <c:v>60.1</c:v>
                </c:pt>
                <c:pt idx="24">
                  <c:v>60.1</c:v>
                </c:pt>
                <c:pt idx="32">
                  <c:v>61.8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3B7-437F-97EE-AEBF481514D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{1242A456-0DA3-4288-9385-F40B1D557E53}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3B7-437F-97EE-AEBF481514D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{C095CA46-57A7-4A32-BA1B-D09B8BF4E2F3}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B7-437F-97EE-AEBF481514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{8345E78D-D738-4D93-A32A-65FFBAAF5D58}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B7-437F-97EE-AEBF481514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{ADBBA0B0-EC85-4811-AF8E-E913DE8622D9}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B7-437F-97EE-AEBF481514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{FED40F69-FAE7-4E0E-A32B-DA3390BF320F}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B7-437F-97EE-AEBF481514D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{05F7DA70-BD98-4F86-80B9-5BD037300E69}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3B7-437F-97EE-AEBF481514D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{7FF26FF3-3346-41A8-AD57-60FF3CAD051D}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3B7-437F-97EE-AEBF481514D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{3FA9896C-2879-4DA7-91A0-1B1E648B47F2}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3B7-437F-97EE-AEBF481514D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{29A1F249-4239-41EA-9ADD-5971AFB6F29B}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3B7-437F-97EE-AEBF481514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03B7-437F-97EE-AEBF481514DF}"/>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{15DC9909-3870-49BC-B529-E7A8B109CD12}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0DD-4032-9C91-2F0FCF9D1E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{429742BA-ED07-4D07-94CA-E4AEADAE2355}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DD-4032-9C91-2F0FCF9D1E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{BC585570-E822-4E79-A0BA-685171556F18}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DD-4032-9C91-2F0FCF9D1E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{96E2BF13-2670-469D-AC69-C4C898D2507C}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DD-4032-9C91-2F0FCF9D1E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{CE3F7120-B6F0-4C29-B9BD-25E97D57E956}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DD-4032-9C91-2F0FCF9D1E8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{7DB2F77D-EEBA-4581-9933-AD0236F2BAA8}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0DD-4032-9C91-2F0FCF9D1E8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{E244E409-D7FD-4FB4-B57B-B5E0E116C836}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0DD-4032-9C91-2F0FCF9D1E8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{2D1C10FF-0D7C-4A34-89D1-11F5B79F1AE2}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0DD-4032-9C91-2F0FCF9D1E8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{A6B58C8E-CFB5-4C5F-B3EF-6081F42B8B90}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0DD-4032-9C91-2F0FCF9D1E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-2.7</c:v>
                </c:pt>
                <c:pt idx="8">
                  <c:v>-3</c:v>
                </c:pt>
                <c:pt idx="16">
                  <c:v>-3.2</c:v>
                </c:pt>
                <c:pt idx="24">
                  <c:v>-3.2</c:v>
                </c:pt>
                <c:pt idx="32">
                  <c:v>-3.1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0DD-4032-9C91-2F0FCF9D1E8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{C2C500CF-4179-4F26-BEE7-E5B2696A2E58}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0DD-4032-9C91-2F0FCF9D1E8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{62E66D1A-4166-4552-BD39-C69789FBE0A0}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DD-4032-9C91-2F0FCF9D1E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{03F72F64-2475-4400-8AE8-1FC64A178EEC}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DD-4032-9C91-2F0FCF9D1E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{F0E98061-5F43-4411-A24D-85BEC5826F7F}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DD-4032-9C91-2F0FCF9D1E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{40C33320-0523-4353-8BB7-23D4BA8FECEC}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DD-4032-9C91-2F0FCF9D1E8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{F65AEEB8-C707-47F1-92F3-E5E00F675D28}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0DD-4032-9C91-2F0FCF9D1E8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{DF2F0107-4F2F-4927-BDCC-54F8FF0480F8}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0DD-4032-9C91-2F0FCF9D1E8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{B276921C-E677-4E17-87AF-A1F7FA70C228}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0DD-4032-9C91-2F0FCF9D1E8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{73B67F6D-F839-4CB2-AA0C-3184100CA288}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0DD-4032-9C91-2F0FCF9D1E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E0DD-4032-9C91-2F0FCF9D1E88}"/>
            </c:ext>
          </c:extLst>
        </c:ser>
        <c:dLbls>
          <c:showLegendKey val="0"/>
          <c:showVal val="1"/>
          <c:showCatName val="0"/>
          <c:showSerName val="0"/>
          <c:showPercent val="0"/>
          <c:showBubbleSize val="0"/>
        </c:dLbls>
        <c:axId val="84219776"/>
        <c:axId val="84234240"/>
      </c:scatterChart>
      <c:valAx>
        <c:axId val="84219776"/>
        <c:scaling>
          <c:orientation val="maxMin"/>
          <c:max val="7"/>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地方債残高は</a:t>
          </a:r>
          <a:r>
            <a:rPr kumimoji="1" lang="ja-JP" altLang="en-US" sz="1100" b="0" i="0" baseline="0">
              <a:solidFill>
                <a:schemeClr val="dk1"/>
              </a:solidFill>
              <a:effectLst/>
              <a:latin typeface="+mn-lt"/>
              <a:ea typeface="+mn-ea"/>
              <a:cs typeface="+mn-cs"/>
            </a:rPr>
            <a:t>前年度から増加</a:t>
          </a:r>
          <a:r>
            <a:rPr kumimoji="1" lang="ja-JP" altLang="ja-JP" sz="1100" b="0" i="0" baseline="0">
              <a:solidFill>
                <a:schemeClr val="dk1"/>
              </a:solidFill>
              <a:effectLst/>
              <a:latin typeface="+mn-lt"/>
              <a:ea typeface="+mn-ea"/>
              <a:cs typeface="+mn-cs"/>
            </a:rPr>
            <a:t>して</a:t>
          </a:r>
          <a:r>
            <a:rPr kumimoji="1" lang="ja-JP" altLang="en-US" sz="1100" b="0" i="0" baseline="0">
              <a:solidFill>
                <a:schemeClr val="dk1"/>
              </a:solidFill>
              <a:effectLst/>
              <a:latin typeface="+mn-lt"/>
              <a:ea typeface="+mn-ea"/>
              <a:cs typeface="+mn-cs"/>
            </a:rPr>
            <a:t>いるが</a:t>
          </a:r>
          <a:r>
            <a:rPr kumimoji="1" lang="ja-JP" altLang="ja-JP" sz="1100" b="0" i="0" baseline="0">
              <a:solidFill>
                <a:schemeClr val="dk1"/>
              </a:solidFill>
              <a:effectLst/>
              <a:latin typeface="+mn-lt"/>
              <a:ea typeface="+mn-ea"/>
              <a:cs typeface="+mn-cs"/>
            </a:rPr>
            <a:t>、元利償還費等</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減少している。臨時財政対策債の発行</a:t>
          </a:r>
          <a:r>
            <a:rPr kumimoji="1" lang="ja-JP" altLang="en-US" sz="1100" b="0" i="0" baseline="0">
              <a:solidFill>
                <a:schemeClr val="dk1"/>
              </a:solidFill>
              <a:effectLst/>
              <a:latin typeface="+mn-lt"/>
              <a:ea typeface="+mn-ea"/>
              <a:cs typeface="+mn-cs"/>
            </a:rPr>
            <a:t>額が少ないため</a:t>
          </a:r>
          <a:r>
            <a:rPr kumimoji="1" lang="ja-JP" altLang="ja-JP" sz="1100" b="0" i="0" baseline="0">
              <a:solidFill>
                <a:schemeClr val="dk1"/>
              </a:solidFill>
              <a:effectLst/>
              <a:latin typeface="+mn-lt"/>
              <a:ea typeface="+mn-ea"/>
              <a:cs typeface="+mn-cs"/>
            </a:rPr>
            <a:t>、算入公債費等が元利償還金より大幅に大きく、実質公債費比率の分子はマイナスとなっており、健全な財政運営が進められている。今後も、臨時財政対策債をはじめとする地方債</a:t>
          </a:r>
          <a:r>
            <a:rPr kumimoji="1" lang="ja-JP" altLang="en-US" sz="1100" b="0" i="0" baseline="0">
              <a:solidFill>
                <a:schemeClr val="dk1"/>
              </a:solidFill>
              <a:effectLst/>
              <a:latin typeface="+mn-lt"/>
              <a:ea typeface="+mn-ea"/>
              <a:cs typeface="+mn-cs"/>
            </a:rPr>
            <a:t>については</a:t>
          </a:r>
          <a:r>
            <a:rPr kumimoji="1" lang="ja-JP" altLang="ja-JP" sz="1100" b="0" i="0" baseline="0">
              <a:solidFill>
                <a:schemeClr val="dk1"/>
              </a:solidFill>
              <a:effectLst/>
              <a:latin typeface="+mn-lt"/>
              <a:ea typeface="+mn-ea"/>
              <a:cs typeface="+mn-cs"/>
            </a:rPr>
            <a:t>適切な範囲で借入を</a:t>
          </a:r>
          <a:r>
            <a:rPr kumimoji="1" lang="ja-JP" altLang="en-US" sz="1100" b="0" i="0" baseline="0">
              <a:solidFill>
                <a:schemeClr val="dk1"/>
              </a:solidFill>
              <a:effectLst/>
              <a:latin typeface="+mn-lt"/>
              <a:ea typeface="+mn-ea"/>
              <a:cs typeface="+mn-cs"/>
            </a:rPr>
            <a:t>行い、</a:t>
          </a:r>
          <a:r>
            <a:rPr kumimoji="1" lang="ja-JP" altLang="ja-JP" sz="1100" b="0" i="0" baseline="0">
              <a:solidFill>
                <a:schemeClr val="dk1"/>
              </a:solidFill>
              <a:effectLst/>
              <a:latin typeface="+mn-lt"/>
              <a:ea typeface="+mn-ea"/>
              <a:cs typeface="+mn-cs"/>
            </a:rPr>
            <a:t>適正な財政運営に努める。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分子要因の一つである地方債残高は</a:t>
          </a:r>
          <a:r>
            <a:rPr kumimoji="1" lang="ja-JP" altLang="en-US" sz="1100" b="0" i="0" baseline="0">
              <a:solidFill>
                <a:schemeClr val="dk1"/>
              </a:solidFill>
              <a:effectLst/>
              <a:latin typeface="+mn-lt"/>
              <a:ea typeface="+mn-ea"/>
              <a:cs typeface="+mn-cs"/>
            </a:rPr>
            <a:t>令和２年度に増加したが平成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年度から見ると</a:t>
          </a:r>
          <a:r>
            <a:rPr kumimoji="1" lang="ja-JP" altLang="ja-JP" sz="1100" b="0" i="0" baseline="0">
              <a:solidFill>
                <a:schemeClr val="dk1"/>
              </a:solidFill>
              <a:effectLst/>
              <a:latin typeface="+mn-lt"/>
              <a:ea typeface="+mn-ea"/>
              <a:cs typeface="+mn-cs"/>
            </a:rPr>
            <a:t>順調に減少している。前年度</a:t>
          </a:r>
          <a:r>
            <a:rPr kumimoji="1" lang="ja-JP" altLang="en-US" sz="1100" b="0" i="0" baseline="0">
              <a:solidFill>
                <a:schemeClr val="dk1"/>
              </a:solidFill>
              <a:effectLst/>
              <a:latin typeface="+mn-lt"/>
              <a:ea typeface="+mn-ea"/>
              <a:cs typeface="+mn-cs"/>
            </a:rPr>
            <a:t>、大幅な減少となった</a:t>
          </a:r>
          <a:r>
            <a:rPr kumimoji="1" lang="ja-JP" altLang="ja-JP" sz="1100" b="0" i="0" baseline="0">
              <a:solidFill>
                <a:schemeClr val="dk1"/>
              </a:solidFill>
              <a:effectLst/>
              <a:latin typeface="+mn-lt"/>
              <a:ea typeface="+mn-ea"/>
              <a:cs typeface="+mn-cs"/>
            </a:rPr>
            <a:t>公営企業債等繰入見込額については、</a:t>
          </a:r>
          <a:r>
            <a:rPr kumimoji="1" lang="ja-JP" altLang="en-US" sz="1100" b="0" i="0" baseline="0">
              <a:solidFill>
                <a:schemeClr val="dk1"/>
              </a:solidFill>
              <a:effectLst/>
              <a:latin typeface="+mn-lt"/>
              <a:ea typeface="+mn-ea"/>
              <a:cs typeface="+mn-cs"/>
            </a:rPr>
            <a:t>令和２年度も継続して減少となった。</a:t>
          </a:r>
          <a:r>
            <a:rPr kumimoji="1" lang="ja-JP" altLang="ja-JP" sz="1100" b="0" i="0" baseline="0">
              <a:solidFill>
                <a:schemeClr val="dk1"/>
              </a:solidFill>
              <a:effectLst/>
              <a:latin typeface="+mn-lt"/>
              <a:ea typeface="+mn-ea"/>
              <a:cs typeface="+mn-cs"/>
            </a:rPr>
            <a:t>将来負担額全体としては</a:t>
          </a:r>
          <a:r>
            <a:rPr kumimoji="1" lang="en-US" altLang="ja-JP" sz="1100" b="0" i="0" baseline="0">
              <a:solidFill>
                <a:schemeClr val="dk1"/>
              </a:solidFill>
              <a:effectLst/>
              <a:latin typeface="+mn-lt"/>
              <a:ea typeface="+mn-ea"/>
              <a:cs typeface="+mn-cs"/>
            </a:rPr>
            <a:t>387</a:t>
          </a:r>
          <a:r>
            <a:rPr kumimoji="1" lang="ja-JP" altLang="ja-JP" sz="1100" b="0" i="0" baseline="0">
              <a:solidFill>
                <a:schemeClr val="dk1"/>
              </a:solidFill>
              <a:effectLst/>
              <a:latin typeface="+mn-lt"/>
              <a:ea typeface="+mn-ea"/>
              <a:cs typeface="+mn-cs"/>
            </a:rPr>
            <a:t>百万円の減となった。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充当可能特定歳入をはじめとした充当可能財源等も減少したものの将来負担額の減少が大きく、分子の構造全体としては前年比</a:t>
          </a:r>
          <a:r>
            <a:rPr kumimoji="1" lang="en-US" altLang="ja-JP" sz="1100" b="0" i="0" baseline="0">
              <a:solidFill>
                <a:schemeClr val="dk1"/>
              </a:solidFill>
              <a:effectLst/>
              <a:latin typeface="+mn-lt"/>
              <a:ea typeface="+mn-ea"/>
              <a:cs typeface="+mn-cs"/>
            </a:rPr>
            <a:t>381</a:t>
          </a:r>
          <a:r>
            <a:rPr kumimoji="1" lang="ja-JP" altLang="ja-JP" sz="1100" b="0" i="0" baseline="0">
              <a:solidFill>
                <a:schemeClr val="dk1"/>
              </a:solidFill>
              <a:effectLst/>
              <a:latin typeface="+mn-lt"/>
              <a:ea typeface="+mn-ea"/>
              <a:cs typeface="+mn-cs"/>
            </a:rPr>
            <a:t>百万円の減となった。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今後も適切な起債発行や</a:t>
          </a:r>
          <a:r>
            <a:rPr kumimoji="1" lang="ja-JP" altLang="ja-JP" sz="1100" b="0" i="0" baseline="0">
              <a:solidFill>
                <a:schemeClr val="dk1"/>
              </a:solidFill>
              <a:effectLst/>
              <a:latin typeface="+mn-lt"/>
              <a:ea typeface="+mn-ea"/>
              <a:cs typeface="+mn-cs"/>
            </a:rPr>
            <a:t>充当可能財源の確保</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により、将来世代への負担軽減と健全な財政運営を図っていく。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東京都福生市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積立では、</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都市施設整備基金を今後の施設更新等に備え約２億円、防衛施設周辺整備調整交付金事業基金へ</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約６億円、東京都からの新型コロナウイルス感染症緊急対策特別交付金を令和３年度にも活用するために基金化した新型コロナウイルス感染症緊急対策特別交付金基金へ約１億円を積み立てた。取崩しでは、</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都市施設整備基金を福生病院</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企業団</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負担金へ</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２億円、防衛施設周辺整備調整交付金事業基金を</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小中学校</a:t>
          </a:r>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ICT</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推進事業</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へ約</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千万円、市民会館管理運営事業に約６千万円</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等を取り崩した。積立が取崩しを上回ったことから、</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全体で約</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１０</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福生駅西口地区の再開発に備え、決算剰余金等を都市施設整備基金積み立てていく。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都市施設整備基金：市の都市施設整備事業の資金に充当し、又は事業に供する土地をあらかじめ取得することにより事業の円滑な執行を図る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学校施設等整備基金：福生市立小学校及び中学校の施設等の整備に要する資金に充当するもの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ふるさと人づくりまちづくり基金：国際交流等による人材の育成及びふるさとと呼べるまちづくりの資金に充当するもの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都市施設整備基金：福生病院企業団負担金へ充てるために取り崩したが、一方で地方財政法第７条の規定に基づき、前年度繰越金の２分の１を下回らない額を積み立てたことにより、ほぼ横ばいで推移した。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特定防衛施設周辺整備調整交付金事業基金積立金：小中学校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推進事業等へ約２億５百万円を取り崩したが、積立金の原資となる特定防衛施設周辺整備調整交付金が約６億１千９百万円だったことから、約４億１千４百万円の増となった。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福生駅西口地区の再開発に備え、決算剰余金等を都市施設整備基金へ積み立てていく。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では６千万円を取り崩した一方で、東日本大震災復興に係る地方税法の改正に伴う住民税均等割の令和元年度増税分及び地方財政法第７条の規定に基づき前年度繰越金の２分の１を下回らない額を積み立てたことにより、約５億３千７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各年度間の財源の調整を図り、財政の効率的執行と健全な運営に資することを目的に設置している基金であるため、年度間の財源調整だけでなく、経済事情の著しい変化による財源不足や災害等に備えておく必要があると考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利用していない。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利用していない。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57,024
53,403
10.16
32,017,872
31,362,742
604,410
11,852,054
7,074,535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有形固定資産減価償却率は前年度対比</a:t>
          </a:r>
          <a:r>
            <a:rPr kumimoji="1" lang="ja-JP" altLang="en-US" sz="1000">
              <a:solidFill>
                <a:sysClr val="windowText" lastClr="000000"/>
              </a:solidFill>
              <a:effectLst/>
              <a:latin typeface="+mn-lt"/>
              <a:ea typeface="+mn-ea"/>
              <a:cs typeface="+mn-cs"/>
            </a:rPr>
            <a:t>プラス</a:t>
          </a:r>
          <a:r>
            <a:rPr kumimoji="1" lang="en-US" altLang="ja-JP" sz="1000">
              <a:solidFill>
                <a:sysClr val="windowText" lastClr="000000"/>
              </a:solidFill>
              <a:effectLst/>
              <a:latin typeface="+mn-lt"/>
              <a:ea typeface="+mn-ea"/>
              <a:cs typeface="+mn-cs"/>
            </a:rPr>
            <a:t>1.7</a:t>
          </a:r>
          <a:r>
            <a:rPr kumimoji="1" lang="ja-JP" altLang="ja-JP" sz="1000">
              <a:solidFill>
                <a:sysClr val="windowText" lastClr="000000"/>
              </a:solidFill>
              <a:effectLst/>
              <a:latin typeface="+mn-lt"/>
              <a:ea typeface="+mn-ea"/>
              <a:cs typeface="+mn-cs"/>
            </a:rPr>
            <a:t>ポイントとなる</a:t>
          </a:r>
          <a:r>
            <a:rPr kumimoji="1" lang="en-US" altLang="ja-JP" sz="1000">
              <a:solidFill>
                <a:sysClr val="windowText" lastClr="000000"/>
              </a:solidFill>
              <a:effectLst/>
              <a:latin typeface="+mn-lt"/>
              <a:ea typeface="+mn-ea"/>
              <a:cs typeface="+mn-cs"/>
            </a:rPr>
            <a:t>61.8</a:t>
          </a:r>
          <a:r>
            <a:rPr kumimoji="1" lang="ja-JP" altLang="ja-JP" sz="1000">
              <a:solidFill>
                <a:sysClr val="windowText" lastClr="000000"/>
              </a:solidFill>
              <a:effectLst/>
              <a:latin typeface="+mn-lt"/>
              <a:ea typeface="+mn-ea"/>
              <a:cs typeface="+mn-cs"/>
            </a:rPr>
            <a:t>％となった。これは</a:t>
          </a:r>
          <a:r>
            <a:rPr kumimoji="1" lang="ja-JP" altLang="en-US" sz="1000">
              <a:solidFill>
                <a:sysClr val="windowText" lastClr="000000"/>
              </a:solidFill>
              <a:effectLst/>
              <a:latin typeface="+mn-lt"/>
              <a:ea typeface="+mn-ea"/>
              <a:cs typeface="+mn-cs"/>
            </a:rPr>
            <a:t>令和</a:t>
          </a:r>
          <a:r>
            <a:rPr kumimoji="1" lang="en-US" altLang="ja-JP" sz="1000">
              <a:solidFill>
                <a:sysClr val="windowText" lastClr="000000"/>
              </a:solidFill>
              <a:effectLst/>
              <a:latin typeface="+mn-lt"/>
              <a:ea typeface="+mn-ea"/>
              <a:cs typeface="+mn-cs"/>
            </a:rPr>
            <a:t>2</a:t>
          </a:r>
          <a:r>
            <a:rPr kumimoji="1" lang="ja-JP" altLang="ja-JP" sz="1000">
              <a:solidFill>
                <a:sysClr val="windowText" lastClr="000000"/>
              </a:solidFill>
              <a:effectLst/>
              <a:latin typeface="+mn-lt"/>
              <a:ea typeface="+mn-ea"/>
              <a:cs typeface="+mn-cs"/>
            </a:rPr>
            <a:t>年度に</a:t>
          </a:r>
          <a:r>
            <a:rPr kumimoji="1" lang="ja-JP" altLang="en-US" sz="1000">
              <a:solidFill>
                <a:sysClr val="windowText" lastClr="000000"/>
              </a:solidFill>
              <a:effectLst/>
              <a:latin typeface="+mn-lt"/>
              <a:ea typeface="+mn-ea"/>
              <a:cs typeface="+mn-cs"/>
            </a:rPr>
            <a:t>建設事業が少なかったことに</a:t>
          </a:r>
          <a:r>
            <a:rPr kumimoji="1" lang="ja-JP" altLang="ja-JP" sz="1000">
              <a:solidFill>
                <a:sysClr val="windowText" lastClr="000000"/>
              </a:solidFill>
              <a:effectLst/>
              <a:latin typeface="+mn-lt"/>
              <a:ea typeface="+mn-ea"/>
              <a:cs typeface="+mn-cs"/>
            </a:rPr>
            <a:t>よる影響が大きい</a:t>
          </a:r>
          <a:r>
            <a:rPr kumimoji="1" lang="ja-JP" altLang="en-US" sz="1000">
              <a:solidFill>
                <a:sysClr val="windowText" lastClr="000000"/>
              </a:solidFill>
              <a:effectLst/>
              <a:latin typeface="+mn-lt"/>
              <a:ea typeface="+mn-ea"/>
              <a:cs typeface="+mn-cs"/>
            </a:rPr>
            <a:t>。</a:t>
          </a:r>
          <a:endParaRPr kumimoji="1" lang="en-US" altLang="ja-JP" sz="10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減価償却率は全国平均及び類似団体平均を下回っているものの、東京都平均と比較するとまだ高い水準にある。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令和</a:t>
          </a:r>
          <a:r>
            <a:rPr kumimoji="1" lang="en-US" altLang="ja-JP" sz="1000">
              <a:solidFill>
                <a:sysClr val="windowText" lastClr="000000"/>
              </a:solidFill>
              <a:effectLst/>
              <a:latin typeface="+mn-lt"/>
              <a:ea typeface="+mn-ea"/>
              <a:cs typeface="+mn-cs"/>
            </a:rPr>
            <a:t>2</a:t>
          </a:r>
          <a:r>
            <a:rPr kumimoji="1" lang="ja-JP" altLang="ja-JP" sz="1000">
              <a:solidFill>
                <a:sysClr val="windowText" lastClr="000000"/>
              </a:solidFill>
              <a:effectLst/>
              <a:latin typeface="+mn-lt"/>
              <a:ea typeface="+mn-ea"/>
              <a:cs typeface="+mn-cs"/>
            </a:rPr>
            <a:t>年度</a:t>
          </a:r>
          <a:r>
            <a:rPr kumimoji="1" lang="ja-JP" altLang="en-US" sz="1000">
              <a:solidFill>
                <a:sysClr val="windowText" lastClr="000000"/>
              </a:solidFill>
              <a:effectLst/>
              <a:latin typeface="+mn-lt"/>
              <a:ea typeface="+mn-ea"/>
              <a:cs typeface="+mn-cs"/>
            </a:rPr>
            <a:t>に作成した</a:t>
          </a:r>
          <a:r>
            <a:rPr kumimoji="1" lang="ja-JP" altLang="ja-JP" sz="1000">
              <a:solidFill>
                <a:sysClr val="windowText" lastClr="000000"/>
              </a:solidFill>
              <a:effectLst/>
              <a:latin typeface="+mn-lt"/>
              <a:ea typeface="+mn-ea"/>
              <a:cs typeface="+mn-cs"/>
            </a:rPr>
            <a:t>個別施設計画</a:t>
          </a:r>
          <a:r>
            <a:rPr kumimoji="1" lang="ja-JP" altLang="en-US" sz="1000">
              <a:solidFill>
                <a:sysClr val="windowText" lastClr="000000"/>
              </a:solidFill>
              <a:effectLst/>
              <a:latin typeface="+mn-lt"/>
              <a:ea typeface="+mn-ea"/>
              <a:cs typeface="+mn-cs"/>
            </a:rPr>
            <a:t>をもとに</a:t>
          </a:r>
          <a:r>
            <a:rPr kumimoji="1" lang="ja-JP" altLang="ja-JP" sz="1000">
              <a:solidFill>
                <a:sysClr val="windowText" lastClr="000000"/>
              </a:solidFill>
              <a:effectLst/>
              <a:latin typeface="+mn-lt"/>
              <a:ea typeface="+mn-ea"/>
              <a:cs typeface="+mn-cs"/>
            </a:rPr>
            <a:t>、引き続き公共施設の計画的な更新・管理に向けて取り組みを進めていく。</a:t>
          </a:r>
          <a:endParaRPr lang="ja-JP" altLang="ja-JP" sz="1000">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77" name="直線コネクタ 76"/>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8" name="有形固定資産減価償却率最小値テキスト"/>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9" name="直線コネクタ 78"/>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80" name="有形固定資産減価償却率最大値テキスト"/>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81" name="直線コネクタ 80"/>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82" name="有形固定資産減価償却率平均値テキスト"/>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84" name="フローチャート: 判断 83"/>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5" name="フローチャート: 判断 84"/>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86" name="フローチャート: 判断 85"/>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87" name="フローチャート: 判断 86"/>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93" name="楕円 92"/>
        <xdr:cNvSpPr/>
      </xdr:nvSpPr>
      <xdr:spPr>
        <a:xfrm>
          <a:off x="47117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127833</xdr:rowOff>
    </xdr:from>
    <xdr:ext cx="405111" cy="259045"/>
    <xdr:sp macro="" textlink="">
      <xdr:nvSpPr>
        <xdr:cNvPr id="94" name="有形固定資産減価償却率該当値テキスト"/>
        <xdr:cNvSpPr txBox="1"/>
      </xdr:nvSpPr>
      <xdr:spPr>
        <a:xfrm>
          <a:off x="4813300" y="6042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52524</xdr:rowOff>
    </xdr:from>
    <xdr:to>
      <xdr:col>19</xdr:col>
      <xdr:colOff>187325</xdr:colOff>
      <xdr:row>31</xdr:row>
      <xdr:rowOff>154124</xdr:rowOff>
    </xdr:to>
    <xdr:sp macro="" textlink="">
      <xdr:nvSpPr>
        <xdr:cNvPr id="95" name="楕円 94"/>
        <xdr:cNvSpPr/>
      </xdr:nvSpPr>
      <xdr:spPr>
        <a:xfrm>
          <a:off x="4000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103324</xdr:rowOff>
    </xdr:from>
    <xdr:to>
      <xdr:col>23</xdr:col>
      <xdr:colOff>85725</xdr:colOff>
      <xdr:row>31</xdr:row>
      <xdr:rowOff>155756</xdr:rowOff>
    </xdr:to>
    <xdr:cxnSp macro="">
      <xdr:nvCxnSpPr>
        <xdr:cNvPr id="96" name="直線コネクタ 95"/>
        <xdr:cNvCxnSpPr/>
      </xdr:nvCxnSpPr>
      <xdr:spPr>
        <a:xfrm>
          <a:off x="4051300" y="6189799"/>
          <a:ext cx="7112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52524</xdr:rowOff>
    </xdr:from>
    <xdr:to>
      <xdr:col>15</xdr:col>
      <xdr:colOff>187325</xdr:colOff>
      <xdr:row>31</xdr:row>
      <xdr:rowOff>154124</xdr:rowOff>
    </xdr:to>
    <xdr:sp macro="" textlink="">
      <xdr:nvSpPr>
        <xdr:cNvPr id="97" name="楕円 96"/>
        <xdr:cNvSpPr/>
      </xdr:nvSpPr>
      <xdr:spPr>
        <a:xfrm>
          <a:off x="3238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103324</xdr:rowOff>
    </xdr:from>
    <xdr:to>
      <xdr:col>19</xdr:col>
      <xdr:colOff>136525</xdr:colOff>
      <xdr:row>31</xdr:row>
      <xdr:rowOff>103324</xdr:rowOff>
    </xdr:to>
    <xdr:cxnSp macro="">
      <xdr:nvCxnSpPr>
        <xdr:cNvPr id="98" name="直線コネクタ 97"/>
        <xdr:cNvCxnSpPr/>
      </xdr:nvCxnSpPr>
      <xdr:spPr>
        <a:xfrm>
          <a:off x="3289300" y="618979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52524</xdr:rowOff>
    </xdr:from>
    <xdr:to>
      <xdr:col>11</xdr:col>
      <xdr:colOff>187325</xdr:colOff>
      <xdr:row>31</xdr:row>
      <xdr:rowOff>154124</xdr:rowOff>
    </xdr:to>
    <xdr:sp macro="" textlink="">
      <xdr:nvSpPr>
        <xdr:cNvPr id="99" name="楕円 98"/>
        <xdr:cNvSpPr/>
      </xdr:nvSpPr>
      <xdr:spPr>
        <a:xfrm>
          <a:off x="2476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103324</xdr:rowOff>
    </xdr:from>
    <xdr:to>
      <xdr:col>15</xdr:col>
      <xdr:colOff>136525</xdr:colOff>
      <xdr:row>31</xdr:row>
      <xdr:rowOff>103324</xdr:rowOff>
    </xdr:to>
    <xdr:cxnSp macro="">
      <xdr:nvCxnSpPr>
        <xdr:cNvPr id="100" name="直線コネクタ 99"/>
        <xdr:cNvCxnSpPr/>
      </xdr:nvCxnSpPr>
      <xdr:spPr>
        <a:xfrm>
          <a:off x="2527300" y="618979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132715</xdr:rowOff>
    </xdr:from>
    <xdr:to>
      <xdr:col>7</xdr:col>
      <xdr:colOff>187325</xdr:colOff>
      <xdr:row>32</xdr:row>
      <xdr:rowOff>62865</xdr:rowOff>
    </xdr:to>
    <xdr:sp macro="" textlink="">
      <xdr:nvSpPr>
        <xdr:cNvPr id="101" name="楕円 100"/>
        <xdr:cNvSpPr/>
      </xdr:nvSpPr>
      <xdr:spPr>
        <a:xfrm>
          <a:off x="1714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103324</xdr:rowOff>
    </xdr:from>
    <xdr:to>
      <xdr:col>11</xdr:col>
      <xdr:colOff>136525</xdr:colOff>
      <xdr:row>32</xdr:row>
      <xdr:rowOff>12065</xdr:rowOff>
    </xdr:to>
    <xdr:cxnSp macro="">
      <xdr:nvCxnSpPr>
        <xdr:cNvPr id="102" name="直線コネクタ 101"/>
        <xdr:cNvCxnSpPr/>
      </xdr:nvCxnSpPr>
      <xdr:spPr>
        <a:xfrm flipV="1">
          <a:off x="1765300" y="6189799"/>
          <a:ext cx="7620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103" name="n_1aveValue有形固定資産減価償却率"/>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104" name="n_2aveValue有形固定資産減価償却率"/>
        <xdr:cNvSpPr txBox="1"/>
      </xdr:nvSpPr>
      <xdr:spPr>
        <a:xfrm>
          <a:off x="3086744"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105" name="n_3aveValue有形固定資産減価償却率"/>
        <xdr:cNvSpPr txBox="1"/>
      </xdr:nvSpPr>
      <xdr:spPr>
        <a:xfrm>
          <a:off x="2324744" y="589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8453</xdr:rowOff>
    </xdr:from>
    <xdr:ext cx="405111" cy="259045"/>
    <xdr:sp macro="" textlink="">
      <xdr:nvSpPr>
        <xdr:cNvPr id="106" name="n_4aveValue有形固定資産減価償却率"/>
        <xdr:cNvSpPr txBox="1"/>
      </xdr:nvSpPr>
      <xdr:spPr>
        <a:xfrm>
          <a:off x="1562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170651</xdr:rowOff>
    </xdr:from>
    <xdr:ext cx="405111" cy="259045"/>
    <xdr:sp macro="" textlink="">
      <xdr:nvSpPr>
        <xdr:cNvPr id="107" name="n_1mainValue有形固定資産減価償却率"/>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170651</xdr:rowOff>
    </xdr:from>
    <xdr:ext cx="405111" cy="259045"/>
    <xdr:sp macro="" textlink="">
      <xdr:nvSpPr>
        <xdr:cNvPr id="108" name="n_2mainValue有形固定資産減価償却率"/>
        <xdr:cNvSpPr txBox="1"/>
      </xdr:nvSpPr>
      <xdr:spPr>
        <a:xfrm>
          <a:off x="30867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145251</xdr:rowOff>
    </xdr:from>
    <xdr:ext cx="405111" cy="259045"/>
    <xdr:sp macro="" textlink="">
      <xdr:nvSpPr>
        <xdr:cNvPr id="109" name="n_3mainValue有形固定資産減価償却率"/>
        <xdr:cNvSpPr txBox="1"/>
      </xdr:nvSpPr>
      <xdr:spPr>
        <a:xfrm>
          <a:off x="23247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53992</xdr:rowOff>
    </xdr:from>
    <xdr:ext cx="405111" cy="259045"/>
    <xdr:sp macro="" textlink="">
      <xdr:nvSpPr>
        <xdr:cNvPr id="110" name="n_4mainValue有形固定資産減価償却率"/>
        <xdr:cNvSpPr txBox="1"/>
      </xdr:nvSpPr>
      <xdr:spPr>
        <a:xfrm>
          <a:off x="1562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地方債は返す以上には借りない、との方針のもと地方債の発行を抑制してきた結果が表れており、類似団体平均や全国平均と比較しても数値は下回っている。</a:t>
          </a:r>
          <a:endParaRPr lang="ja-JP" altLang="ja-JP">
            <a:effectLst/>
          </a:endParaRPr>
        </a:p>
        <a:p>
          <a:r>
            <a:rPr kumimoji="1" lang="ja-JP" altLang="ja-JP" sz="1100">
              <a:solidFill>
                <a:schemeClr val="dk1"/>
              </a:solidFill>
              <a:effectLst/>
              <a:latin typeface="+mn-lt"/>
              <a:ea typeface="+mn-ea"/>
              <a:cs typeface="+mn-cs"/>
            </a:rPr>
            <a:t>しかし今後は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老朽化</a:t>
          </a:r>
          <a:r>
            <a:rPr kumimoji="1" lang="ja-JP" altLang="en-US" sz="1100">
              <a:solidFill>
                <a:schemeClr val="dk1"/>
              </a:solidFill>
              <a:effectLst/>
              <a:latin typeface="+mn-lt"/>
              <a:ea typeface="+mn-ea"/>
              <a:cs typeface="+mn-cs"/>
            </a:rPr>
            <a:t>した公共施設等の更新や長寿命化等により、</a:t>
          </a:r>
          <a:r>
            <a:rPr kumimoji="1" lang="ja-JP" altLang="ja-JP" sz="1100">
              <a:solidFill>
                <a:schemeClr val="dk1"/>
              </a:solidFill>
              <a:effectLst/>
              <a:latin typeface="+mn-lt"/>
              <a:ea typeface="+mn-ea"/>
              <a:cs typeface="+mn-cs"/>
            </a:rPr>
            <a:t>地方債を借りる場面が増えることが想定され、より一層先を見通した計画的な財政運営に取り組む必要がある。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39" name="直線コネクタ 138"/>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40" name="債務償還比率最小値テキスト"/>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41" name="直線コネクタ 140"/>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77487</xdr:rowOff>
    </xdr:from>
    <xdr:ext cx="469744" cy="259045"/>
    <xdr:sp macro="" textlink="">
      <xdr:nvSpPr>
        <xdr:cNvPr id="144" name="債務償還比率平均値テキスト"/>
        <xdr:cNvSpPr txBox="1"/>
      </xdr:nvSpPr>
      <xdr:spPr>
        <a:xfrm>
          <a:off x="14846300" y="599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45" name="フローチャート: 判断 144"/>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46" name="フローチャート: 判断 145"/>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47" name="フローチャート: 判断 146"/>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48" name="フローチャート: 判断 147"/>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49" name="フローチャート: 判断 148"/>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65624</xdr:rowOff>
    </xdr:from>
    <xdr:to>
      <xdr:col>76</xdr:col>
      <xdr:colOff>73025</xdr:colOff>
      <xdr:row>27</xdr:row>
      <xdr:rowOff>167224</xdr:rowOff>
    </xdr:to>
    <xdr:sp macro="" textlink="">
      <xdr:nvSpPr>
        <xdr:cNvPr id="155" name="楕円 154"/>
        <xdr:cNvSpPr/>
      </xdr:nvSpPr>
      <xdr:spPr>
        <a:xfrm>
          <a:off x="14744700" y="546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88501</xdr:rowOff>
    </xdr:from>
    <xdr:ext cx="469744" cy="259045"/>
    <xdr:sp macro="" textlink="">
      <xdr:nvSpPr>
        <xdr:cNvPr id="156" name="債務償還比率該当値テキスト"/>
        <xdr:cNvSpPr txBox="1"/>
      </xdr:nvSpPr>
      <xdr:spPr>
        <a:xfrm>
          <a:off x="14846300" y="531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130394</xdr:rowOff>
    </xdr:from>
    <xdr:to>
      <xdr:col>72</xdr:col>
      <xdr:colOff>123825</xdr:colOff>
      <xdr:row>28</xdr:row>
      <xdr:rowOff>60544</xdr:rowOff>
    </xdr:to>
    <xdr:sp macro="" textlink="">
      <xdr:nvSpPr>
        <xdr:cNvPr id="157" name="楕円 156"/>
        <xdr:cNvSpPr/>
      </xdr:nvSpPr>
      <xdr:spPr>
        <a:xfrm>
          <a:off x="14033500" y="553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116424</xdr:rowOff>
    </xdr:from>
    <xdr:to>
      <xdr:col>76</xdr:col>
      <xdr:colOff>22225</xdr:colOff>
      <xdr:row>28</xdr:row>
      <xdr:rowOff>9744</xdr:rowOff>
    </xdr:to>
    <xdr:cxnSp macro="">
      <xdr:nvCxnSpPr>
        <xdr:cNvPr id="158" name="直線コネクタ 157"/>
        <xdr:cNvCxnSpPr/>
      </xdr:nvCxnSpPr>
      <xdr:spPr>
        <a:xfrm flipV="1">
          <a:off x="14084300" y="5517099"/>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151624</xdr:rowOff>
    </xdr:from>
    <xdr:to>
      <xdr:col>68</xdr:col>
      <xdr:colOff>123825</xdr:colOff>
      <xdr:row>28</xdr:row>
      <xdr:rowOff>81774</xdr:rowOff>
    </xdr:to>
    <xdr:sp macro="" textlink="">
      <xdr:nvSpPr>
        <xdr:cNvPr id="159" name="楕円 158"/>
        <xdr:cNvSpPr/>
      </xdr:nvSpPr>
      <xdr:spPr>
        <a:xfrm>
          <a:off x="13271500" y="555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9744</xdr:rowOff>
    </xdr:from>
    <xdr:to>
      <xdr:col>72</xdr:col>
      <xdr:colOff>73025</xdr:colOff>
      <xdr:row>28</xdr:row>
      <xdr:rowOff>30974</xdr:rowOff>
    </xdr:to>
    <xdr:cxnSp macro="">
      <xdr:nvCxnSpPr>
        <xdr:cNvPr id="160" name="直線コネクタ 159"/>
        <xdr:cNvCxnSpPr/>
      </xdr:nvCxnSpPr>
      <xdr:spPr>
        <a:xfrm flipV="1">
          <a:off x="13322300" y="5581869"/>
          <a:ext cx="762000" cy="2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133033</xdr:rowOff>
    </xdr:from>
    <xdr:to>
      <xdr:col>64</xdr:col>
      <xdr:colOff>123825</xdr:colOff>
      <xdr:row>28</xdr:row>
      <xdr:rowOff>63183</xdr:rowOff>
    </xdr:to>
    <xdr:sp macro="" textlink="">
      <xdr:nvSpPr>
        <xdr:cNvPr id="161" name="楕円 160"/>
        <xdr:cNvSpPr/>
      </xdr:nvSpPr>
      <xdr:spPr>
        <a:xfrm>
          <a:off x="12509500" y="553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12383</xdr:rowOff>
    </xdr:from>
    <xdr:to>
      <xdr:col>68</xdr:col>
      <xdr:colOff>73025</xdr:colOff>
      <xdr:row>28</xdr:row>
      <xdr:rowOff>30974</xdr:rowOff>
    </xdr:to>
    <xdr:cxnSp macro="">
      <xdr:nvCxnSpPr>
        <xdr:cNvPr id="162" name="直線コネクタ 161"/>
        <xdr:cNvCxnSpPr/>
      </xdr:nvCxnSpPr>
      <xdr:spPr>
        <a:xfrm>
          <a:off x="12560300" y="5584508"/>
          <a:ext cx="762000" cy="1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151144</xdr:rowOff>
    </xdr:from>
    <xdr:to>
      <xdr:col>60</xdr:col>
      <xdr:colOff>123825</xdr:colOff>
      <xdr:row>28</xdr:row>
      <xdr:rowOff>81294</xdr:rowOff>
    </xdr:to>
    <xdr:sp macro="" textlink="">
      <xdr:nvSpPr>
        <xdr:cNvPr id="163" name="楕円 162"/>
        <xdr:cNvSpPr/>
      </xdr:nvSpPr>
      <xdr:spPr>
        <a:xfrm>
          <a:off x="11747500" y="555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12383</xdr:rowOff>
    </xdr:from>
    <xdr:to>
      <xdr:col>64</xdr:col>
      <xdr:colOff>73025</xdr:colOff>
      <xdr:row>28</xdr:row>
      <xdr:rowOff>30494</xdr:rowOff>
    </xdr:to>
    <xdr:cxnSp macro="">
      <xdr:nvCxnSpPr>
        <xdr:cNvPr id="164" name="直線コネクタ 163"/>
        <xdr:cNvCxnSpPr/>
      </xdr:nvCxnSpPr>
      <xdr:spPr>
        <a:xfrm flipV="1">
          <a:off x="11798300" y="5584508"/>
          <a:ext cx="762000" cy="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32811</xdr:rowOff>
    </xdr:from>
    <xdr:ext cx="469744" cy="259045"/>
    <xdr:sp macro="" textlink="">
      <xdr:nvSpPr>
        <xdr:cNvPr id="165" name="n_1aveValue債務償還比率"/>
        <xdr:cNvSpPr txBox="1"/>
      </xdr:nvSpPr>
      <xdr:spPr>
        <a:xfrm>
          <a:off x="13836727" y="611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40248</xdr:rowOff>
    </xdr:from>
    <xdr:ext cx="469744" cy="259045"/>
    <xdr:sp macro="" textlink="">
      <xdr:nvSpPr>
        <xdr:cNvPr id="166" name="n_2aveValue債務償還比率"/>
        <xdr:cNvSpPr txBox="1"/>
      </xdr:nvSpPr>
      <xdr:spPr>
        <a:xfrm>
          <a:off x="130874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83548</xdr:rowOff>
    </xdr:from>
    <xdr:ext cx="469744" cy="259045"/>
    <xdr:sp macro="" textlink="">
      <xdr:nvSpPr>
        <xdr:cNvPr id="167" name="n_3aveValue債務償還比率"/>
        <xdr:cNvSpPr txBox="1"/>
      </xdr:nvSpPr>
      <xdr:spPr>
        <a:xfrm>
          <a:off x="12325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68" name="n_4aveValue債務償還比率"/>
        <xdr:cNvSpPr txBox="1"/>
      </xdr:nvSpPr>
      <xdr:spPr>
        <a:xfrm>
          <a:off x="11563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77071</xdr:rowOff>
    </xdr:from>
    <xdr:ext cx="469744" cy="259045"/>
    <xdr:sp macro="" textlink="">
      <xdr:nvSpPr>
        <xdr:cNvPr id="169" name="n_1mainValue債務償還比率"/>
        <xdr:cNvSpPr txBox="1"/>
      </xdr:nvSpPr>
      <xdr:spPr>
        <a:xfrm>
          <a:off x="13836727" y="530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98301</xdr:rowOff>
    </xdr:from>
    <xdr:ext cx="469744" cy="259045"/>
    <xdr:sp macro="" textlink="">
      <xdr:nvSpPr>
        <xdr:cNvPr id="170" name="n_2mainValue債務償還比率"/>
        <xdr:cNvSpPr txBox="1"/>
      </xdr:nvSpPr>
      <xdr:spPr>
        <a:xfrm>
          <a:off x="13087427" y="5327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79710</xdr:rowOff>
    </xdr:from>
    <xdr:ext cx="469744" cy="259045"/>
    <xdr:sp macro="" textlink="">
      <xdr:nvSpPr>
        <xdr:cNvPr id="171" name="n_3mainValue債務償還比率"/>
        <xdr:cNvSpPr txBox="1"/>
      </xdr:nvSpPr>
      <xdr:spPr>
        <a:xfrm>
          <a:off x="12325427" y="530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97821</xdr:rowOff>
    </xdr:from>
    <xdr:ext cx="469744" cy="259045"/>
    <xdr:sp macro="" textlink="">
      <xdr:nvSpPr>
        <xdr:cNvPr id="172" name="n_4mainValue債務償還比率"/>
        <xdr:cNvSpPr txBox="1"/>
      </xdr:nvSpPr>
      <xdr:spPr>
        <a:xfrm>
          <a:off x="11563427" y="532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57,024
53,403
10.16
32,017,872
31,362,742
604,410
11,852,054
7,074,535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159311</xdr:rowOff>
    </xdr:from>
    <xdr:ext cx="405111" cy="259045"/>
    <xdr:sp macro="" textlink="">
      <xdr:nvSpPr>
        <xdr:cNvPr id="63" name="【道路】&#10;有形固定資産減価償却率平均値テキスト"/>
        <xdr:cNvSpPr txBox="1"/>
      </xdr:nvSpPr>
      <xdr:spPr>
        <a:xfrm>
          <a:off x="4673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120106</xdr:rowOff>
    </xdr:from>
    <xdr:to>
      <xdr:col>24</xdr:col>
      <xdr:colOff>114300</xdr:colOff>
      <xdr:row>40</xdr:row>
      <xdr:rowOff>50256</xdr:rowOff>
    </xdr:to>
    <xdr:sp macro="" textlink="">
      <xdr:nvSpPr>
        <xdr:cNvPr id="74" name="楕円 73"/>
        <xdr:cNvSpPr/>
      </xdr:nvSpPr>
      <xdr:spPr>
        <a:xfrm>
          <a:off x="4584700" y="68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98533</xdr:rowOff>
    </xdr:from>
    <xdr:ext cx="405111" cy="259045"/>
    <xdr:sp macro="" textlink="">
      <xdr:nvSpPr>
        <xdr:cNvPr id="75" name="【道路】&#10;有形固定資産減価償却率該当値テキスト"/>
        <xdr:cNvSpPr txBox="1"/>
      </xdr:nvSpPr>
      <xdr:spPr>
        <a:xfrm>
          <a:off x="4673600"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89081</xdr:rowOff>
    </xdr:from>
    <xdr:to>
      <xdr:col>20</xdr:col>
      <xdr:colOff>38100</xdr:colOff>
      <xdr:row>40</xdr:row>
      <xdr:rowOff>19231</xdr:rowOff>
    </xdr:to>
    <xdr:sp macro="" textlink="">
      <xdr:nvSpPr>
        <xdr:cNvPr id="76" name="楕円 75"/>
        <xdr:cNvSpPr/>
      </xdr:nvSpPr>
      <xdr:spPr>
        <a:xfrm>
          <a:off x="3746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139881</xdr:rowOff>
    </xdr:from>
    <xdr:to>
      <xdr:col>24</xdr:col>
      <xdr:colOff>63500</xdr:colOff>
      <xdr:row>39</xdr:row>
      <xdr:rowOff>170906</xdr:rowOff>
    </xdr:to>
    <xdr:cxnSp macro="">
      <xdr:nvCxnSpPr>
        <xdr:cNvPr id="77" name="直線コネクタ 76"/>
        <xdr:cNvCxnSpPr/>
      </xdr:nvCxnSpPr>
      <xdr:spPr>
        <a:xfrm>
          <a:off x="3797300" y="682643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59690</xdr:rowOff>
    </xdr:from>
    <xdr:to>
      <xdr:col>15</xdr:col>
      <xdr:colOff>101600</xdr:colOff>
      <xdr:row>39</xdr:row>
      <xdr:rowOff>161290</xdr:rowOff>
    </xdr:to>
    <xdr:sp macro="" textlink="">
      <xdr:nvSpPr>
        <xdr:cNvPr id="78" name="楕円 77"/>
        <xdr:cNvSpPr/>
      </xdr:nvSpPr>
      <xdr:spPr>
        <a:xfrm>
          <a:off x="2857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110490</xdr:rowOff>
    </xdr:from>
    <xdr:to>
      <xdr:col>19</xdr:col>
      <xdr:colOff>177800</xdr:colOff>
      <xdr:row>39</xdr:row>
      <xdr:rowOff>139881</xdr:rowOff>
    </xdr:to>
    <xdr:cxnSp macro="">
      <xdr:nvCxnSpPr>
        <xdr:cNvPr id="79" name="直線コネクタ 78"/>
        <xdr:cNvCxnSpPr/>
      </xdr:nvCxnSpPr>
      <xdr:spPr>
        <a:xfrm>
          <a:off x="2908300" y="67970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30299</xdr:rowOff>
    </xdr:from>
    <xdr:to>
      <xdr:col>10</xdr:col>
      <xdr:colOff>165100</xdr:colOff>
      <xdr:row>39</xdr:row>
      <xdr:rowOff>131899</xdr:rowOff>
    </xdr:to>
    <xdr:sp macro="" textlink="">
      <xdr:nvSpPr>
        <xdr:cNvPr id="80" name="楕円 79"/>
        <xdr:cNvSpPr/>
      </xdr:nvSpPr>
      <xdr:spPr>
        <a:xfrm>
          <a:off x="1968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81099</xdr:rowOff>
    </xdr:from>
    <xdr:to>
      <xdr:col>15</xdr:col>
      <xdr:colOff>50800</xdr:colOff>
      <xdr:row>39</xdr:row>
      <xdr:rowOff>110490</xdr:rowOff>
    </xdr:to>
    <xdr:cxnSp macro="">
      <xdr:nvCxnSpPr>
        <xdr:cNvPr id="81" name="直線コネクタ 80"/>
        <xdr:cNvCxnSpPr/>
      </xdr:nvCxnSpPr>
      <xdr:spPr>
        <a:xfrm>
          <a:off x="2019300" y="67676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7438</xdr:rowOff>
    </xdr:from>
    <xdr:to>
      <xdr:col>6</xdr:col>
      <xdr:colOff>38100</xdr:colOff>
      <xdr:row>39</xdr:row>
      <xdr:rowOff>109038</xdr:rowOff>
    </xdr:to>
    <xdr:sp macro="" textlink="">
      <xdr:nvSpPr>
        <xdr:cNvPr id="82" name="楕円 81"/>
        <xdr:cNvSpPr/>
      </xdr:nvSpPr>
      <xdr:spPr>
        <a:xfrm>
          <a:off x="1079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58238</xdr:rowOff>
    </xdr:from>
    <xdr:to>
      <xdr:col>10</xdr:col>
      <xdr:colOff>114300</xdr:colOff>
      <xdr:row>39</xdr:row>
      <xdr:rowOff>81099</xdr:rowOff>
    </xdr:to>
    <xdr:cxnSp macro="">
      <xdr:nvCxnSpPr>
        <xdr:cNvPr id="83" name="直線コネクタ 82"/>
        <xdr:cNvCxnSpPr/>
      </xdr:nvCxnSpPr>
      <xdr:spPr>
        <a:xfrm>
          <a:off x="1130300" y="67447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63517</xdr:rowOff>
    </xdr:from>
    <xdr:ext cx="405111" cy="259045"/>
    <xdr:sp macro="" textlink="">
      <xdr:nvSpPr>
        <xdr:cNvPr id="84" name="n_1aveValue【道路】&#10;有形固定資産減価償却率"/>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42290</xdr:rowOff>
    </xdr:from>
    <xdr:ext cx="405111" cy="259045"/>
    <xdr:sp macro="" textlink="">
      <xdr:nvSpPr>
        <xdr:cNvPr id="85" name="n_2aveValue【道路】&#10;有形固定資産減価償却率"/>
        <xdr:cNvSpPr txBox="1"/>
      </xdr:nvSpPr>
      <xdr:spPr>
        <a:xfrm>
          <a:off x="2705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19430</xdr:rowOff>
    </xdr:from>
    <xdr:ext cx="405111" cy="259045"/>
    <xdr:sp macro="" textlink="">
      <xdr:nvSpPr>
        <xdr:cNvPr id="86" name="n_3aveValue【道路】&#10;有形固定資産減価償却率"/>
        <xdr:cNvSpPr txBox="1"/>
      </xdr:nvSpPr>
      <xdr:spPr>
        <a:xfrm>
          <a:off x="1816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10358</xdr:rowOff>
    </xdr:from>
    <xdr:ext cx="405111" cy="259045"/>
    <xdr:sp macro="" textlink="">
      <xdr:nvSpPr>
        <xdr:cNvPr id="88" name="n_1mainValue【道路】&#10;有形固定資産減価償却率"/>
        <xdr:cNvSpPr txBox="1"/>
      </xdr:nvSpPr>
      <xdr:spPr>
        <a:xfrm>
          <a:off x="35820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152417</xdr:rowOff>
    </xdr:from>
    <xdr:ext cx="405111" cy="259045"/>
    <xdr:sp macro="" textlink="">
      <xdr:nvSpPr>
        <xdr:cNvPr id="89" name="n_2mainValue【道路】&#10;有形固定資産減価償却率"/>
        <xdr:cNvSpPr txBox="1"/>
      </xdr:nvSpPr>
      <xdr:spPr>
        <a:xfrm>
          <a:off x="2705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123026</xdr:rowOff>
    </xdr:from>
    <xdr:ext cx="405111" cy="259045"/>
    <xdr:sp macro="" textlink="">
      <xdr:nvSpPr>
        <xdr:cNvPr id="90" name="n_3mainValue【道路】&#10;有形固定資産減価償却率"/>
        <xdr:cNvSpPr txBox="1"/>
      </xdr:nvSpPr>
      <xdr:spPr>
        <a:xfrm>
          <a:off x="1816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100165</xdr:rowOff>
    </xdr:from>
    <xdr:ext cx="405111" cy="259045"/>
    <xdr:sp macro="" textlink="">
      <xdr:nvSpPr>
        <xdr:cNvPr id="91" name="n_4mainValue【道路】&#10;有形固定資産減価償却率"/>
        <xdr:cNvSpPr txBox="1"/>
      </xdr:nvSpPr>
      <xdr:spPr>
        <a:xfrm>
          <a:off x="927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69558</xdr:rowOff>
    </xdr:from>
    <xdr:to>
      <xdr:col>55</xdr:col>
      <xdr:colOff>50800</xdr:colOff>
      <xdr:row>41</xdr:row>
      <xdr:rowOff>171158</xdr:rowOff>
    </xdr:to>
    <xdr:sp macro="" textlink="">
      <xdr:nvSpPr>
        <xdr:cNvPr id="131" name="楕円 130"/>
        <xdr:cNvSpPr/>
      </xdr:nvSpPr>
      <xdr:spPr>
        <a:xfrm>
          <a:off x="10426700" y="70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155935</xdr:rowOff>
    </xdr:from>
    <xdr:ext cx="469744" cy="259045"/>
    <xdr:sp macro="" textlink="">
      <xdr:nvSpPr>
        <xdr:cNvPr id="132" name="【道路】&#10;一人当たり延長該当値テキスト"/>
        <xdr:cNvSpPr txBox="1"/>
      </xdr:nvSpPr>
      <xdr:spPr>
        <a:xfrm>
          <a:off x="10515600" y="70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70472</xdr:rowOff>
    </xdr:from>
    <xdr:to>
      <xdr:col>50</xdr:col>
      <xdr:colOff>165100</xdr:colOff>
      <xdr:row>42</xdr:row>
      <xdr:rowOff>622</xdr:rowOff>
    </xdr:to>
    <xdr:sp macro="" textlink="">
      <xdr:nvSpPr>
        <xdr:cNvPr id="133" name="楕円 132"/>
        <xdr:cNvSpPr/>
      </xdr:nvSpPr>
      <xdr:spPr>
        <a:xfrm>
          <a:off x="9588500" y="709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120358</xdr:rowOff>
    </xdr:from>
    <xdr:to>
      <xdr:col>55</xdr:col>
      <xdr:colOff>0</xdr:colOff>
      <xdr:row>41</xdr:row>
      <xdr:rowOff>121272</xdr:rowOff>
    </xdr:to>
    <xdr:cxnSp macro="">
      <xdr:nvCxnSpPr>
        <xdr:cNvPr id="134" name="直線コネクタ 133"/>
        <xdr:cNvCxnSpPr/>
      </xdr:nvCxnSpPr>
      <xdr:spPr>
        <a:xfrm flipV="1">
          <a:off x="9639300" y="7149808"/>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73863</xdr:rowOff>
    </xdr:from>
    <xdr:to>
      <xdr:col>46</xdr:col>
      <xdr:colOff>38100</xdr:colOff>
      <xdr:row>42</xdr:row>
      <xdr:rowOff>4013</xdr:rowOff>
    </xdr:to>
    <xdr:sp macro="" textlink="">
      <xdr:nvSpPr>
        <xdr:cNvPr id="135" name="楕円 134"/>
        <xdr:cNvSpPr/>
      </xdr:nvSpPr>
      <xdr:spPr>
        <a:xfrm>
          <a:off x="8699500" y="710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121272</xdr:rowOff>
    </xdr:from>
    <xdr:to>
      <xdr:col>50</xdr:col>
      <xdr:colOff>114300</xdr:colOff>
      <xdr:row>41</xdr:row>
      <xdr:rowOff>124663</xdr:rowOff>
    </xdr:to>
    <xdr:cxnSp macro="">
      <xdr:nvCxnSpPr>
        <xdr:cNvPr id="136" name="直線コネクタ 135"/>
        <xdr:cNvCxnSpPr/>
      </xdr:nvCxnSpPr>
      <xdr:spPr>
        <a:xfrm flipV="1">
          <a:off x="8750300" y="7150722"/>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74320</xdr:rowOff>
    </xdr:from>
    <xdr:to>
      <xdr:col>41</xdr:col>
      <xdr:colOff>101600</xdr:colOff>
      <xdr:row>42</xdr:row>
      <xdr:rowOff>4470</xdr:rowOff>
    </xdr:to>
    <xdr:sp macro="" textlink="">
      <xdr:nvSpPr>
        <xdr:cNvPr id="137" name="楕円 136"/>
        <xdr:cNvSpPr/>
      </xdr:nvSpPr>
      <xdr:spPr>
        <a:xfrm>
          <a:off x="7810500" y="710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124663</xdr:rowOff>
    </xdr:from>
    <xdr:to>
      <xdr:col>45</xdr:col>
      <xdr:colOff>177800</xdr:colOff>
      <xdr:row>41</xdr:row>
      <xdr:rowOff>125120</xdr:rowOff>
    </xdr:to>
    <xdr:cxnSp macro="">
      <xdr:nvCxnSpPr>
        <xdr:cNvPr id="138" name="直線コネクタ 137"/>
        <xdr:cNvCxnSpPr/>
      </xdr:nvCxnSpPr>
      <xdr:spPr>
        <a:xfrm flipV="1">
          <a:off x="7861300" y="715411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74549</xdr:rowOff>
    </xdr:from>
    <xdr:to>
      <xdr:col>36</xdr:col>
      <xdr:colOff>165100</xdr:colOff>
      <xdr:row>42</xdr:row>
      <xdr:rowOff>4699</xdr:rowOff>
    </xdr:to>
    <xdr:sp macro="" textlink="">
      <xdr:nvSpPr>
        <xdr:cNvPr id="139" name="楕円 138"/>
        <xdr:cNvSpPr/>
      </xdr:nvSpPr>
      <xdr:spPr>
        <a:xfrm>
          <a:off x="6921500" y="71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125120</xdr:rowOff>
    </xdr:from>
    <xdr:to>
      <xdr:col>41</xdr:col>
      <xdr:colOff>50800</xdr:colOff>
      <xdr:row>41</xdr:row>
      <xdr:rowOff>125349</xdr:rowOff>
    </xdr:to>
    <xdr:cxnSp macro="">
      <xdr:nvCxnSpPr>
        <xdr:cNvPr id="140" name="直線コネクタ 139"/>
        <xdr:cNvCxnSpPr/>
      </xdr:nvCxnSpPr>
      <xdr:spPr>
        <a:xfrm flipV="1">
          <a:off x="6972300" y="715457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163199</xdr:rowOff>
    </xdr:from>
    <xdr:ext cx="469744" cy="259045"/>
    <xdr:sp macro="" textlink="">
      <xdr:nvSpPr>
        <xdr:cNvPr id="145" name="n_1mainValue【道路】&#10;一人当たり延長"/>
        <xdr:cNvSpPr txBox="1"/>
      </xdr:nvSpPr>
      <xdr:spPr>
        <a:xfrm>
          <a:off x="9391727" y="719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166590</xdr:rowOff>
    </xdr:from>
    <xdr:ext cx="469744" cy="259045"/>
    <xdr:sp macro="" textlink="">
      <xdr:nvSpPr>
        <xdr:cNvPr id="146" name="n_2mainValue【道路】&#10;一人当たり延長"/>
        <xdr:cNvSpPr txBox="1"/>
      </xdr:nvSpPr>
      <xdr:spPr>
        <a:xfrm>
          <a:off x="8515427" y="719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167047</xdr:rowOff>
    </xdr:from>
    <xdr:ext cx="469744" cy="259045"/>
    <xdr:sp macro="" textlink="">
      <xdr:nvSpPr>
        <xdr:cNvPr id="147" name="n_3mainValue【道路】&#10;一人当たり延長"/>
        <xdr:cNvSpPr txBox="1"/>
      </xdr:nvSpPr>
      <xdr:spPr>
        <a:xfrm>
          <a:off x="7626427" y="719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167276</xdr:rowOff>
    </xdr:from>
    <xdr:ext cx="469744" cy="259045"/>
    <xdr:sp macro="" textlink="">
      <xdr:nvSpPr>
        <xdr:cNvPr id="148" name="n_4mainValue【道路】&#10;一人当たり延長"/>
        <xdr:cNvSpPr txBox="1"/>
      </xdr:nvSpPr>
      <xdr:spPr>
        <a:xfrm>
          <a:off x="6737427" y="71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141877</xdr:rowOff>
    </xdr:from>
    <xdr:to>
      <xdr:col>24</xdr:col>
      <xdr:colOff>114300</xdr:colOff>
      <xdr:row>62</xdr:row>
      <xdr:rowOff>72027</xdr:rowOff>
    </xdr:to>
    <xdr:sp macro="" textlink="">
      <xdr:nvSpPr>
        <xdr:cNvPr id="190" name="楕円 189"/>
        <xdr:cNvSpPr/>
      </xdr:nvSpPr>
      <xdr:spPr>
        <a:xfrm>
          <a:off x="45847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120304</xdr:rowOff>
    </xdr:from>
    <xdr:ext cx="405111" cy="259045"/>
    <xdr:sp macro="" textlink="">
      <xdr:nvSpPr>
        <xdr:cNvPr id="191" name="【橋りょう・トンネル】&#10;有形固定資産減価償却率該当値テキスト"/>
        <xdr:cNvSpPr txBox="1"/>
      </xdr:nvSpPr>
      <xdr:spPr>
        <a:xfrm>
          <a:off x="4673600"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169635</xdr:rowOff>
    </xdr:from>
    <xdr:to>
      <xdr:col>20</xdr:col>
      <xdr:colOff>38100</xdr:colOff>
      <xdr:row>62</xdr:row>
      <xdr:rowOff>99785</xdr:rowOff>
    </xdr:to>
    <xdr:sp macro="" textlink="">
      <xdr:nvSpPr>
        <xdr:cNvPr id="192" name="楕円 191"/>
        <xdr:cNvSpPr/>
      </xdr:nvSpPr>
      <xdr:spPr>
        <a:xfrm>
          <a:off x="3746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21227</xdr:rowOff>
    </xdr:from>
    <xdr:to>
      <xdr:col>24</xdr:col>
      <xdr:colOff>63500</xdr:colOff>
      <xdr:row>62</xdr:row>
      <xdr:rowOff>48985</xdr:rowOff>
    </xdr:to>
    <xdr:cxnSp macro="">
      <xdr:nvCxnSpPr>
        <xdr:cNvPr id="193" name="直線コネクタ 192"/>
        <xdr:cNvCxnSpPr/>
      </xdr:nvCxnSpPr>
      <xdr:spPr>
        <a:xfrm flipV="1">
          <a:off x="3797300" y="1065112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171269</xdr:rowOff>
    </xdr:from>
    <xdr:to>
      <xdr:col>15</xdr:col>
      <xdr:colOff>101600</xdr:colOff>
      <xdr:row>62</xdr:row>
      <xdr:rowOff>101419</xdr:rowOff>
    </xdr:to>
    <xdr:sp macro="" textlink="">
      <xdr:nvSpPr>
        <xdr:cNvPr id="194" name="楕円 193"/>
        <xdr:cNvSpPr/>
      </xdr:nvSpPr>
      <xdr:spPr>
        <a:xfrm>
          <a:off x="28575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48985</xdr:rowOff>
    </xdr:from>
    <xdr:to>
      <xdr:col>19</xdr:col>
      <xdr:colOff>177800</xdr:colOff>
      <xdr:row>62</xdr:row>
      <xdr:rowOff>50619</xdr:rowOff>
    </xdr:to>
    <xdr:cxnSp macro="">
      <xdr:nvCxnSpPr>
        <xdr:cNvPr id="195" name="直線コネクタ 194"/>
        <xdr:cNvCxnSpPr/>
      </xdr:nvCxnSpPr>
      <xdr:spPr>
        <a:xfrm flipV="1">
          <a:off x="2908300" y="1067888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150041</xdr:rowOff>
    </xdr:from>
    <xdr:to>
      <xdr:col>10</xdr:col>
      <xdr:colOff>165100</xdr:colOff>
      <xdr:row>62</xdr:row>
      <xdr:rowOff>80191</xdr:rowOff>
    </xdr:to>
    <xdr:sp macro="" textlink="">
      <xdr:nvSpPr>
        <xdr:cNvPr id="196" name="楕円 195"/>
        <xdr:cNvSpPr/>
      </xdr:nvSpPr>
      <xdr:spPr>
        <a:xfrm>
          <a:off x="1968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29391</xdr:rowOff>
    </xdr:from>
    <xdr:to>
      <xdr:col>15</xdr:col>
      <xdr:colOff>50800</xdr:colOff>
      <xdr:row>62</xdr:row>
      <xdr:rowOff>50619</xdr:rowOff>
    </xdr:to>
    <xdr:cxnSp macro="">
      <xdr:nvCxnSpPr>
        <xdr:cNvPr id="197" name="直線コネクタ 196"/>
        <xdr:cNvCxnSpPr/>
      </xdr:nvCxnSpPr>
      <xdr:spPr>
        <a:xfrm>
          <a:off x="2019300" y="1065929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60234</xdr:rowOff>
    </xdr:from>
    <xdr:to>
      <xdr:col>6</xdr:col>
      <xdr:colOff>38100</xdr:colOff>
      <xdr:row>62</xdr:row>
      <xdr:rowOff>161834</xdr:rowOff>
    </xdr:to>
    <xdr:sp macro="" textlink="">
      <xdr:nvSpPr>
        <xdr:cNvPr id="198" name="楕円 197"/>
        <xdr:cNvSpPr/>
      </xdr:nvSpPr>
      <xdr:spPr>
        <a:xfrm>
          <a:off x="1079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29391</xdr:rowOff>
    </xdr:from>
    <xdr:to>
      <xdr:col>10</xdr:col>
      <xdr:colOff>114300</xdr:colOff>
      <xdr:row>62</xdr:row>
      <xdr:rowOff>111034</xdr:rowOff>
    </xdr:to>
    <xdr:cxnSp macro="">
      <xdr:nvCxnSpPr>
        <xdr:cNvPr id="199" name="直線コネクタ 198"/>
        <xdr:cNvCxnSpPr/>
      </xdr:nvCxnSpPr>
      <xdr:spPr>
        <a:xfrm flipV="1">
          <a:off x="1130300" y="1065929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33037</xdr:rowOff>
    </xdr:from>
    <xdr:ext cx="405111" cy="259045"/>
    <xdr:sp macro="" textlink="">
      <xdr:nvSpPr>
        <xdr:cNvPr id="200" name="n_1aveValue【橋りょう・トンネル】&#10;有形固定資産減価償却率"/>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1" name="n_2aveValue【橋りょう・トンネ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202" name="n_3aveValue【橋りょう・トンネル】&#10;有形固定資産減価償却率"/>
        <xdr:cNvSpPr txBox="1"/>
      </xdr:nvSpPr>
      <xdr:spPr>
        <a:xfrm>
          <a:off x="1816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90912</xdr:rowOff>
    </xdr:from>
    <xdr:ext cx="405111" cy="259045"/>
    <xdr:sp macro="" textlink="">
      <xdr:nvSpPr>
        <xdr:cNvPr id="204" name="n_1mainValue【橋りょう・トンネル】&#10;有形固定資産減価償却率"/>
        <xdr:cNvSpPr txBox="1"/>
      </xdr:nvSpPr>
      <xdr:spPr>
        <a:xfrm>
          <a:off x="35820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92546</xdr:rowOff>
    </xdr:from>
    <xdr:ext cx="405111" cy="259045"/>
    <xdr:sp macro="" textlink="">
      <xdr:nvSpPr>
        <xdr:cNvPr id="205" name="n_2mainValue【橋りょう・トンネル】&#10;有形固定資産減価償却率"/>
        <xdr:cNvSpPr txBox="1"/>
      </xdr:nvSpPr>
      <xdr:spPr>
        <a:xfrm>
          <a:off x="2705744" y="1072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71318</xdr:rowOff>
    </xdr:from>
    <xdr:ext cx="405111" cy="259045"/>
    <xdr:sp macro="" textlink="">
      <xdr:nvSpPr>
        <xdr:cNvPr id="206" name="n_3mainValue【橋りょう・トンネル】&#10;有形固定資産減価償却率"/>
        <xdr:cNvSpPr txBox="1"/>
      </xdr:nvSpPr>
      <xdr:spPr>
        <a:xfrm>
          <a:off x="18167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152961</xdr:rowOff>
    </xdr:from>
    <xdr:ext cx="405111" cy="259045"/>
    <xdr:sp macro="" textlink="">
      <xdr:nvSpPr>
        <xdr:cNvPr id="207" name="n_4mainValue【橋りょう・トンネル】&#10;有形固定資産減価償却率"/>
        <xdr:cNvSpPr txBox="1"/>
      </xdr:nvSpPr>
      <xdr:spPr>
        <a:xfrm>
          <a:off x="9277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9241</xdr:rowOff>
    </xdr:from>
    <xdr:to>
      <xdr:col>55</xdr:col>
      <xdr:colOff>50800</xdr:colOff>
      <xdr:row>64</xdr:row>
      <xdr:rowOff>110841</xdr:rowOff>
    </xdr:to>
    <xdr:sp macro="" textlink="">
      <xdr:nvSpPr>
        <xdr:cNvPr id="247" name="楕円 246"/>
        <xdr:cNvSpPr/>
      </xdr:nvSpPr>
      <xdr:spPr>
        <a:xfrm>
          <a:off x="10426700" y="109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95618</xdr:rowOff>
    </xdr:from>
    <xdr:ext cx="534377" cy="259045"/>
    <xdr:sp macro="" textlink="">
      <xdr:nvSpPr>
        <xdr:cNvPr id="248" name="【橋りょう・トンネル】&#10;一人当たり有形固定資産（償却資産）額該当値テキスト"/>
        <xdr:cNvSpPr txBox="1"/>
      </xdr:nvSpPr>
      <xdr:spPr>
        <a:xfrm>
          <a:off x="10515600" y="1089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9962</xdr:rowOff>
    </xdr:from>
    <xdr:to>
      <xdr:col>50</xdr:col>
      <xdr:colOff>165100</xdr:colOff>
      <xdr:row>64</xdr:row>
      <xdr:rowOff>111562</xdr:rowOff>
    </xdr:to>
    <xdr:sp macro="" textlink="">
      <xdr:nvSpPr>
        <xdr:cNvPr id="249" name="楕円 248"/>
        <xdr:cNvSpPr/>
      </xdr:nvSpPr>
      <xdr:spPr>
        <a:xfrm>
          <a:off x="9588500" y="109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60041</xdr:rowOff>
    </xdr:from>
    <xdr:to>
      <xdr:col>55</xdr:col>
      <xdr:colOff>0</xdr:colOff>
      <xdr:row>64</xdr:row>
      <xdr:rowOff>60762</xdr:rowOff>
    </xdr:to>
    <xdr:cxnSp macro="">
      <xdr:nvCxnSpPr>
        <xdr:cNvPr id="250" name="直線コネクタ 249"/>
        <xdr:cNvCxnSpPr/>
      </xdr:nvCxnSpPr>
      <xdr:spPr>
        <a:xfrm flipV="1">
          <a:off x="9639300" y="11032841"/>
          <a:ext cx="838200" cy="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10264</xdr:rowOff>
    </xdr:from>
    <xdr:to>
      <xdr:col>46</xdr:col>
      <xdr:colOff>38100</xdr:colOff>
      <xdr:row>64</xdr:row>
      <xdr:rowOff>111864</xdr:rowOff>
    </xdr:to>
    <xdr:sp macro="" textlink="">
      <xdr:nvSpPr>
        <xdr:cNvPr id="251" name="楕円 250"/>
        <xdr:cNvSpPr/>
      </xdr:nvSpPr>
      <xdr:spPr>
        <a:xfrm>
          <a:off x="8699500" y="109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60762</xdr:rowOff>
    </xdr:from>
    <xdr:to>
      <xdr:col>50</xdr:col>
      <xdr:colOff>114300</xdr:colOff>
      <xdr:row>64</xdr:row>
      <xdr:rowOff>61064</xdr:rowOff>
    </xdr:to>
    <xdr:cxnSp macro="">
      <xdr:nvCxnSpPr>
        <xdr:cNvPr id="252" name="直線コネクタ 251"/>
        <xdr:cNvCxnSpPr/>
      </xdr:nvCxnSpPr>
      <xdr:spPr>
        <a:xfrm flipV="1">
          <a:off x="8750300" y="11033562"/>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10301</xdr:rowOff>
    </xdr:from>
    <xdr:to>
      <xdr:col>41</xdr:col>
      <xdr:colOff>101600</xdr:colOff>
      <xdr:row>64</xdr:row>
      <xdr:rowOff>111901</xdr:rowOff>
    </xdr:to>
    <xdr:sp macro="" textlink="">
      <xdr:nvSpPr>
        <xdr:cNvPr id="253" name="楕円 252"/>
        <xdr:cNvSpPr/>
      </xdr:nvSpPr>
      <xdr:spPr>
        <a:xfrm>
          <a:off x="7810500" y="109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61064</xdr:rowOff>
    </xdr:from>
    <xdr:to>
      <xdr:col>45</xdr:col>
      <xdr:colOff>177800</xdr:colOff>
      <xdr:row>64</xdr:row>
      <xdr:rowOff>61101</xdr:rowOff>
    </xdr:to>
    <xdr:cxnSp macro="">
      <xdr:nvCxnSpPr>
        <xdr:cNvPr id="254" name="直線コネクタ 253"/>
        <xdr:cNvCxnSpPr/>
      </xdr:nvCxnSpPr>
      <xdr:spPr>
        <a:xfrm flipV="1">
          <a:off x="7861300" y="11033864"/>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11550</xdr:rowOff>
    </xdr:from>
    <xdr:to>
      <xdr:col>36</xdr:col>
      <xdr:colOff>165100</xdr:colOff>
      <xdr:row>64</xdr:row>
      <xdr:rowOff>113150</xdr:rowOff>
    </xdr:to>
    <xdr:sp macro="" textlink="">
      <xdr:nvSpPr>
        <xdr:cNvPr id="255" name="楕円 254"/>
        <xdr:cNvSpPr/>
      </xdr:nvSpPr>
      <xdr:spPr>
        <a:xfrm>
          <a:off x="6921500" y="109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61101</xdr:rowOff>
    </xdr:from>
    <xdr:to>
      <xdr:col>41</xdr:col>
      <xdr:colOff>50800</xdr:colOff>
      <xdr:row>64</xdr:row>
      <xdr:rowOff>62350</xdr:rowOff>
    </xdr:to>
    <xdr:cxnSp macro="">
      <xdr:nvCxnSpPr>
        <xdr:cNvPr id="256" name="直線コネクタ 255"/>
        <xdr:cNvCxnSpPr/>
      </xdr:nvCxnSpPr>
      <xdr:spPr>
        <a:xfrm flipV="1">
          <a:off x="6972300" y="11033901"/>
          <a:ext cx="889000" cy="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102689</xdr:rowOff>
    </xdr:from>
    <xdr:ext cx="534377" cy="259045"/>
    <xdr:sp macro="" textlink="">
      <xdr:nvSpPr>
        <xdr:cNvPr id="261" name="n_1mainValue【橋りょう・トンネル】&#10;一人当たり有形固定資産（償却資産）額"/>
        <xdr:cNvSpPr txBox="1"/>
      </xdr:nvSpPr>
      <xdr:spPr>
        <a:xfrm>
          <a:off x="9359411" y="1107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102991</xdr:rowOff>
    </xdr:from>
    <xdr:ext cx="534377" cy="259045"/>
    <xdr:sp macro="" textlink="">
      <xdr:nvSpPr>
        <xdr:cNvPr id="262" name="n_2mainValue【橋りょう・トンネル】&#10;一人当たり有形固定資産（償却資産）額"/>
        <xdr:cNvSpPr txBox="1"/>
      </xdr:nvSpPr>
      <xdr:spPr>
        <a:xfrm>
          <a:off x="8483111" y="1107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103028</xdr:rowOff>
    </xdr:from>
    <xdr:ext cx="534377" cy="259045"/>
    <xdr:sp macro="" textlink="">
      <xdr:nvSpPr>
        <xdr:cNvPr id="263" name="n_3mainValue【橋りょう・トンネル】&#10;一人当たり有形固定資産（償却資産）額"/>
        <xdr:cNvSpPr txBox="1"/>
      </xdr:nvSpPr>
      <xdr:spPr>
        <a:xfrm>
          <a:off x="7594111" y="110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104277</xdr:rowOff>
    </xdr:from>
    <xdr:ext cx="534377" cy="259045"/>
    <xdr:sp macro="" textlink="">
      <xdr:nvSpPr>
        <xdr:cNvPr id="264" name="n_4mainValue【橋りょう・トンネル】&#10;一人当たり有形固定資産（償却資産）額"/>
        <xdr:cNvSpPr txBox="1"/>
      </xdr:nvSpPr>
      <xdr:spPr>
        <a:xfrm>
          <a:off x="6705111" y="110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94" name="【公営住宅】&#10;有形固定資産減価償却率平均値テキスト"/>
        <xdr:cNvSpPr txBox="1"/>
      </xdr:nvSpPr>
      <xdr:spPr>
        <a:xfrm>
          <a:off x="4673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61595</xdr:rowOff>
    </xdr:from>
    <xdr:to>
      <xdr:col>24</xdr:col>
      <xdr:colOff>114300</xdr:colOff>
      <xdr:row>81</xdr:row>
      <xdr:rowOff>163195</xdr:rowOff>
    </xdr:to>
    <xdr:sp macro="" textlink="">
      <xdr:nvSpPr>
        <xdr:cNvPr id="305" name="楕円 304"/>
        <xdr:cNvSpPr/>
      </xdr:nvSpPr>
      <xdr:spPr>
        <a:xfrm>
          <a:off x="45847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84472</xdr:rowOff>
    </xdr:from>
    <xdr:ext cx="405111" cy="259045"/>
    <xdr:sp macro="" textlink="">
      <xdr:nvSpPr>
        <xdr:cNvPr id="306" name="【公営住宅】&#10;有形固定資産減価償却率該当値テキスト"/>
        <xdr:cNvSpPr txBox="1"/>
      </xdr:nvSpPr>
      <xdr:spPr>
        <a:xfrm>
          <a:off x="4673600"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25400</xdr:rowOff>
    </xdr:from>
    <xdr:to>
      <xdr:col>20</xdr:col>
      <xdr:colOff>38100</xdr:colOff>
      <xdr:row>81</xdr:row>
      <xdr:rowOff>127000</xdr:rowOff>
    </xdr:to>
    <xdr:sp macro="" textlink="">
      <xdr:nvSpPr>
        <xdr:cNvPr id="307" name="楕円 306"/>
        <xdr:cNvSpPr/>
      </xdr:nvSpPr>
      <xdr:spPr>
        <a:xfrm>
          <a:off x="3746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76200</xdr:rowOff>
    </xdr:from>
    <xdr:to>
      <xdr:col>24</xdr:col>
      <xdr:colOff>63500</xdr:colOff>
      <xdr:row>81</xdr:row>
      <xdr:rowOff>112395</xdr:rowOff>
    </xdr:to>
    <xdr:cxnSp macro="">
      <xdr:nvCxnSpPr>
        <xdr:cNvPr id="308" name="直線コネクタ 307"/>
        <xdr:cNvCxnSpPr/>
      </xdr:nvCxnSpPr>
      <xdr:spPr>
        <a:xfrm>
          <a:off x="3797300" y="139636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151130</xdr:rowOff>
    </xdr:from>
    <xdr:to>
      <xdr:col>15</xdr:col>
      <xdr:colOff>101600</xdr:colOff>
      <xdr:row>81</xdr:row>
      <xdr:rowOff>81280</xdr:rowOff>
    </xdr:to>
    <xdr:sp macro="" textlink="">
      <xdr:nvSpPr>
        <xdr:cNvPr id="309" name="楕円 308"/>
        <xdr:cNvSpPr/>
      </xdr:nvSpPr>
      <xdr:spPr>
        <a:xfrm>
          <a:off x="2857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30480</xdr:rowOff>
    </xdr:from>
    <xdr:to>
      <xdr:col>19</xdr:col>
      <xdr:colOff>177800</xdr:colOff>
      <xdr:row>81</xdr:row>
      <xdr:rowOff>76200</xdr:rowOff>
    </xdr:to>
    <xdr:cxnSp macro="">
      <xdr:nvCxnSpPr>
        <xdr:cNvPr id="310" name="直線コネクタ 309"/>
        <xdr:cNvCxnSpPr/>
      </xdr:nvCxnSpPr>
      <xdr:spPr>
        <a:xfrm>
          <a:off x="2908300" y="139179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113030</xdr:rowOff>
    </xdr:from>
    <xdr:to>
      <xdr:col>10</xdr:col>
      <xdr:colOff>165100</xdr:colOff>
      <xdr:row>81</xdr:row>
      <xdr:rowOff>43180</xdr:rowOff>
    </xdr:to>
    <xdr:sp macro="" textlink="">
      <xdr:nvSpPr>
        <xdr:cNvPr id="311" name="楕円 310"/>
        <xdr:cNvSpPr/>
      </xdr:nvSpPr>
      <xdr:spPr>
        <a:xfrm>
          <a:off x="1968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163830</xdr:rowOff>
    </xdr:from>
    <xdr:to>
      <xdr:col>15</xdr:col>
      <xdr:colOff>50800</xdr:colOff>
      <xdr:row>81</xdr:row>
      <xdr:rowOff>30480</xdr:rowOff>
    </xdr:to>
    <xdr:cxnSp macro="">
      <xdr:nvCxnSpPr>
        <xdr:cNvPr id="312" name="直線コネクタ 311"/>
        <xdr:cNvCxnSpPr/>
      </xdr:nvCxnSpPr>
      <xdr:spPr>
        <a:xfrm>
          <a:off x="2019300" y="138798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69214</xdr:rowOff>
    </xdr:from>
    <xdr:to>
      <xdr:col>6</xdr:col>
      <xdr:colOff>38100</xdr:colOff>
      <xdr:row>80</xdr:row>
      <xdr:rowOff>170814</xdr:rowOff>
    </xdr:to>
    <xdr:sp macro="" textlink="">
      <xdr:nvSpPr>
        <xdr:cNvPr id="313" name="楕円 312"/>
        <xdr:cNvSpPr/>
      </xdr:nvSpPr>
      <xdr:spPr>
        <a:xfrm>
          <a:off x="1079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120014</xdr:rowOff>
    </xdr:from>
    <xdr:to>
      <xdr:col>10</xdr:col>
      <xdr:colOff>114300</xdr:colOff>
      <xdr:row>80</xdr:row>
      <xdr:rowOff>163830</xdr:rowOff>
    </xdr:to>
    <xdr:cxnSp macro="">
      <xdr:nvCxnSpPr>
        <xdr:cNvPr id="314" name="直線コネクタ 313"/>
        <xdr:cNvCxnSpPr/>
      </xdr:nvCxnSpPr>
      <xdr:spPr>
        <a:xfrm>
          <a:off x="1130300" y="138360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公営住宅】&#10;有形固定資産減価償却率"/>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16" name="n_2aveValue【公営住宅】&#10;有形固定資産減価償却率"/>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317" name="n_3aveValue【公営住宅】&#10;有形固定資産減価償却率"/>
        <xdr:cNvSpPr txBox="1"/>
      </xdr:nvSpPr>
      <xdr:spPr>
        <a:xfrm>
          <a:off x="1816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318" name="n_4aveValue【公営住宅】&#10;有形固定資産減価償却率"/>
        <xdr:cNvSpPr txBox="1"/>
      </xdr:nvSpPr>
      <xdr:spPr>
        <a:xfrm>
          <a:off x="927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143527</xdr:rowOff>
    </xdr:from>
    <xdr:ext cx="405111" cy="259045"/>
    <xdr:sp macro="" textlink="">
      <xdr:nvSpPr>
        <xdr:cNvPr id="319" name="n_1mainValue【公営住宅】&#10;有形固定資産減価償却率"/>
        <xdr:cNvSpPr txBox="1"/>
      </xdr:nvSpPr>
      <xdr:spPr>
        <a:xfrm>
          <a:off x="3582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97807</xdr:rowOff>
    </xdr:from>
    <xdr:ext cx="405111" cy="259045"/>
    <xdr:sp macro="" textlink="">
      <xdr:nvSpPr>
        <xdr:cNvPr id="320" name="n_2mainValue【公営住宅】&#10;有形固定資産減価償却率"/>
        <xdr:cNvSpPr txBox="1"/>
      </xdr:nvSpPr>
      <xdr:spPr>
        <a:xfrm>
          <a:off x="2705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59707</xdr:rowOff>
    </xdr:from>
    <xdr:ext cx="405111" cy="259045"/>
    <xdr:sp macro="" textlink="">
      <xdr:nvSpPr>
        <xdr:cNvPr id="321" name="n_3mainValue【公営住宅】&#10;有形固定資産減価償却率"/>
        <xdr:cNvSpPr txBox="1"/>
      </xdr:nvSpPr>
      <xdr:spPr>
        <a:xfrm>
          <a:off x="1816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15891</xdr:rowOff>
    </xdr:from>
    <xdr:ext cx="405111" cy="259045"/>
    <xdr:sp macro="" textlink="">
      <xdr:nvSpPr>
        <xdr:cNvPr id="322" name="n_4mainValue【公営住宅】&#10;有形固定資産減価償却率"/>
        <xdr:cNvSpPr txBox="1"/>
      </xdr:nvSpPr>
      <xdr:spPr>
        <a:xfrm>
          <a:off x="927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xdr:cNvSpPr txBox="1"/>
      </xdr:nvSpPr>
      <xdr:spPr>
        <a:xfrm>
          <a:off x="10515600"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102743</xdr:rowOff>
    </xdr:from>
    <xdr:to>
      <xdr:col>55</xdr:col>
      <xdr:colOff>50800</xdr:colOff>
      <xdr:row>86</xdr:row>
      <xdr:rowOff>32893</xdr:rowOff>
    </xdr:to>
    <xdr:sp macro="" textlink="">
      <xdr:nvSpPr>
        <xdr:cNvPr id="362" name="楕円 361"/>
        <xdr:cNvSpPr/>
      </xdr:nvSpPr>
      <xdr:spPr>
        <a:xfrm>
          <a:off x="10426700" y="1467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81170</xdr:rowOff>
    </xdr:from>
    <xdr:ext cx="469744" cy="259045"/>
    <xdr:sp macro="" textlink="">
      <xdr:nvSpPr>
        <xdr:cNvPr id="363" name="【公営住宅】&#10;一人当たり面積該当値テキスト"/>
        <xdr:cNvSpPr txBox="1"/>
      </xdr:nvSpPr>
      <xdr:spPr>
        <a:xfrm>
          <a:off x="10515600" y="1465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103124</xdr:rowOff>
    </xdr:from>
    <xdr:to>
      <xdr:col>50</xdr:col>
      <xdr:colOff>165100</xdr:colOff>
      <xdr:row>86</xdr:row>
      <xdr:rowOff>33274</xdr:rowOff>
    </xdr:to>
    <xdr:sp macro="" textlink="">
      <xdr:nvSpPr>
        <xdr:cNvPr id="364" name="楕円 363"/>
        <xdr:cNvSpPr/>
      </xdr:nvSpPr>
      <xdr:spPr>
        <a:xfrm>
          <a:off x="9588500" y="1467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153543</xdr:rowOff>
    </xdr:from>
    <xdr:to>
      <xdr:col>55</xdr:col>
      <xdr:colOff>0</xdr:colOff>
      <xdr:row>85</xdr:row>
      <xdr:rowOff>153924</xdr:rowOff>
    </xdr:to>
    <xdr:cxnSp macro="">
      <xdr:nvCxnSpPr>
        <xdr:cNvPr id="365" name="直線コネクタ 364"/>
        <xdr:cNvCxnSpPr/>
      </xdr:nvCxnSpPr>
      <xdr:spPr>
        <a:xfrm flipV="1">
          <a:off x="9639300" y="1472679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104648</xdr:rowOff>
    </xdr:from>
    <xdr:to>
      <xdr:col>46</xdr:col>
      <xdr:colOff>38100</xdr:colOff>
      <xdr:row>86</xdr:row>
      <xdr:rowOff>34798</xdr:rowOff>
    </xdr:to>
    <xdr:sp macro="" textlink="">
      <xdr:nvSpPr>
        <xdr:cNvPr id="366" name="楕円 365"/>
        <xdr:cNvSpPr/>
      </xdr:nvSpPr>
      <xdr:spPr>
        <a:xfrm>
          <a:off x="8699500" y="1467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153924</xdr:rowOff>
    </xdr:from>
    <xdr:to>
      <xdr:col>50</xdr:col>
      <xdr:colOff>114300</xdr:colOff>
      <xdr:row>85</xdr:row>
      <xdr:rowOff>155448</xdr:rowOff>
    </xdr:to>
    <xdr:cxnSp macro="">
      <xdr:nvCxnSpPr>
        <xdr:cNvPr id="367" name="直線コネクタ 366"/>
        <xdr:cNvCxnSpPr/>
      </xdr:nvCxnSpPr>
      <xdr:spPr>
        <a:xfrm flipV="1">
          <a:off x="8750300" y="1472717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104648</xdr:rowOff>
    </xdr:from>
    <xdr:to>
      <xdr:col>41</xdr:col>
      <xdr:colOff>101600</xdr:colOff>
      <xdr:row>86</xdr:row>
      <xdr:rowOff>34798</xdr:rowOff>
    </xdr:to>
    <xdr:sp macro="" textlink="">
      <xdr:nvSpPr>
        <xdr:cNvPr id="368" name="楕円 367"/>
        <xdr:cNvSpPr/>
      </xdr:nvSpPr>
      <xdr:spPr>
        <a:xfrm>
          <a:off x="7810500" y="1467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155448</xdr:rowOff>
    </xdr:from>
    <xdr:to>
      <xdr:col>45</xdr:col>
      <xdr:colOff>177800</xdr:colOff>
      <xdr:row>85</xdr:row>
      <xdr:rowOff>155448</xdr:rowOff>
    </xdr:to>
    <xdr:cxnSp macro="">
      <xdr:nvCxnSpPr>
        <xdr:cNvPr id="369" name="直線コネクタ 368"/>
        <xdr:cNvCxnSpPr/>
      </xdr:nvCxnSpPr>
      <xdr:spPr>
        <a:xfrm>
          <a:off x="7861300" y="147286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104648</xdr:rowOff>
    </xdr:from>
    <xdr:to>
      <xdr:col>36</xdr:col>
      <xdr:colOff>165100</xdr:colOff>
      <xdr:row>86</xdr:row>
      <xdr:rowOff>34798</xdr:rowOff>
    </xdr:to>
    <xdr:sp macro="" textlink="">
      <xdr:nvSpPr>
        <xdr:cNvPr id="370" name="楕円 369"/>
        <xdr:cNvSpPr/>
      </xdr:nvSpPr>
      <xdr:spPr>
        <a:xfrm>
          <a:off x="6921500" y="1467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155448</xdr:rowOff>
    </xdr:from>
    <xdr:to>
      <xdr:col>41</xdr:col>
      <xdr:colOff>50800</xdr:colOff>
      <xdr:row>85</xdr:row>
      <xdr:rowOff>155448</xdr:rowOff>
    </xdr:to>
    <xdr:cxnSp macro="">
      <xdr:nvCxnSpPr>
        <xdr:cNvPr id="371" name="直線コネクタ 370"/>
        <xdr:cNvCxnSpPr/>
      </xdr:nvCxnSpPr>
      <xdr:spPr>
        <a:xfrm>
          <a:off x="6972300" y="147286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24401</xdr:rowOff>
    </xdr:from>
    <xdr:ext cx="469744" cy="259045"/>
    <xdr:sp macro="" textlink="">
      <xdr:nvSpPr>
        <xdr:cNvPr id="376" name="n_1mainValue【公営住宅】&#10;一人当たり面積"/>
        <xdr:cNvSpPr txBox="1"/>
      </xdr:nvSpPr>
      <xdr:spPr>
        <a:xfrm>
          <a:off x="9391727" y="1476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25925</xdr:rowOff>
    </xdr:from>
    <xdr:ext cx="469744" cy="259045"/>
    <xdr:sp macro="" textlink="">
      <xdr:nvSpPr>
        <xdr:cNvPr id="377" name="n_2mainValue【公営住宅】&#10;一人当たり面積"/>
        <xdr:cNvSpPr txBox="1"/>
      </xdr:nvSpPr>
      <xdr:spPr>
        <a:xfrm>
          <a:off x="8515427" y="1477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25925</xdr:rowOff>
    </xdr:from>
    <xdr:ext cx="469744" cy="259045"/>
    <xdr:sp macro="" textlink="">
      <xdr:nvSpPr>
        <xdr:cNvPr id="378" name="n_3mainValue【公営住宅】&#10;一人当たり面積"/>
        <xdr:cNvSpPr txBox="1"/>
      </xdr:nvSpPr>
      <xdr:spPr>
        <a:xfrm>
          <a:off x="7626427" y="1477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25925</xdr:rowOff>
    </xdr:from>
    <xdr:ext cx="469744" cy="259045"/>
    <xdr:sp macro="" textlink="">
      <xdr:nvSpPr>
        <xdr:cNvPr id="379" name="n_4mainValue【公営住宅】&#10;一人当たり面積"/>
        <xdr:cNvSpPr txBox="1"/>
      </xdr:nvSpPr>
      <xdr:spPr>
        <a:xfrm>
          <a:off x="6737427" y="1477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426" name="【認定こども園・幼稚園・保育所】&#10;有形固定資産減価償却率平均値テキスト"/>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100512</xdr:rowOff>
    </xdr:from>
    <xdr:to>
      <xdr:col>85</xdr:col>
      <xdr:colOff>177800</xdr:colOff>
      <xdr:row>39</xdr:row>
      <xdr:rowOff>30662</xdr:rowOff>
    </xdr:to>
    <xdr:sp macro="" textlink="">
      <xdr:nvSpPr>
        <xdr:cNvPr id="437" name="楕円 436"/>
        <xdr:cNvSpPr/>
      </xdr:nvSpPr>
      <xdr:spPr>
        <a:xfrm>
          <a:off x="162687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78939</xdr:rowOff>
    </xdr:from>
    <xdr:ext cx="405111" cy="259045"/>
    <xdr:sp macro="" textlink="">
      <xdr:nvSpPr>
        <xdr:cNvPr id="438" name="【認定こども園・幼稚園・保育所】&#10;有形固定資産減価償却率該当値テキスト"/>
        <xdr:cNvSpPr txBox="1"/>
      </xdr:nvSpPr>
      <xdr:spPr>
        <a:xfrm>
          <a:off x="16357600"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64588</xdr:rowOff>
    </xdr:from>
    <xdr:to>
      <xdr:col>81</xdr:col>
      <xdr:colOff>101600</xdr:colOff>
      <xdr:row>38</xdr:row>
      <xdr:rowOff>166188</xdr:rowOff>
    </xdr:to>
    <xdr:sp macro="" textlink="">
      <xdr:nvSpPr>
        <xdr:cNvPr id="439" name="楕円 438"/>
        <xdr:cNvSpPr/>
      </xdr:nvSpPr>
      <xdr:spPr>
        <a:xfrm>
          <a:off x="15430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115388</xdr:rowOff>
    </xdr:from>
    <xdr:to>
      <xdr:col>85</xdr:col>
      <xdr:colOff>127000</xdr:colOff>
      <xdr:row>38</xdr:row>
      <xdr:rowOff>151312</xdr:rowOff>
    </xdr:to>
    <xdr:cxnSp macro="">
      <xdr:nvCxnSpPr>
        <xdr:cNvPr id="440" name="直線コネクタ 439"/>
        <xdr:cNvCxnSpPr/>
      </xdr:nvCxnSpPr>
      <xdr:spPr>
        <a:xfrm>
          <a:off x="15481300" y="66304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28666</xdr:rowOff>
    </xdr:from>
    <xdr:to>
      <xdr:col>76</xdr:col>
      <xdr:colOff>165100</xdr:colOff>
      <xdr:row>38</xdr:row>
      <xdr:rowOff>130266</xdr:rowOff>
    </xdr:to>
    <xdr:sp macro="" textlink="">
      <xdr:nvSpPr>
        <xdr:cNvPr id="441" name="楕円 440"/>
        <xdr:cNvSpPr/>
      </xdr:nvSpPr>
      <xdr:spPr>
        <a:xfrm>
          <a:off x="14541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79466</xdr:rowOff>
    </xdr:from>
    <xdr:to>
      <xdr:col>81</xdr:col>
      <xdr:colOff>50800</xdr:colOff>
      <xdr:row>38</xdr:row>
      <xdr:rowOff>115388</xdr:rowOff>
    </xdr:to>
    <xdr:cxnSp macro="">
      <xdr:nvCxnSpPr>
        <xdr:cNvPr id="442" name="直線コネクタ 441"/>
        <xdr:cNvCxnSpPr/>
      </xdr:nvCxnSpPr>
      <xdr:spPr>
        <a:xfrm>
          <a:off x="14592300" y="65945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164193</xdr:rowOff>
    </xdr:from>
    <xdr:to>
      <xdr:col>72</xdr:col>
      <xdr:colOff>38100</xdr:colOff>
      <xdr:row>38</xdr:row>
      <xdr:rowOff>94343</xdr:rowOff>
    </xdr:to>
    <xdr:sp macro="" textlink="">
      <xdr:nvSpPr>
        <xdr:cNvPr id="443" name="楕円 442"/>
        <xdr:cNvSpPr/>
      </xdr:nvSpPr>
      <xdr:spPr>
        <a:xfrm>
          <a:off x="13652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43543</xdr:rowOff>
    </xdr:from>
    <xdr:to>
      <xdr:col>76</xdr:col>
      <xdr:colOff>114300</xdr:colOff>
      <xdr:row>38</xdr:row>
      <xdr:rowOff>79466</xdr:rowOff>
    </xdr:to>
    <xdr:cxnSp macro="">
      <xdr:nvCxnSpPr>
        <xdr:cNvPr id="444" name="直線コネクタ 443"/>
        <xdr:cNvCxnSpPr/>
      </xdr:nvCxnSpPr>
      <xdr:spPr>
        <a:xfrm>
          <a:off x="13703300" y="65586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128270</xdr:rowOff>
    </xdr:from>
    <xdr:to>
      <xdr:col>67</xdr:col>
      <xdr:colOff>101600</xdr:colOff>
      <xdr:row>38</xdr:row>
      <xdr:rowOff>58420</xdr:rowOff>
    </xdr:to>
    <xdr:sp macro="" textlink="">
      <xdr:nvSpPr>
        <xdr:cNvPr id="445" name="楕円 444"/>
        <xdr:cNvSpPr/>
      </xdr:nvSpPr>
      <xdr:spPr>
        <a:xfrm>
          <a:off x="12763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7620</xdr:rowOff>
    </xdr:from>
    <xdr:to>
      <xdr:col>71</xdr:col>
      <xdr:colOff>177800</xdr:colOff>
      <xdr:row>38</xdr:row>
      <xdr:rowOff>43543</xdr:rowOff>
    </xdr:to>
    <xdr:cxnSp macro="">
      <xdr:nvCxnSpPr>
        <xdr:cNvPr id="446" name="直線コネクタ 445"/>
        <xdr:cNvCxnSpPr/>
      </xdr:nvCxnSpPr>
      <xdr:spPr>
        <a:xfrm>
          <a:off x="12814300" y="652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認定こども園・幼稚園・保育所】&#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48" name="n_2aveValue【認定こども園・幼稚園・保育所】&#10;有形固定資産減価償却率"/>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114861</xdr:rowOff>
    </xdr:from>
    <xdr:ext cx="405111" cy="259045"/>
    <xdr:sp macro="" textlink="">
      <xdr:nvSpPr>
        <xdr:cNvPr id="449" name="n_3aveValue【認定こども園・幼稚園・保育所】&#10;有形固定資産減価償却率"/>
        <xdr:cNvSpPr txBox="1"/>
      </xdr:nvSpPr>
      <xdr:spPr>
        <a:xfrm>
          <a:off x="13500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103431</xdr:rowOff>
    </xdr:from>
    <xdr:ext cx="405111" cy="259045"/>
    <xdr:sp macro="" textlink="">
      <xdr:nvSpPr>
        <xdr:cNvPr id="450" name="n_4aveValue【認定こども園・幼稚園・保育所】&#10;有形固定資産減価償却率"/>
        <xdr:cNvSpPr txBox="1"/>
      </xdr:nvSpPr>
      <xdr:spPr>
        <a:xfrm>
          <a:off x="12611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157315</xdr:rowOff>
    </xdr:from>
    <xdr:ext cx="405111" cy="259045"/>
    <xdr:sp macro="" textlink="">
      <xdr:nvSpPr>
        <xdr:cNvPr id="451" name="n_1mainValue【認定こども園・幼稚園・保育所】&#10;有形固定資産減価償却率"/>
        <xdr:cNvSpPr txBox="1"/>
      </xdr:nvSpPr>
      <xdr:spPr>
        <a:xfrm>
          <a:off x="152660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146793</xdr:rowOff>
    </xdr:from>
    <xdr:ext cx="405111" cy="259045"/>
    <xdr:sp macro="" textlink="">
      <xdr:nvSpPr>
        <xdr:cNvPr id="452" name="n_2mainValue【認定こども園・幼稚園・保育所】&#10;有形固定資産減価償却率"/>
        <xdr:cNvSpPr txBox="1"/>
      </xdr:nvSpPr>
      <xdr:spPr>
        <a:xfrm>
          <a:off x="14389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110870</xdr:rowOff>
    </xdr:from>
    <xdr:ext cx="405111" cy="259045"/>
    <xdr:sp macro="" textlink="">
      <xdr:nvSpPr>
        <xdr:cNvPr id="453" name="n_3mainValue【認定こども園・幼稚園・保育所】&#10;有形固定資産減価償却率"/>
        <xdr:cNvSpPr txBox="1"/>
      </xdr:nvSpPr>
      <xdr:spPr>
        <a:xfrm>
          <a:off x="13500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74947</xdr:rowOff>
    </xdr:from>
    <xdr:ext cx="405111" cy="259045"/>
    <xdr:sp macro="" textlink="">
      <xdr:nvSpPr>
        <xdr:cNvPr id="454" name="n_4mainValue【認定こども園・幼稚園・保育所】&#10;有形固定資産減価償却率"/>
        <xdr:cNvSpPr txBox="1"/>
      </xdr:nvSpPr>
      <xdr:spPr>
        <a:xfrm>
          <a:off x="12611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481" name="【認定こども園・幼稚園・保育所】&#10;一人当たり面積平均値テキスト"/>
        <xdr:cNvSpPr txBox="1"/>
      </xdr:nvSpPr>
      <xdr:spPr>
        <a:xfrm>
          <a:off x="221996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23114</xdr:rowOff>
    </xdr:from>
    <xdr:to>
      <xdr:col>116</xdr:col>
      <xdr:colOff>114300</xdr:colOff>
      <xdr:row>41</xdr:row>
      <xdr:rowOff>124714</xdr:rowOff>
    </xdr:to>
    <xdr:sp macro="" textlink="">
      <xdr:nvSpPr>
        <xdr:cNvPr id="492" name="楕円 491"/>
        <xdr:cNvSpPr/>
      </xdr:nvSpPr>
      <xdr:spPr>
        <a:xfrm>
          <a:off x="221107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109491</xdr:rowOff>
    </xdr:from>
    <xdr:ext cx="469744" cy="259045"/>
    <xdr:sp macro="" textlink="">
      <xdr:nvSpPr>
        <xdr:cNvPr id="493" name="【認定こども園・幼稚園・保育所】&#10;一人当たり面積該当値テキスト"/>
        <xdr:cNvSpPr txBox="1"/>
      </xdr:nvSpPr>
      <xdr:spPr>
        <a:xfrm>
          <a:off x="22199600" y="696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23114</xdr:rowOff>
    </xdr:from>
    <xdr:to>
      <xdr:col>112</xdr:col>
      <xdr:colOff>38100</xdr:colOff>
      <xdr:row>41</xdr:row>
      <xdr:rowOff>124714</xdr:rowOff>
    </xdr:to>
    <xdr:sp macro="" textlink="">
      <xdr:nvSpPr>
        <xdr:cNvPr id="494" name="楕円 493"/>
        <xdr:cNvSpPr/>
      </xdr:nvSpPr>
      <xdr:spPr>
        <a:xfrm>
          <a:off x="21272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73914</xdr:rowOff>
    </xdr:from>
    <xdr:to>
      <xdr:col>116</xdr:col>
      <xdr:colOff>63500</xdr:colOff>
      <xdr:row>41</xdr:row>
      <xdr:rowOff>73914</xdr:rowOff>
    </xdr:to>
    <xdr:cxnSp macro="">
      <xdr:nvCxnSpPr>
        <xdr:cNvPr id="495" name="直線コネクタ 494"/>
        <xdr:cNvCxnSpPr/>
      </xdr:nvCxnSpPr>
      <xdr:spPr>
        <a:xfrm>
          <a:off x="21323300" y="7103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23114</xdr:rowOff>
    </xdr:from>
    <xdr:to>
      <xdr:col>107</xdr:col>
      <xdr:colOff>101600</xdr:colOff>
      <xdr:row>41</xdr:row>
      <xdr:rowOff>124714</xdr:rowOff>
    </xdr:to>
    <xdr:sp macro="" textlink="">
      <xdr:nvSpPr>
        <xdr:cNvPr id="496" name="楕円 495"/>
        <xdr:cNvSpPr/>
      </xdr:nvSpPr>
      <xdr:spPr>
        <a:xfrm>
          <a:off x="20383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73914</xdr:rowOff>
    </xdr:from>
    <xdr:to>
      <xdr:col>111</xdr:col>
      <xdr:colOff>177800</xdr:colOff>
      <xdr:row>41</xdr:row>
      <xdr:rowOff>73914</xdr:rowOff>
    </xdr:to>
    <xdr:cxnSp macro="">
      <xdr:nvCxnSpPr>
        <xdr:cNvPr id="497" name="直線コネクタ 496"/>
        <xdr:cNvCxnSpPr/>
      </xdr:nvCxnSpPr>
      <xdr:spPr>
        <a:xfrm>
          <a:off x="20434300" y="710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23114</xdr:rowOff>
    </xdr:from>
    <xdr:to>
      <xdr:col>102</xdr:col>
      <xdr:colOff>165100</xdr:colOff>
      <xdr:row>41</xdr:row>
      <xdr:rowOff>124714</xdr:rowOff>
    </xdr:to>
    <xdr:sp macro="" textlink="">
      <xdr:nvSpPr>
        <xdr:cNvPr id="498" name="楕円 497"/>
        <xdr:cNvSpPr/>
      </xdr:nvSpPr>
      <xdr:spPr>
        <a:xfrm>
          <a:off x="19494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73914</xdr:rowOff>
    </xdr:from>
    <xdr:to>
      <xdr:col>107</xdr:col>
      <xdr:colOff>50800</xdr:colOff>
      <xdr:row>41</xdr:row>
      <xdr:rowOff>73914</xdr:rowOff>
    </xdr:to>
    <xdr:cxnSp macro="">
      <xdr:nvCxnSpPr>
        <xdr:cNvPr id="499" name="直線コネクタ 498"/>
        <xdr:cNvCxnSpPr/>
      </xdr:nvCxnSpPr>
      <xdr:spPr>
        <a:xfrm>
          <a:off x="19545300" y="710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23114</xdr:rowOff>
    </xdr:from>
    <xdr:to>
      <xdr:col>98</xdr:col>
      <xdr:colOff>38100</xdr:colOff>
      <xdr:row>41</xdr:row>
      <xdr:rowOff>124714</xdr:rowOff>
    </xdr:to>
    <xdr:sp macro="" textlink="">
      <xdr:nvSpPr>
        <xdr:cNvPr id="500" name="楕円 499"/>
        <xdr:cNvSpPr/>
      </xdr:nvSpPr>
      <xdr:spPr>
        <a:xfrm>
          <a:off x="18605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73914</xdr:rowOff>
    </xdr:from>
    <xdr:to>
      <xdr:col>102</xdr:col>
      <xdr:colOff>114300</xdr:colOff>
      <xdr:row>41</xdr:row>
      <xdr:rowOff>73914</xdr:rowOff>
    </xdr:to>
    <xdr:cxnSp macro="">
      <xdr:nvCxnSpPr>
        <xdr:cNvPr id="501" name="直線コネクタ 500"/>
        <xdr:cNvCxnSpPr/>
      </xdr:nvCxnSpPr>
      <xdr:spPr>
        <a:xfrm>
          <a:off x="18656300" y="710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502" name="n_1aveValue【認定こども園・幼稚園・保育所】&#10;一人当たり面積"/>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03"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504" name="n_3aveValue【認定こども園・幼稚園・保育所】&#10;一人当たり面積"/>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505" name="n_4aveValue【認定こども園・幼稚園・保育所】&#10;一人当たり面積"/>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115841</xdr:rowOff>
    </xdr:from>
    <xdr:ext cx="469744" cy="259045"/>
    <xdr:sp macro="" textlink="">
      <xdr:nvSpPr>
        <xdr:cNvPr id="506" name="n_1mainValue【認定こども園・幼稚園・保育所】&#10;一人当たり面積"/>
        <xdr:cNvSpPr txBox="1"/>
      </xdr:nvSpPr>
      <xdr:spPr>
        <a:xfrm>
          <a:off x="210757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115841</xdr:rowOff>
    </xdr:from>
    <xdr:ext cx="469744" cy="259045"/>
    <xdr:sp macro="" textlink="">
      <xdr:nvSpPr>
        <xdr:cNvPr id="507" name="n_2mainValue【認定こども園・幼稚園・保育所】&#10;一人当たり面積"/>
        <xdr:cNvSpPr txBox="1"/>
      </xdr:nvSpPr>
      <xdr:spPr>
        <a:xfrm>
          <a:off x="201994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115841</xdr:rowOff>
    </xdr:from>
    <xdr:ext cx="469744" cy="259045"/>
    <xdr:sp macro="" textlink="">
      <xdr:nvSpPr>
        <xdr:cNvPr id="508" name="n_3mainValue【認定こども園・幼稚園・保育所】&#10;一人当たり面積"/>
        <xdr:cNvSpPr txBox="1"/>
      </xdr:nvSpPr>
      <xdr:spPr>
        <a:xfrm>
          <a:off x="193104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115841</xdr:rowOff>
    </xdr:from>
    <xdr:ext cx="469744" cy="259045"/>
    <xdr:sp macro="" textlink="">
      <xdr:nvSpPr>
        <xdr:cNvPr id="509" name="n_4mainValue【認定こども園・幼稚園・保育所】&#10;一人当たり面積"/>
        <xdr:cNvSpPr txBox="1"/>
      </xdr:nvSpPr>
      <xdr:spPr>
        <a:xfrm>
          <a:off x="184214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539" name="【学校施設】&#10;有形固定資産減価償却率平均値テキスト"/>
        <xdr:cNvSpPr txBox="1"/>
      </xdr:nvSpPr>
      <xdr:spPr>
        <a:xfrm>
          <a:off x="16357600" y="10188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160655</xdr:rowOff>
    </xdr:from>
    <xdr:to>
      <xdr:col>85</xdr:col>
      <xdr:colOff>177800</xdr:colOff>
      <xdr:row>61</xdr:row>
      <xdr:rowOff>90805</xdr:rowOff>
    </xdr:to>
    <xdr:sp macro="" textlink="">
      <xdr:nvSpPr>
        <xdr:cNvPr id="550" name="楕円 549"/>
        <xdr:cNvSpPr/>
      </xdr:nvSpPr>
      <xdr:spPr>
        <a:xfrm>
          <a:off x="162687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139082</xdr:rowOff>
    </xdr:from>
    <xdr:ext cx="405111" cy="259045"/>
    <xdr:sp macro="" textlink="">
      <xdr:nvSpPr>
        <xdr:cNvPr id="551" name="【学校施設】&#10;有形固定資産減価償却率該当値テキスト"/>
        <xdr:cNvSpPr txBox="1"/>
      </xdr:nvSpPr>
      <xdr:spPr>
        <a:xfrm>
          <a:off x="16357600"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149225</xdr:rowOff>
    </xdr:from>
    <xdr:to>
      <xdr:col>81</xdr:col>
      <xdr:colOff>101600</xdr:colOff>
      <xdr:row>61</xdr:row>
      <xdr:rowOff>79375</xdr:rowOff>
    </xdr:to>
    <xdr:sp macro="" textlink="">
      <xdr:nvSpPr>
        <xdr:cNvPr id="552" name="楕円 551"/>
        <xdr:cNvSpPr/>
      </xdr:nvSpPr>
      <xdr:spPr>
        <a:xfrm>
          <a:off x="15430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28575</xdr:rowOff>
    </xdr:from>
    <xdr:to>
      <xdr:col>85</xdr:col>
      <xdr:colOff>127000</xdr:colOff>
      <xdr:row>61</xdr:row>
      <xdr:rowOff>40005</xdr:rowOff>
    </xdr:to>
    <xdr:cxnSp macro="">
      <xdr:nvCxnSpPr>
        <xdr:cNvPr id="553" name="直線コネクタ 552"/>
        <xdr:cNvCxnSpPr/>
      </xdr:nvCxnSpPr>
      <xdr:spPr>
        <a:xfrm>
          <a:off x="15481300" y="104870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23495</xdr:rowOff>
    </xdr:from>
    <xdr:to>
      <xdr:col>76</xdr:col>
      <xdr:colOff>165100</xdr:colOff>
      <xdr:row>61</xdr:row>
      <xdr:rowOff>125095</xdr:rowOff>
    </xdr:to>
    <xdr:sp macro="" textlink="">
      <xdr:nvSpPr>
        <xdr:cNvPr id="554" name="楕円 553"/>
        <xdr:cNvSpPr/>
      </xdr:nvSpPr>
      <xdr:spPr>
        <a:xfrm>
          <a:off x="14541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28575</xdr:rowOff>
    </xdr:from>
    <xdr:to>
      <xdr:col>81</xdr:col>
      <xdr:colOff>50800</xdr:colOff>
      <xdr:row>61</xdr:row>
      <xdr:rowOff>74295</xdr:rowOff>
    </xdr:to>
    <xdr:cxnSp macro="">
      <xdr:nvCxnSpPr>
        <xdr:cNvPr id="555" name="直線コネクタ 554"/>
        <xdr:cNvCxnSpPr/>
      </xdr:nvCxnSpPr>
      <xdr:spPr>
        <a:xfrm flipV="1">
          <a:off x="14592300" y="104870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71120</xdr:rowOff>
    </xdr:from>
    <xdr:to>
      <xdr:col>72</xdr:col>
      <xdr:colOff>38100</xdr:colOff>
      <xdr:row>62</xdr:row>
      <xdr:rowOff>1270</xdr:rowOff>
    </xdr:to>
    <xdr:sp macro="" textlink="">
      <xdr:nvSpPr>
        <xdr:cNvPr id="556" name="楕円 555"/>
        <xdr:cNvSpPr/>
      </xdr:nvSpPr>
      <xdr:spPr>
        <a:xfrm>
          <a:off x="13652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74295</xdr:rowOff>
    </xdr:from>
    <xdr:to>
      <xdr:col>76</xdr:col>
      <xdr:colOff>114300</xdr:colOff>
      <xdr:row>61</xdr:row>
      <xdr:rowOff>121920</xdr:rowOff>
    </xdr:to>
    <xdr:cxnSp macro="">
      <xdr:nvCxnSpPr>
        <xdr:cNvPr id="557" name="直線コネクタ 556"/>
        <xdr:cNvCxnSpPr/>
      </xdr:nvCxnSpPr>
      <xdr:spPr>
        <a:xfrm flipV="1">
          <a:off x="13703300" y="105327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105410</xdr:rowOff>
    </xdr:from>
    <xdr:to>
      <xdr:col>67</xdr:col>
      <xdr:colOff>101600</xdr:colOff>
      <xdr:row>62</xdr:row>
      <xdr:rowOff>35560</xdr:rowOff>
    </xdr:to>
    <xdr:sp macro="" textlink="">
      <xdr:nvSpPr>
        <xdr:cNvPr id="558" name="楕円 557"/>
        <xdr:cNvSpPr/>
      </xdr:nvSpPr>
      <xdr:spPr>
        <a:xfrm>
          <a:off x="12763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121920</xdr:rowOff>
    </xdr:from>
    <xdr:to>
      <xdr:col>71</xdr:col>
      <xdr:colOff>177800</xdr:colOff>
      <xdr:row>61</xdr:row>
      <xdr:rowOff>156210</xdr:rowOff>
    </xdr:to>
    <xdr:cxnSp macro="">
      <xdr:nvCxnSpPr>
        <xdr:cNvPr id="559" name="直線コネクタ 558"/>
        <xdr:cNvCxnSpPr/>
      </xdr:nvCxnSpPr>
      <xdr:spPr>
        <a:xfrm flipV="1">
          <a:off x="12814300" y="105803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560" name="n_1aveValue【学校施設】&#10;有形固定資産減価償却率"/>
        <xdr:cNvSpPr txBox="1"/>
      </xdr:nvSpPr>
      <xdr:spPr>
        <a:xfrm>
          <a:off x="15266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61" name="n_2aveValue【学校施設】&#10;有形固定資産減価償却率"/>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2"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563" name="n_4aveValue【学校施設】&#10;有形固定資産減価償却率"/>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70502</xdr:rowOff>
    </xdr:from>
    <xdr:ext cx="405111" cy="259045"/>
    <xdr:sp macro="" textlink="">
      <xdr:nvSpPr>
        <xdr:cNvPr id="564" name="n_1mainValue【学校施設】&#10;有形固定資産減価償却率"/>
        <xdr:cNvSpPr txBox="1"/>
      </xdr:nvSpPr>
      <xdr:spPr>
        <a:xfrm>
          <a:off x="152660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116222</xdr:rowOff>
    </xdr:from>
    <xdr:ext cx="405111" cy="259045"/>
    <xdr:sp macro="" textlink="">
      <xdr:nvSpPr>
        <xdr:cNvPr id="565" name="n_2mainValue【学校施設】&#10;有形固定資産減価償却率"/>
        <xdr:cNvSpPr txBox="1"/>
      </xdr:nvSpPr>
      <xdr:spPr>
        <a:xfrm>
          <a:off x="14389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163847</xdr:rowOff>
    </xdr:from>
    <xdr:ext cx="405111" cy="259045"/>
    <xdr:sp macro="" textlink="">
      <xdr:nvSpPr>
        <xdr:cNvPr id="566" name="n_3mainValue【学校施設】&#10;有形固定資産減価償却率"/>
        <xdr:cNvSpPr txBox="1"/>
      </xdr:nvSpPr>
      <xdr:spPr>
        <a:xfrm>
          <a:off x="13500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26687</xdr:rowOff>
    </xdr:from>
    <xdr:ext cx="405111" cy="259045"/>
    <xdr:sp macro="" textlink="">
      <xdr:nvSpPr>
        <xdr:cNvPr id="567" name="n_4mainValue【学校施設】&#10;有形固定資産減価償却率"/>
        <xdr:cNvSpPr txBox="1"/>
      </xdr:nvSpPr>
      <xdr:spPr>
        <a:xfrm>
          <a:off x="126117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596" name="【学校施設】&#10;一人当たり面積平均値テキスト"/>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167894</xdr:rowOff>
    </xdr:from>
    <xdr:to>
      <xdr:col>116</xdr:col>
      <xdr:colOff>114300</xdr:colOff>
      <xdr:row>63</xdr:row>
      <xdr:rowOff>98044</xdr:rowOff>
    </xdr:to>
    <xdr:sp macro="" textlink="">
      <xdr:nvSpPr>
        <xdr:cNvPr id="607" name="楕円 606"/>
        <xdr:cNvSpPr/>
      </xdr:nvSpPr>
      <xdr:spPr>
        <a:xfrm>
          <a:off x="22110700" y="1079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82821</xdr:rowOff>
    </xdr:from>
    <xdr:ext cx="469744" cy="259045"/>
    <xdr:sp macro="" textlink="">
      <xdr:nvSpPr>
        <xdr:cNvPr id="608" name="【学校施設】&#10;一人当たり面積該当値テキスト"/>
        <xdr:cNvSpPr txBox="1"/>
      </xdr:nvSpPr>
      <xdr:spPr>
        <a:xfrm>
          <a:off x="22199600" y="1071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169990</xdr:rowOff>
    </xdr:from>
    <xdr:to>
      <xdr:col>112</xdr:col>
      <xdr:colOff>38100</xdr:colOff>
      <xdr:row>63</xdr:row>
      <xdr:rowOff>100140</xdr:rowOff>
    </xdr:to>
    <xdr:sp macro="" textlink="">
      <xdr:nvSpPr>
        <xdr:cNvPr id="609" name="楕円 608"/>
        <xdr:cNvSpPr/>
      </xdr:nvSpPr>
      <xdr:spPr>
        <a:xfrm>
          <a:off x="21272500" y="1079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47244</xdr:rowOff>
    </xdr:from>
    <xdr:to>
      <xdr:col>116</xdr:col>
      <xdr:colOff>63500</xdr:colOff>
      <xdr:row>63</xdr:row>
      <xdr:rowOff>49340</xdr:rowOff>
    </xdr:to>
    <xdr:cxnSp macro="">
      <xdr:nvCxnSpPr>
        <xdr:cNvPr id="610" name="直線コネクタ 609"/>
        <xdr:cNvCxnSpPr/>
      </xdr:nvCxnSpPr>
      <xdr:spPr>
        <a:xfrm flipV="1">
          <a:off x="21323300" y="10848594"/>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3873</xdr:rowOff>
    </xdr:from>
    <xdr:to>
      <xdr:col>107</xdr:col>
      <xdr:colOff>101600</xdr:colOff>
      <xdr:row>63</xdr:row>
      <xdr:rowOff>105473</xdr:rowOff>
    </xdr:to>
    <xdr:sp macro="" textlink="">
      <xdr:nvSpPr>
        <xdr:cNvPr id="611" name="楕円 610"/>
        <xdr:cNvSpPr/>
      </xdr:nvSpPr>
      <xdr:spPr>
        <a:xfrm>
          <a:off x="20383500" y="1080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49340</xdr:rowOff>
    </xdr:from>
    <xdr:to>
      <xdr:col>111</xdr:col>
      <xdr:colOff>177800</xdr:colOff>
      <xdr:row>63</xdr:row>
      <xdr:rowOff>54673</xdr:rowOff>
    </xdr:to>
    <xdr:cxnSp macro="">
      <xdr:nvCxnSpPr>
        <xdr:cNvPr id="612" name="直線コネクタ 611"/>
        <xdr:cNvCxnSpPr/>
      </xdr:nvCxnSpPr>
      <xdr:spPr>
        <a:xfrm flipV="1">
          <a:off x="20434300" y="10850690"/>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4255</xdr:rowOff>
    </xdr:from>
    <xdr:to>
      <xdr:col>102</xdr:col>
      <xdr:colOff>165100</xdr:colOff>
      <xdr:row>63</xdr:row>
      <xdr:rowOff>105855</xdr:rowOff>
    </xdr:to>
    <xdr:sp macro="" textlink="">
      <xdr:nvSpPr>
        <xdr:cNvPr id="613" name="楕円 612"/>
        <xdr:cNvSpPr/>
      </xdr:nvSpPr>
      <xdr:spPr>
        <a:xfrm>
          <a:off x="19494500" y="108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54673</xdr:rowOff>
    </xdr:from>
    <xdr:to>
      <xdr:col>107</xdr:col>
      <xdr:colOff>50800</xdr:colOff>
      <xdr:row>63</xdr:row>
      <xdr:rowOff>55055</xdr:rowOff>
    </xdr:to>
    <xdr:cxnSp macro="">
      <xdr:nvCxnSpPr>
        <xdr:cNvPr id="614" name="直線コネクタ 613"/>
        <xdr:cNvCxnSpPr/>
      </xdr:nvCxnSpPr>
      <xdr:spPr>
        <a:xfrm flipV="1">
          <a:off x="19545300" y="1085602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4826</xdr:rowOff>
    </xdr:from>
    <xdr:to>
      <xdr:col>98</xdr:col>
      <xdr:colOff>38100</xdr:colOff>
      <xdr:row>63</xdr:row>
      <xdr:rowOff>106426</xdr:rowOff>
    </xdr:to>
    <xdr:sp macro="" textlink="">
      <xdr:nvSpPr>
        <xdr:cNvPr id="615" name="楕円 614"/>
        <xdr:cNvSpPr/>
      </xdr:nvSpPr>
      <xdr:spPr>
        <a:xfrm>
          <a:off x="18605500" y="1080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55055</xdr:rowOff>
    </xdr:from>
    <xdr:to>
      <xdr:col>102</xdr:col>
      <xdr:colOff>114300</xdr:colOff>
      <xdr:row>63</xdr:row>
      <xdr:rowOff>55626</xdr:rowOff>
    </xdr:to>
    <xdr:cxnSp macro="">
      <xdr:nvCxnSpPr>
        <xdr:cNvPr id="616" name="直線コネクタ 615"/>
        <xdr:cNvCxnSpPr/>
      </xdr:nvCxnSpPr>
      <xdr:spPr>
        <a:xfrm flipV="1">
          <a:off x="18656300" y="1085640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617" name="n_1aveValue【学校施設】&#10;一人当たり面積"/>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8"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619" name="n_3aveValue【学校施設】&#10;一人当たり面積"/>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20" name="n_4aveValue【学校施設】&#10;一人当たり面積"/>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91267</xdr:rowOff>
    </xdr:from>
    <xdr:ext cx="469744" cy="259045"/>
    <xdr:sp macro="" textlink="">
      <xdr:nvSpPr>
        <xdr:cNvPr id="621" name="n_1mainValue【学校施設】&#10;一人当たり面積"/>
        <xdr:cNvSpPr txBox="1"/>
      </xdr:nvSpPr>
      <xdr:spPr>
        <a:xfrm>
          <a:off x="21075727" y="1089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96600</xdr:rowOff>
    </xdr:from>
    <xdr:ext cx="469744" cy="259045"/>
    <xdr:sp macro="" textlink="">
      <xdr:nvSpPr>
        <xdr:cNvPr id="622" name="n_2mainValue【学校施設】&#10;一人当たり面積"/>
        <xdr:cNvSpPr txBox="1"/>
      </xdr:nvSpPr>
      <xdr:spPr>
        <a:xfrm>
          <a:off x="20199427" y="1089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96982</xdr:rowOff>
    </xdr:from>
    <xdr:ext cx="469744" cy="259045"/>
    <xdr:sp macro="" textlink="">
      <xdr:nvSpPr>
        <xdr:cNvPr id="623" name="n_3mainValue【学校施設】&#10;一人当たり面積"/>
        <xdr:cNvSpPr txBox="1"/>
      </xdr:nvSpPr>
      <xdr:spPr>
        <a:xfrm>
          <a:off x="19310427" y="1089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97553</xdr:rowOff>
    </xdr:from>
    <xdr:ext cx="469744" cy="259045"/>
    <xdr:sp macro="" textlink="">
      <xdr:nvSpPr>
        <xdr:cNvPr id="624" name="n_4mainValue【学校施設】&#10;一人当たり面積"/>
        <xdr:cNvSpPr txBox="1"/>
      </xdr:nvSpPr>
      <xdr:spPr>
        <a:xfrm>
          <a:off x="18421427" y="1089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50" name="直線コネクタ 649"/>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653" name="【児童館】&#10;有形固定資産減価償却率最大値テキスト"/>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654" name="直線コネクタ 653"/>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66964</xdr:rowOff>
    </xdr:from>
    <xdr:ext cx="405111" cy="259045"/>
    <xdr:sp macro="" textlink="">
      <xdr:nvSpPr>
        <xdr:cNvPr id="655" name="【児童館】&#10;有形固定資産減価償却率平均値テキスト"/>
        <xdr:cNvSpPr txBox="1"/>
      </xdr:nvSpPr>
      <xdr:spPr>
        <a:xfrm>
          <a:off x="16357600" y="1412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56" name="フローチャート: 判断 655"/>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7" name="フローチャート: 判断 656"/>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58" name="フローチャート: 判断 657"/>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9" name="フローチャート: 判断 658"/>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660" name="フローチャート: 判断 659"/>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666" name="楕円 665"/>
        <xdr:cNvSpPr/>
      </xdr:nvSpPr>
      <xdr:spPr>
        <a:xfrm>
          <a:off x="162687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62428</xdr:rowOff>
    </xdr:from>
    <xdr:ext cx="405111" cy="259045"/>
    <xdr:sp macro="" textlink="">
      <xdr:nvSpPr>
        <xdr:cNvPr id="667" name="【児童館】&#10;有形固定資産減価償却率該当値テキスト"/>
        <xdr:cNvSpPr txBox="1"/>
      </xdr:nvSpPr>
      <xdr:spPr>
        <a:xfrm>
          <a:off x="16357600" y="1394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15058</xdr:rowOff>
    </xdr:from>
    <xdr:to>
      <xdr:col>81</xdr:col>
      <xdr:colOff>101600</xdr:colOff>
      <xdr:row>82</xdr:row>
      <xdr:rowOff>116658</xdr:rowOff>
    </xdr:to>
    <xdr:sp macro="" textlink="">
      <xdr:nvSpPr>
        <xdr:cNvPr id="668" name="楕円 667"/>
        <xdr:cNvSpPr/>
      </xdr:nvSpPr>
      <xdr:spPr>
        <a:xfrm>
          <a:off x="15430500" y="140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65858</xdr:rowOff>
    </xdr:from>
    <xdr:to>
      <xdr:col>85</xdr:col>
      <xdr:colOff>127000</xdr:colOff>
      <xdr:row>82</xdr:row>
      <xdr:rowOff>90351</xdr:rowOff>
    </xdr:to>
    <xdr:cxnSp macro="">
      <xdr:nvCxnSpPr>
        <xdr:cNvPr id="669" name="直線コネクタ 668"/>
        <xdr:cNvCxnSpPr/>
      </xdr:nvCxnSpPr>
      <xdr:spPr>
        <a:xfrm>
          <a:off x="15481300" y="1412475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162016</xdr:rowOff>
    </xdr:from>
    <xdr:to>
      <xdr:col>76</xdr:col>
      <xdr:colOff>165100</xdr:colOff>
      <xdr:row>82</xdr:row>
      <xdr:rowOff>92166</xdr:rowOff>
    </xdr:to>
    <xdr:sp macro="" textlink="">
      <xdr:nvSpPr>
        <xdr:cNvPr id="670" name="楕円 669"/>
        <xdr:cNvSpPr/>
      </xdr:nvSpPr>
      <xdr:spPr>
        <a:xfrm>
          <a:off x="14541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41366</xdr:rowOff>
    </xdr:from>
    <xdr:to>
      <xdr:col>81</xdr:col>
      <xdr:colOff>50800</xdr:colOff>
      <xdr:row>82</xdr:row>
      <xdr:rowOff>65858</xdr:rowOff>
    </xdr:to>
    <xdr:cxnSp macro="">
      <xdr:nvCxnSpPr>
        <xdr:cNvPr id="671" name="直線コネクタ 670"/>
        <xdr:cNvCxnSpPr/>
      </xdr:nvCxnSpPr>
      <xdr:spPr>
        <a:xfrm>
          <a:off x="14592300" y="1410026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137523</xdr:rowOff>
    </xdr:from>
    <xdr:to>
      <xdr:col>72</xdr:col>
      <xdr:colOff>38100</xdr:colOff>
      <xdr:row>82</xdr:row>
      <xdr:rowOff>67673</xdr:rowOff>
    </xdr:to>
    <xdr:sp macro="" textlink="">
      <xdr:nvSpPr>
        <xdr:cNvPr id="672" name="楕円 671"/>
        <xdr:cNvSpPr/>
      </xdr:nvSpPr>
      <xdr:spPr>
        <a:xfrm>
          <a:off x="13652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16873</xdr:rowOff>
    </xdr:from>
    <xdr:to>
      <xdr:col>76</xdr:col>
      <xdr:colOff>114300</xdr:colOff>
      <xdr:row>82</xdr:row>
      <xdr:rowOff>41366</xdr:rowOff>
    </xdr:to>
    <xdr:cxnSp macro="">
      <xdr:nvCxnSpPr>
        <xdr:cNvPr id="673" name="直線コネクタ 672"/>
        <xdr:cNvCxnSpPr/>
      </xdr:nvCxnSpPr>
      <xdr:spPr>
        <a:xfrm>
          <a:off x="13703300" y="140757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103232</xdr:rowOff>
    </xdr:from>
    <xdr:to>
      <xdr:col>67</xdr:col>
      <xdr:colOff>101600</xdr:colOff>
      <xdr:row>82</xdr:row>
      <xdr:rowOff>33382</xdr:rowOff>
    </xdr:to>
    <xdr:sp macro="" textlink="">
      <xdr:nvSpPr>
        <xdr:cNvPr id="674" name="楕円 673"/>
        <xdr:cNvSpPr/>
      </xdr:nvSpPr>
      <xdr:spPr>
        <a:xfrm>
          <a:off x="12763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154032</xdr:rowOff>
    </xdr:from>
    <xdr:to>
      <xdr:col>71</xdr:col>
      <xdr:colOff>177800</xdr:colOff>
      <xdr:row>82</xdr:row>
      <xdr:rowOff>16873</xdr:rowOff>
    </xdr:to>
    <xdr:cxnSp macro="">
      <xdr:nvCxnSpPr>
        <xdr:cNvPr id="675" name="直線コネクタ 674"/>
        <xdr:cNvCxnSpPr/>
      </xdr:nvCxnSpPr>
      <xdr:spPr>
        <a:xfrm>
          <a:off x="12814300" y="1404148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168201</xdr:rowOff>
    </xdr:from>
    <xdr:ext cx="405111" cy="259045"/>
    <xdr:sp macro="" textlink="">
      <xdr:nvSpPr>
        <xdr:cNvPr id="676" name="n_1aveValue【児童館】&#10;有形固定資産減価償却率"/>
        <xdr:cNvSpPr txBox="1"/>
      </xdr:nvSpPr>
      <xdr:spPr>
        <a:xfrm>
          <a:off x="152660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677" name="n_2aveValue【児童館】&#10;有形固定資産減価償却率"/>
        <xdr:cNvSpPr txBox="1"/>
      </xdr:nvSpPr>
      <xdr:spPr>
        <a:xfrm>
          <a:off x="14389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678" name="n_3aveValue【児童館】&#10;有形固定資産減価償却率"/>
        <xdr:cNvSpPr txBox="1"/>
      </xdr:nvSpPr>
      <xdr:spPr>
        <a:xfrm>
          <a:off x="13500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145341</xdr:rowOff>
    </xdr:from>
    <xdr:ext cx="405111" cy="259045"/>
    <xdr:sp macro="" textlink="">
      <xdr:nvSpPr>
        <xdr:cNvPr id="679" name="n_4aveValue【児童館】&#10;有形固定資産減価償却率"/>
        <xdr:cNvSpPr txBox="1"/>
      </xdr:nvSpPr>
      <xdr:spPr>
        <a:xfrm>
          <a:off x="12611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133185</xdr:rowOff>
    </xdr:from>
    <xdr:ext cx="405111" cy="259045"/>
    <xdr:sp macro="" textlink="">
      <xdr:nvSpPr>
        <xdr:cNvPr id="680" name="n_1mainValue【児童館】&#10;有形固定資産減価償却率"/>
        <xdr:cNvSpPr txBox="1"/>
      </xdr:nvSpPr>
      <xdr:spPr>
        <a:xfrm>
          <a:off x="15266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108693</xdr:rowOff>
    </xdr:from>
    <xdr:ext cx="405111" cy="259045"/>
    <xdr:sp macro="" textlink="">
      <xdr:nvSpPr>
        <xdr:cNvPr id="681" name="n_2mainValue【児童館】&#10;有形固定資産減価償却率"/>
        <xdr:cNvSpPr txBox="1"/>
      </xdr:nvSpPr>
      <xdr:spPr>
        <a:xfrm>
          <a:off x="14389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84200</xdr:rowOff>
    </xdr:from>
    <xdr:ext cx="405111" cy="259045"/>
    <xdr:sp macro="" textlink="">
      <xdr:nvSpPr>
        <xdr:cNvPr id="682" name="n_3mainValue【児童館】&#10;有形固定資産減価償却率"/>
        <xdr:cNvSpPr txBox="1"/>
      </xdr:nvSpPr>
      <xdr:spPr>
        <a:xfrm>
          <a:off x="13500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49909</xdr:rowOff>
    </xdr:from>
    <xdr:ext cx="405111" cy="259045"/>
    <xdr:sp macro="" textlink="">
      <xdr:nvSpPr>
        <xdr:cNvPr id="683" name="n_4mainValue【児童館】&#10;有形固定資産減価償却率"/>
        <xdr:cNvSpPr txBox="1"/>
      </xdr:nvSpPr>
      <xdr:spPr>
        <a:xfrm>
          <a:off x="12611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707" name="直線コネクタ 706"/>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8"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9" name="直線コネクタ 70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10" name="【児童館】&#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11" name="直線コネクタ 710"/>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2"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3" name="フローチャート: 判断 712"/>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4" name="フローチャート: 判断 71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5" name="フローチャート: 判断 714"/>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6" name="フローチャート: 判断 715"/>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7" name="フローチャート: 判断 716"/>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82550</xdr:rowOff>
    </xdr:from>
    <xdr:to>
      <xdr:col>116</xdr:col>
      <xdr:colOff>114300</xdr:colOff>
      <xdr:row>85</xdr:row>
      <xdr:rowOff>12700</xdr:rowOff>
    </xdr:to>
    <xdr:sp macro="" textlink="">
      <xdr:nvSpPr>
        <xdr:cNvPr id="723" name="楕円 722"/>
        <xdr:cNvSpPr/>
      </xdr:nvSpPr>
      <xdr:spPr>
        <a:xfrm>
          <a:off x="221107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60977</xdr:rowOff>
    </xdr:from>
    <xdr:ext cx="469744" cy="259045"/>
    <xdr:sp macro="" textlink="">
      <xdr:nvSpPr>
        <xdr:cNvPr id="724" name="【児童館】&#10;一人当たり面積該当値テキスト"/>
        <xdr:cNvSpPr txBox="1"/>
      </xdr:nvSpPr>
      <xdr:spPr>
        <a:xfrm>
          <a:off x="22199600"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82550</xdr:rowOff>
    </xdr:from>
    <xdr:to>
      <xdr:col>112</xdr:col>
      <xdr:colOff>38100</xdr:colOff>
      <xdr:row>85</xdr:row>
      <xdr:rowOff>12700</xdr:rowOff>
    </xdr:to>
    <xdr:sp macro="" textlink="">
      <xdr:nvSpPr>
        <xdr:cNvPr id="725" name="楕円 724"/>
        <xdr:cNvSpPr/>
      </xdr:nvSpPr>
      <xdr:spPr>
        <a:xfrm>
          <a:off x="21272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133350</xdr:rowOff>
    </xdr:from>
    <xdr:to>
      <xdr:col>116</xdr:col>
      <xdr:colOff>63500</xdr:colOff>
      <xdr:row>84</xdr:row>
      <xdr:rowOff>133350</xdr:rowOff>
    </xdr:to>
    <xdr:cxnSp macro="">
      <xdr:nvCxnSpPr>
        <xdr:cNvPr id="726" name="直線コネクタ 725"/>
        <xdr:cNvCxnSpPr/>
      </xdr:nvCxnSpPr>
      <xdr:spPr>
        <a:xfrm>
          <a:off x="21323300" y="1453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27" name="楕円 726"/>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133350</xdr:rowOff>
    </xdr:from>
    <xdr:to>
      <xdr:col>111</xdr:col>
      <xdr:colOff>177800</xdr:colOff>
      <xdr:row>84</xdr:row>
      <xdr:rowOff>152400</xdr:rowOff>
    </xdr:to>
    <xdr:cxnSp macro="">
      <xdr:nvCxnSpPr>
        <xdr:cNvPr id="728" name="直線コネクタ 727"/>
        <xdr:cNvCxnSpPr/>
      </xdr:nvCxnSpPr>
      <xdr:spPr>
        <a:xfrm flipV="1">
          <a:off x="20434300" y="14535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82550</xdr:rowOff>
    </xdr:from>
    <xdr:to>
      <xdr:col>102</xdr:col>
      <xdr:colOff>165100</xdr:colOff>
      <xdr:row>85</xdr:row>
      <xdr:rowOff>12700</xdr:rowOff>
    </xdr:to>
    <xdr:sp macro="" textlink="">
      <xdr:nvSpPr>
        <xdr:cNvPr id="729" name="楕円 728"/>
        <xdr:cNvSpPr/>
      </xdr:nvSpPr>
      <xdr:spPr>
        <a:xfrm>
          <a:off x="19494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133350</xdr:rowOff>
    </xdr:from>
    <xdr:to>
      <xdr:col>107</xdr:col>
      <xdr:colOff>50800</xdr:colOff>
      <xdr:row>84</xdr:row>
      <xdr:rowOff>152400</xdr:rowOff>
    </xdr:to>
    <xdr:cxnSp macro="">
      <xdr:nvCxnSpPr>
        <xdr:cNvPr id="730" name="直線コネクタ 729"/>
        <xdr:cNvCxnSpPr/>
      </xdr:nvCxnSpPr>
      <xdr:spPr>
        <a:xfrm>
          <a:off x="19545300" y="14535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82550</xdr:rowOff>
    </xdr:from>
    <xdr:to>
      <xdr:col>98</xdr:col>
      <xdr:colOff>38100</xdr:colOff>
      <xdr:row>85</xdr:row>
      <xdr:rowOff>12700</xdr:rowOff>
    </xdr:to>
    <xdr:sp macro="" textlink="">
      <xdr:nvSpPr>
        <xdr:cNvPr id="731" name="楕円 730"/>
        <xdr:cNvSpPr/>
      </xdr:nvSpPr>
      <xdr:spPr>
        <a:xfrm>
          <a:off x="18605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133350</xdr:rowOff>
    </xdr:from>
    <xdr:to>
      <xdr:col>102</xdr:col>
      <xdr:colOff>114300</xdr:colOff>
      <xdr:row>84</xdr:row>
      <xdr:rowOff>133350</xdr:rowOff>
    </xdr:to>
    <xdr:cxnSp macro="">
      <xdr:nvCxnSpPr>
        <xdr:cNvPr id="732" name="直線コネクタ 731"/>
        <xdr:cNvCxnSpPr/>
      </xdr:nvCxnSpPr>
      <xdr:spPr>
        <a:xfrm>
          <a:off x="18656300" y="1453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3"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4"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5" name="n_3ave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6"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3827</xdr:rowOff>
    </xdr:from>
    <xdr:ext cx="469744" cy="259045"/>
    <xdr:sp macro="" textlink="">
      <xdr:nvSpPr>
        <xdr:cNvPr id="737" name="n_1mainValue【児童館】&#10;一人当たり面積"/>
        <xdr:cNvSpPr txBox="1"/>
      </xdr:nvSpPr>
      <xdr:spPr>
        <a:xfrm>
          <a:off x="210757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38"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3827</xdr:rowOff>
    </xdr:from>
    <xdr:ext cx="469744" cy="259045"/>
    <xdr:sp macro="" textlink="">
      <xdr:nvSpPr>
        <xdr:cNvPr id="739" name="n_3mainValue【児童館】&#10;一人当たり面積"/>
        <xdr:cNvSpPr txBox="1"/>
      </xdr:nvSpPr>
      <xdr:spPr>
        <a:xfrm>
          <a:off x="19310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3827</xdr:rowOff>
    </xdr:from>
    <xdr:ext cx="469744" cy="259045"/>
    <xdr:sp macro="" textlink="">
      <xdr:nvSpPr>
        <xdr:cNvPr id="740" name="n_4mainValue【児童館】&#10;一人当たり面積"/>
        <xdr:cNvSpPr txBox="1"/>
      </xdr:nvSpPr>
      <xdr:spPr>
        <a:xfrm>
          <a:off x="18421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65" name="直線コネクタ 764"/>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7" name="直線コネクタ 76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68" name="【公民館】&#10;有形固定資産減価償却率最大値テキスト"/>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69" name="直線コネクタ 768"/>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770" name="【公民館】&#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71" name="フローチャート: 判断 770"/>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72" name="フローチャート: 判断 771"/>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73" name="フローチャート: 判断 772"/>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74" name="フローチャート: 判断 773"/>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75" name="フローチャート: 判断 774"/>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158750</xdr:rowOff>
    </xdr:from>
    <xdr:to>
      <xdr:col>85</xdr:col>
      <xdr:colOff>177800</xdr:colOff>
      <xdr:row>105</xdr:row>
      <xdr:rowOff>88900</xdr:rowOff>
    </xdr:to>
    <xdr:sp macro="" textlink="">
      <xdr:nvSpPr>
        <xdr:cNvPr id="781" name="楕円 780"/>
        <xdr:cNvSpPr/>
      </xdr:nvSpPr>
      <xdr:spPr>
        <a:xfrm>
          <a:off x="162687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137177</xdr:rowOff>
    </xdr:from>
    <xdr:ext cx="405111" cy="259045"/>
    <xdr:sp macro="" textlink="">
      <xdr:nvSpPr>
        <xdr:cNvPr id="782" name="【公民館】&#10;有形固定資産減価償却率該当値テキスト"/>
        <xdr:cNvSpPr txBox="1"/>
      </xdr:nvSpPr>
      <xdr:spPr>
        <a:xfrm>
          <a:off x="16357600"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38736</xdr:rowOff>
    </xdr:from>
    <xdr:to>
      <xdr:col>81</xdr:col>
      <xdr:colOff>101600</xdr:colOff>
      <xdr:row>105</xdr:row>
      <xdr:rowOff>140336</xdr:rowOff>
    </xdr:to>
    <xdr:sp macro="" textlink="">
      <xdr:nvSpPr>
        <xdr:cNvPr id="783" name="楕円 782"/>
        <xdr:cNvSpPr/>
      </xdr:nvSpPr>
      <xdr:spPr>
        <a:xfrm>
          <a:off x="15430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38100</xdr:rowOff>
    </xdr:from>
    <xdr:to>
      <xdr:col>85</xdr:col>
      <xdr:colOff>127000</xdr:colOff>
      <xdr:row>105</xdr:row>
      <xdr:rowOff>89536</xdr:rowOff>
    </xdr:to>
    <xdr:cxnSp macro="">
      <xdr:nvCxnSpPr>
        <xdr:cNvPr id="784" name="直線コネクタ 783"/>
        <xdr:cNvCxnSpPr/>
      </xdr:nvCxnSpPr>
      <xdr:spPr>
        <a:xfrm flipV="1">
          <a:off x="15481300" y="18040350"/>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76836</xdr:rowOff>
    </xdr:from>
    <xdr:to>
      <xdr:col>76</xdr:col>
      <xdr:colOff>165100</xdr:colOff>
      <xdr:row>106</xdr:row>
      <xdr:rowOff>6986</xdr:rowOff>
    </xdr:to>
    <xdr:sp macro="" textlink="">
      <xdr:nvSpPr>
        <xdr:cNvPr id="785" name="楕円 784"/>
        <xdr:cNvSpPr/>
      </xdr:nvSpPr>
      <xdr:spPr>
        <a:xfrm>
          <a:off x="14541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89536</xdr:rowOff>
    </xdr:from>
    <xdr:to>
      <xdr:col>81</xdr:col>
      <xdr:colOff>50800</xdr:colOff>
      <xdr:row>105</xdr:row>
      <xdr:rowOff>127636</xdr:rowOff>
    </xdr:to>
    <xdr:cxnSp macro="">
      <xdr:nvCxnSpPr>
        <xdr:cNvPr id="786" name="直線コネクタ 785"/>
        <xdr:cNvCxnSpPr/>
      </xdr:nvCxnSpPr>
      <xdr:spPr>
        <a:xfrm flipV="1">
          <a:off x="14592300" y="180917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23495</xdr:rowOff>
    </xdr:from>
    <xdr:to>
      <xdr:col>72</xdr:col>
      <xdr:colOff>38100</xdr:colOff>
      <xdr:row>106</xdr:row>
      <xdr:rowOff>125095</xdr:rowOff>
    </xdr:to>
    <xdr:sp macro="" textlink="">
      <xdr:nvSpPr>
        <xdr:cNvPr id="787" name="楕円 786"/>
        <xdr:cNvSpPr/>
      </xdr:nvSpPr>
      <xdr:spPr>
        <a:xfrm>
          <a:off x="13652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127636</xdr:rowOff>
    </xdr:from>
    <xdr:to>
      <xdr:col>76</xdr:col>
      <xdr:colOff>114300</xdr:colOff>
      <xdr:row>106</xdr:row>
      <xdr:rowOff>74295</xdr:rowOff>
    </xdr:to>
    <xdr:cxnSp macro="">
      <xdr:nvCxnSpPr>
        <xdr:cNvPr id="788" name="直線コネクタ 787"/>
        <xdr:cNvCxnSpPr/>
      </xdr:nvCxnSpPr>
      <xdr:spPr>
        <a:xfrm flipV="1">
          <a:off x="13703300" y="18129886"/>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162561</xdr:rowOff>
    </xdr:from>
    <xdr:to>
      <xdr:col>67</xdr:col>
      <xdr:colOff>101600</xdr:colOff>
      <xdr:row>106</xdr:row>
      <xdr:rowOff>92711</xdr:rowOff>
    </xdr:to>
    <xdr:sp macro="" textlink="">
      <xdr:nvSpPr>
        <xdr:cNvPr id="789" name="楕円 788"/>
        <xdr:cNvSpPr/>
      </xdr:nvSpPr>
      <xdr:spPr>
        <a:xfrm>
          <a:off x="12763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41911</xdr:rowOff>
    </xdr:from>
    <xdr:to>
      <xdr:col>71</xdr:col>
      <xdr:colOff>177800</xdr:colOff>
      <xdr:row>106</xdr:row>
      <xdr:rowOff>74295</xdr:rowOff>
    </xdr:to>
    <xdr:cxnSp macro="">
      <xdr:nvCxnSpPr>
        <xdr:cNvPr id="790" name="直線コネクタ 789"/>
        <xdr:cNvCxnSpPr/>
      </xdr:nvCxnSpPr>
      <xdr:spPr>
        <a:xfrm>
          <a:off x="12814300" y="182156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791" name="n_1aveValue【公民館】&#10;有形固定資産減価償却率"/>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92" name="n_2ave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93" name="n_3ave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794" name="n_4aveValue【公民館】&#10;有形固定資産減価償却率"/>
        <xdr:cNvSpPr txBox="1"/>
      </xdr:nvSpPr>
      <xdr:spPr>
        <a:xfrm>
          <a:off x="12611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131463</xdr:rowOff>
    </xdr:from>
    <xdr:ext cx="405111" cy="259045"/>
    <xdr:sp macro="" textlink="">
      <xdr:nvSpPr>
        <xdr:cNvPr id="795" name="n_1mainValue【公民館】&#10;有形固定資産減価償却率"/>
        <xdr:cNvSpPr txBox="1"/>
      </xdr:nvSpPr>
      <xdr:spPr>
        <a:xfrm>
          <a:off x="15266044"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169563</xdr:rowOff>
    </xdr:from>
    <xdr:ext cx="405111" cy="259045"/>
    <xdr:sp macro="" textlink="">
      <xdr:nvSpPr>
        <xdr:cNvPr id="796" name="n_2mainValue【公民館】&#10;有形固定資産減価償却率"/>
        <xdr:cNvSpPr txBox="1"/>
      </xdr:nvSpPr>
      <xdr:spPr>
        <a:xfrm>
          <a:off x="143897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116222</xdr:rowOff>
    </xdr:from>
    <xdr:ext cx="405111" cy="259045"/>
    <xdr:sp macro="" textlink="">
      <xdr:nvSpPr>
        <xdr:cNvPr id="797" name="n_3mainValue【公民館】&#10;有形固定資産減価償却率"/>
        <xdr:cNvSpPr txBox="1"/>
      </xdr:nvSpPr>
      <xdr:spPr>
        <a:xfrm>
          <a:off x="13500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83838</xdr:rowOff>
    </xdr:from>
    <xdr:ext cx="405111" cy="259045"/>
    <xdr:sp macro="" textlink="">
      <xdr:nvSpPr>
        <xdr:cNvPr id="798" name="n_4mainValue【公民館】&#10;有形固定資産減価償却率"/>
        <xdr:cNvSpPr txBox="1"/>
      </xdr:nvSpPr>
      <xdr:spPr>
        <a:xfrm>
          <a:off x="12611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24" name="直線コネクタ 823"/>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25" name="【公民館】&#10;一人当たり面積最小値テキスト"/>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26" name="直線コネクタ 825"/>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27" name="【公民館】&#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28" name="直線コネクタ 827"/>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829" name="【公民館】&#10;一人当たり面積平均値テキスト"/>
        <xdr:cNvSpPr txBox="1"/>
      </xdr:nvSpPr>
      <xdr:spPr>
        <a:xfrm>
          <a:off x="22199600" y="1823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30" name="フローチャート: 判断 829"/>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31" name="フローチャート: 判断 830"/>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32" name="フローチャート: 判断 831"/>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33" name="フローチャート: 判断 832"/>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34" name="フローチャート: 判断 833"/>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74386</xdr:rowOff>
    </xdr:from>
    <xdr:to>
      <xdr:col>116</xdr:col>
      <xdr:colOff>114300</xdr:colOff>
      <xdr:row>109</xdr:row>
      <xdr:rowOff>4536</xdr:rowOff>
    </xdr:to>
    <xdr:sp macro="" textlink="">
      <xdr:nvSpPr>
        <xdr:cNvPr id="840" name="楕円 839"/>
        <xdr:cNvSpPr/>
      </xdr:nvSpPr>
      <xdr:spPr>
        <a:xfrm>
          <a:off x="221107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160763</xdr:rowOff>
    </xdr:from>
    <xdr:ext cx="469744" cy="259045"/>
    <xdr:sp macro="" textlink="">
      <xdr:nvSpPr>
        <xdr:cNvPr id="841" name="【公民館】&#10;一人当たり面積該当値テキスト"/>
        <xdr:cNvSpPr txBox="1"/>
      </xdr:nvSpPr>
      <xdr:spPr>
        <a:xfrm>
          <a:off x="22199600" y="1850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77651</xdr:rowOff>
    </xdr:from>
    <xdr:to>
      <xdr:col>112</xdr:col>
      <xdr:colOff>38100</xdr:colOff>
      <xdr:row>109</xdr:row>
      <xdr:rowOff>7801</xdr:rowOff>
    </xdr:to>
    <xdr:sp macro="" textlink="">
      <xdr:nvSpPr>
        <xdr:cNvPr id="842" name="楕円 841"/>
        <xdr:cNvSpPr/>
      </xdr:nvSpPr>
      <xdr:spPr>
        <a:xfrm>
          <a:off x="21272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125186</xdr:rowOff>
    </xdr:from>
    <xdr:to>
      <xdr:col>116</xdr:col>
      <xdr:colOff>63500</xdr:colOff>
      <xdr:row>108</xdr:row>
      <xdr:rowOff>128451</xdr:rowOff>
    </xdr:to>
    <xdr:cxnSp macro="">
      <xdr:nvCxnSpPr>
        <xdr:cNvPr id="843" name="直線コネクタ 842"/>
        <xdr:cNvCxnSpPr/>
      </xdr:nvCxnSpPr>
      <xdr:spPr>
        <a:xfrm flipV="1">
          <a:off x="21323300" y="1864178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77651</xdr:rowOff>
    </xdr:from>
    <xdr:to>
      <xdr:col>107</xdr:col>
      <xdr:colOff>101600</xdr:colOff>
      <xdr:row>109</xdr:row>
      <xdr:rowOff>7801</xdr:rowOff>
    </xdr:to>
    <xdr:sp macro="" textlink="">
      <xdr:nvSpPr>
        <xdr:cNvPr id="844" name="楕円 843"/>
        <xdr:cNvSpPr/>
      </xdr:nvSpPr>
      <xdr:spPr>
        <a:xfrm>
          <a:off x="20383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128451</xdr:rowOff>
    </xdr:from>
    <xdr:to>
      <xdr:col>111</xdr:col>
      <xdr:colOff>177800</xdr:colOff>
      <xdr:row>108</xdr:row>
      <xdr:rowOff>128451</xdr:rowOff>
    </xdr:to>
    <xdr:cxnSp macro="">
      <xdr:nvCxnSpPr>
        <xdr:cNvPr id="845" name="直線コネクタ 844"/>
        <xdr:cNvCxnSpPr/>
      </xdr:nvCxnSpPr>
      <xdr:spPr>
        <a:xfrm>
          <a:off x="20434300" y="1864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77651</xdr:rowOff>
    </xdr:from>
    <xdr:to>
      <xdr:col>102</xdr:col>
      <xdr:colOff>165100</xdr:colOff>
      <xdr:row>109</xdr:row>
      <xdr:rowOff>7801</xdr:rowOff>
    </xdr:to>
    <xdr:sp macro="" textlink="">
      <xdr:nvSpPr>
        <xdr:cNvPr id="846" name="楕円 845"/>
        <xdr:cNvSpPr/>
      </xdr:nvSpPr>
      <xdr:spPr>
        <a:xfrm>
          <a:off x="19494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128451</xdr:rowOff>
    </xdr:from>
    <xdr:to>
      <xdr:col>107</xdr:col>
      <xdr:colOff>50800</xdr:colOff>
      <xdr:row>108</xdr:row>
      <xdr:rowOff>128451</xdr:rowOff>
    </xdr:to>
    <xdr:cxnSp macro="">
      <xdr:nvCxnSpPr>
        <xdr:cNvPr id="847" name="直線コネクタ 846"/>
        <xdr:cNvCxnSpPr/>
      </xdr:nvCxnSpPr>
      <xdr:spPr>
        <a:xfrm>
          <a:off x="19545300" y="1864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77651</xdr:rowOff>
    </xdr:from>
    <xdr:to>
      <xdr:col>98</xdr:col>
      <xdr:colOff>38100</xdr:colOff>
      <xdr:row>109</xdr:row>
      <xdr:rowOff>7801</xdr:rowOff>
    </xdr:to>
    <xdr:sp macro="" textlink="">
      <xdr:nvSpPr>
        <xdr:cNvPr id="848" name="楕円 847"/>
        <xdr:cNvSpPr/>
      </xdr:nvSpPr>
      <xdr:spPr>
        <a:xfrm>
          <a:off x="18605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128451</xdr:rowOff>
    </xdr:from>
    <xdr:to>
      <xdr:col>102</xdr:col>
      <xdr:colOff>114300</xdr:colOff>
      <xdr:row>108</xdr:row>
      <xdr:rowOff>128451</xdr:rowOff>
    </xdr:to>
    <xdr:cxnSp macro="">
      <xdr:nvCxnSpPr>
        <xdr:cNvPr id="849" name="直線コネクタ 848"/>
        <xdr:cNvCxnSpPr/>
      </xdr:nvCxnSpPr>
      <xdr:spPr>
        <a:xfrm>
          <a:off x="18656300" y="1864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850" name="n_1aveValue【公民館】&#10;一人当たり面積"/>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851"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852" name="n_3aveValue【公民館】&#10;一人当たり面積"/>
        <xdr:cNvSpPr txBox="1"/>
      </xdr:nvSpPr>
      <xdr:spPr>
        <a:xfrm>
          <a:off x="19310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853" name="n_4aveValue【公民館】&#10;一人当たり面積"/>
        <xdr:cNvSpPr txBox="1"/>
      </xdr:nvSpPr>
      <xdr:spPr>
        <a:xfrm>
          <a:off x="18421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170378</xdr:rowOff>
    </xdr:from>
    <xdr:ext cx="469744" cy="259045"/>
    <xdr:sp macro="" textlink="">
      <xdr:nvSpPr>
        <xdr:cNvPr id="854" name="n_1mainValue【公民館】&#10;一人当たり面積"/>
        <xdr:cNvSpPr txBox="1"/>
      </xdr:nvSpPr>
      <xdr:spPr>
        <a:xfrm>
          <a:off x="21075727" y="1868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170378</xdr:rowOff>
    </xdr:from>
    <xdr:ext cx="469744" cy="259045"/>
    <xdr:sp macro="" textlink="">
      <xdr:nvSpPr>
        <xdr:cNvPr id="855" name="n_2mainValue【公民館】&#10;一人当たり面積"/>
        <xdr:cNvSpPr txBox="1"/>
      </xdr:nvSpPr>
      <xdr:spPr>
        <a:xfrm>
          <a:off x="20199427" y="1868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170378</xdr:rowOff>
    </xdr:from>
    <xdr:ext cx="469744" cy="259045"/>
    <xdr:sp macro="" textlink="">
      <xdr:nvSpPr>
        <xdr:cNvPr id="856" name="n_3mainValue【公民館】&#10;一人当たり面積"/>
        <xdr:cNvSpPr txBox="1"/>
      </xdr:nvSpPr>
      <xdr:spPr>
        <a:xfrm>
          <a:off x="19310427" y="1868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170378</xdr:rowOff>
    </xdr:from>
    <xdr:ext cx="469744" cy="259045"/>
    <xdr:sp macro="" textlink="">
      <xdr:nvSpPr>
        <xdr:cNvPr id="857" name="n_4mainValue【公民館】&#10;一人当たり面積"/>
        <xdr:cNvSpPr txBox="1"/>
      </xdr:nvSpPr>
      <xdr:spPr>
        <a:xfrm>
          <a:off x="18421427" y="1868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類似団体と比較して特に有形固定資産減価償却率が高くなっている施設は、橋りょう・トンネル</a:t>
          </a:r>
          <a:r>
            <a:rPr kumimoji="1" lang="ja-JP" altLang="en-US" sz="1100" b="0" i="0" baseline="0">
              <a:solidFill>
                <a:schemeClr val="dk1"/>
              </a:solidFill>
              <a:effectLst/>
              <a:latin typeface="+mn-lt"/>
              <a:ea typeface="+mn-ea"/>
              <a:cs typeface="+mn-cs"/>
            </a:rPr>
            <a:t>、道路</a:t>
          </a:r>
          <a:r>
            <a:rPr kumimoji="1" lang="ja-JP" altLang="ja-JP" sz="1100" b="0" i="0" baseline="0">
              <a:solidFill>
                <a:schemeClr val="dk1"/>
              </a:solidFill>
              <a:effectLst/>
              <a:latin typeface="+mn-lt"/>
              <a:ea typeface="+mn-ea"/>
              <a:cs typeface="+mn-cs"/>
            </a:rPr>
            <a:t>であり、低くなっている施設は、</a:t>
          </a:r>
          <a:r>
            <a:rPr kumimoji="1" lang="ja-JP" altLang="en-US" sz="1100" b="0" i="0" baseline="0">
              <a:solidFill>
                <a:schemeClr val="dk1"/>
              </a:solidFill>
              <a:effectLst/>
              <a:latin typeface="+mn-lt"/>
              <a:ea typeface="+mn-ea"/>
              <a:cs typeface="+mn-cs"/>
            </a:rPr>
            <a:t>公営住宅で</a:t>
          </a:r>
          <a:r>
            <a:rPr kumimoji="1" lang="ja-JP" altLang="ja-JP" sz="1100" b="0" i="0" baseline="0">
              <a:solidFill>
                <a:schemeClr val="dk1"/>
              </a:solidFill>
              <a:effectLst/>
              <a:latin typeface="+mn-lt"/>
              <a:ea typeface="+mn-ea"/>
              <a:cs typeface="+mn-cs"/>
            </a:rPr>
            <a:t>ある。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橋りょう・トンネル</a:t>
          </a:r>
          <a:r>
            <a:rPr kumimoji="1" lang="ja-JP" altLang="ja-JP" sz="1100" b="0" i="0" baseline="0">
              <a:solidFill>
                <a:schemeClr val="dk1"/>
              </a:solidFill>
              <a:effectLst/>
              <a:latin typeface="+mn-lt"/>
              <a:ea typeface="+mn-ea"/>
              <a:cs typeface="+mn-cs"/>
            </a:rPr>
            <a:t>については、有形固定資産減価償却率が</a:t>
          </a:r>
          <a:r>
            <a:rPr kumimoji="1" lang="en-US" altLang="ja-JP" sz="1100" b="0" i="0" baseline="0">
              <a:solidFill>
                <a:schemeClr val="dk1"/>
              </a:solidFill>
              <a:effectLst/>
              <a:latin typeface="+mn-lt"/>
              <a:ea typeface="+mn-ea"/>
              <a:cs typeface="+mn-cs"/>
            </a:rPr>
            <a:t>72.3</a:t>
          </a:r>
          <a:r>
            <a:rPr kumimoji="1" lang="ja-JP" altLang="ja-JP" sz="1100" b="0" i="0" baseline="0">
              <a:solidFill>
                <a:schemeClr val="dk1"/>
              </a:solidFill>
              <a:effectLst/>
              <a:latin typeface="+mn-lt"/>
              <a:ea typeface="+mn-ea"/>
              <a:cs typeface="+mn-cs"/>
            </a:rPr>
            <a:t>％と前年度と比較して</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ているが</a:t>
          </a:r>
          <a:r>
            <a:rPr kumimoji="1" lang="ja-JP" altLang="ja-JP" sz="1100" b="0" i="0" baseline="0">
              <a:solidFill>
                <a:schemeClr val="dk1"/>
              </a:solidFill>
              <a:effectLst/>
              <a:latin typeface="+mn-lt"/>
              <a:ea typeface="+mn-ea"/>
              <a:cs typeface="+mn-cs"/>
            </a:rPr>
            <a:t>、類似団体平均の</a:t>
          </a:r>
          <a:r>
            <a:rPr kumimoji="1" lang="en-US" altLang="ja-JP" sz="1100" b="0" i="0" baseline="0">
              <a:solidFill>
                <a:schemeClr val="dk1"/>
              </a:solidFill>
              <a:effectLst/>
              <a:latin typeface="+mn-lt"/>
              <a:ea typeface="+mn-ea"/>
              <a:cs typeface="+mn-cs"/>
            </a:rPr>
            <a:t>60.6</a:t>
          </a:r>
          <a:r>
            <a:rPr kumimoji="1" lang="ja-JP" altLang="ja-JP" sz="1100" b="0" i="0" baseline="0">
              <a:solidFill>
                <a:schemeClr val="dk1"/>
              </a:solidFill>
              <a:effectLst/>
              <a:latin typeface="+mn-lt"/>
              <a:ea typeface="+mn-ea"/>
              <a:cs typeface="+mn-cs"/>
            </a:rPr>
            <a:t>％を依然として上回っている。</a:t>
          </a:r>
          <a:r>
            <a:rPr kumimoji="1" lang="ja-JP" altLang="en-US" sz="1100" b="0" i="0" baseline="0">
              <a:solidFill>
                <a:schemeClr val="dk1"/>
              </a:solidFill>
              <a:effectLst/>
              <a:latin typeface="+mn-lt"/>
              <a:ea typeface="+mn-ea"/>
              <a:cs typeface="+mn-cs"/>
            </a:rPr>
            <a:t>今後も福生市橋りょう長寿命化修繕計画に則り、</a:t>
          </a:r>
          <a:r>
            <a:rPr kumimoji="1" lang="ja-JP" altLang="ja-JP" sz="1100" b="0" i="0" baseline="0">
              <a:solidFill>
                <a:schemeClr val="dk1"/>
              </a:solidFill>
              <a:effectLst/>
              <a:latin typeface="+mn-lt"/>
              <a:ea typeface="+mn-ea"/>
              <a:cs typeface="+mn-cs"/>
            </a:rPr>
            <a:t>計画的な</a:t>
          </a:r>
          <a:r>
            <a:rPr kumimoji="1" lang="ja-JP" altLang="en-US" sz="1100" b="0" i="0" baseline="0">
              <a:solidFill>
                <a:schemeClr val="dk1"/>
              </a:solidFill>
              <a:effectLst/>
              <a:latin typeface="+mn-lt"/>
              <a:ea typeface="+mn-ea"/>
              <a:cs typeface="+mn-cs"/>
            </a:rPr>
            <a:t>修繕や維持管理</a:t>
          </a:r>
          <a:r>
            <a:rPr kumimoji="1" lang="ja-JP" altLang="ja-JP" sz="1100" b="0" i="0" baseline="0">
              <a:solidFill>
                <a:schemeClr val="dk1"/>
              </a:solidFill>
              <a:effectLst/>
              <a:latin typeface="+mn-lt"/>
              <a:ea typeface="+mn-ea"/>
              <a:cs typeface="+mn-cs"/>
            </a:rPr>
            <a:t>を図っていく。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公営住宅については、有形固定資産減価償却率が</a:t>
          </a:r>
          <a:r>
            <a:rPr kumimoji="1" lang="en-US" altLang="ja-JP" sz="1100" b="0" i="0" baseline="0">
              <a:solidFill>
                <a:schemeClr val="dk1"/>
              </a:solidFill>
              <a:effectLst/>
              <a:latin typeface="+mn-lt"/>
              <a:ea typeface="+mn-ea"/>
              <a:cs typeface="+mn-cs"/>
            </a:rPr>
            <a:t>54.9</a:t>
          </a:r>
          <a:r>
            <a:rPr kumimoji="1" lang="ja-JP" altLang="ja-JP" sz="1100" b="0" i="0" baseline="0">
              <a:solidFill>
                <a:schemeClr val="dk1"/>
              </a:solidFill>
              <a:effectLst/>
              <a:latin typeface="+mn-lt"/>
              <a:ea typeface="+mn-ea"/>
              <a:cs typeface="+mn-cs"/>
            </a:rPr>
            <a:t>％であり、類似団体平均の</a:t>
          </a:r>
          <a:r>
            <a:rPr kumimoji="1" lang="en-US" altLang="ja-JP" sz="1100" b="0" i="0" baseline="0">
              <a:solidFill>
                <a:schemeClr val="dk1"/>
              </a:solidFill>
              <a:effectLst/>
              <a:latin typeface="+mn-lt"/>
              <a:ea typeface="+mn-ea"/>
              <a:cs typeface="+mn-cs"/>
            </a:rPr>
            <a:t>62.8</a:t>
          </a:r>
          <a:r>
            <a:rPr kumimoji="1" lang="ja-JP" altLang="ja-JP" sz="1100" b="0" i="0" baseline="0">
              <a:solidFill>
                <a:schemeClr val="dk1"/>
              </a:solidFill>
              <a:effectLst/>
              <a:latin typeface="+mn-lt"/>
              <a:ea typeface="+mn-ea"/>
              <a:cs typeface="+mn-cs"/>
            </a:rPr>
            <a:t>％を下回っている。</a:t>
          </a:r>
          <a:r>
            <a:rPr kumimoji="1" lang="ja-JP" altLang="en-US" sz="1100" b="0" i="0" baseline="0">
              <a:solidFill>
                <a:schemeClr val="dk1"/>
              </a:solidFill>
              <a:effectLst/>
              <a:latin typeface="+mn-lt"/>
              <a:ea typeface="+mn-ea"/>
              <a:cs typeface="+mn-cs"/>
            </a:rPr>
            <a:t>令和元年度に</a:t>
          </a:r>
          <a:r>
            <a:rPr kumimoji="1" lang="ja-JP" altLang="ja-JP" sz="1100" b="0" i="0" baseline="0">
              <a:solidFill>
                <a:schemeClr val="dk1"/>
              </a:solidFill>
              <a:effectLst/>
              <a:latin typeface="+mn-lt"/>
              <a:ea typeface="+mn-ea"/>
              <a:cs typeface="+mn-cs"/>
            </a:rPr>
            <a:t>福生市公営住宅等長寿命化計画を策定し</a:t>
          </a:r>
          <a:r>
            <a:rPr kumimoji="1" lang="ja-JP" altLang="en-US" sz="1100" b="0" i="0" baseline="0">
              <a:solidFill>
                <a:schemeClr val="dk1"/>
              </a:solidFill>
              <a:effectLst/>
              <a:latin typeface="+mn-lt"/>
              <a:ea typeface="+mn-ea"/>
              <a:cs typeface="+mn-cs"/>
            </a:rPr>
            <a:t>ており</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施設の状況や財政状況を鑑み、今後も適切な維持管理を行っていく。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57,024
53,403
10.16
32,017,872
31,362,742
604,410
11,852,054
7,074,535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5806</xdr:rowOff>
    </xdr:from>
    <xdr:to>
      <xdr:col>24</xdr:col>
      <xdr:colOff>114300</xdr:colOff>
      <xdr:row>38</xdr:row>
      <xdr:rowOff>107406</xdr:rowOff>
    </xdr:to>
    <xdr:sp macro="" textlink="">
      <xdr:nvSpPr>
        <xdr:cNvPr id="74" name="楕円 73"/>
        <xdr:cNvSpPr/>
      </xdr:nvSpPr>
      <xdr:spPr>
        <a:xfrm>
          <a:off x="45847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155683</xdr:rowOff>
    </xdr:from>
    <xdr:ext cx="405111" cy="259045"/>
    <xdr:sp macro="" textlink="">
      <xdr:nvSpPr>
        <xdr:cNvPr id="75" name="【図書館】&#10;有形固定資産減価償却率該当値テキスト"/>
        <xdr:cNvSpPr txBox="1"/>
      </xdr:nvSpPr>
      <xdr:spPr>
        <a:xfrm>
          <a:off x="4673600"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6" name="楕円 75"/>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19050</xdr:rowOff>
    </xdr:from>
    <xdr:to>
      <xdr:col>24</xdr:col>
      <xdr:colOff>63500</xdr:colOff>
      <xdr:row>38</xdr:row>
      <xdr:rowOff>56606</xdr:rowOff>
    </xdr:to>
    <xdr:cxnSp macro="">
      <xdr:nvCxnSpPr>
        <xdr:cNvPr id="77" name="直線コネクタ 76"/>
        <xdr:cNvCxnSpPr/>
      </xdr:nvCxnSpPr>
      <xdr:spPr>
        <a:xfrm>
          <a:off x="3797300" y="653415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107043</xdr:rowOff>
    </xdr:from>
    <xdr:to>
      <xdr:col>15</xdr:col>
      <xdr:colOff>101600</xdr:colOff>
      <xdr:row>38</xdr:row>
      <xdr:rowOff>37193</xdr:rowOff>
    </xdr:to>
    <xdr:sp macro="" textlink="">
      <xdr:nvSpPr>
        <xdr:cNvPr id="78" name="楕円 77"/>
        <xdr:cNvSpPr/>
      </xdr:nvSpPr>
      <xdr:spPr>
        <a:xfrm>
          <a:off x="2857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157843</xdr:rowOff>
    </xdr:from>
    <xdr:to>
      <xdr:col>19</xdr:col>
      <xdr:colOff>177800</xdr:colOff>
      <xdr:row>38</xdr:row>
      <xdr:rowOff>19050</xdr:rowOff>
    </xdr:to>
    <xdr:cxnSp macro="">
      <xdr:nvCxnSpPr>
        <xdr:cNvPr id="79" name="直線コネクタ 78"/>
        <xdr:cNvCxnSpPr/>
      </xdr:nvCxnSpPr>
      <xdr:spPr>
        <a:xfrm>
          <a:off x="2908300" y="65014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121739</xdr:rowOff>
    </xdr:from>
    <xdr:to>
      <xdr:col>10</xdr:col>
      <xdr:colOff>165100</xdr:colOff>
      <xdr:row>38</xdr:row>
      <xdr:rowOff>51888</xdr:rowOff>
    </xdr:to>
    <xdr:sp macro="" textlink="">
      <xdr:nvSpPr>
        <xdr:cNvPr id="80" name="楕円 79"/>
        <xdr:cNvSpPr/>
      </xdr:nvSpPr>
      <xdr:spPr>
        <a:xfrm>
          <a:off x="1968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157843</xdr:rowOff>
    </xdr:from>
    <xdr:to>
      <xdr:col>15</xdr:col>
      <xdr:colOff>50800</xdr:colOff>
      <xdr:row>38</xdr:row>
      <xdr:rowOff>1088</xdr:rowOff>
    </xdr:to>
    <xdr:cxnSp macro="">
      <xdr:nvCxnSpPr>
        <xdr:cNvPr id="81" name="直線コネクタ 80"/>
        <xdr:cNvCxnSpPr/>
      </xdr:nvCxnSpPr>
      <xdr:spPr>
        <a:xfrm flipV="1">
          <a:off x="2019300" y="650149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85816</xdr:rowOff>
    </xdr:from>
    <xdr:to>
      <xdr:col>6</xdr:col>
      <xdr:colOff>38100</xdr:colOff>
      <xdr:row>38</xdr:row>
      <xdr:rowOff>15966</xdr:rowOff>
    </xdr:to>
    <xdr:sp macro="" textlink="">
      <xdr:nvSpPr>
        <xdr:cNvPr id="82" name="楕円 81"/>
        <xdr:cNvSpPr/>
      </xdr:nvSpPr>
      <xdr:spPr>
        <a:xfrm>
          <a:off x="1079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136616</xdr:rowOff>
    </xdr:from>
    <xdr:to>
      <xdr:col>10</xdr:col>
      <xdr:colOff>114300</xdr:colOff>
      <xdr:row>38</xdr:row>
      <xdr:rowOff>1088</xdr:rowOff>
    </xdr:to>
    <xdr:cxnSp macro="">
      <xdr:nvCxnSpPr>
        <xdr:cNvPr id="83" name="直線コネクタ 82"/>
        <xdr:cNvCxnSpPr/>
      </xdr:nvCxnSpPr>
      <xdr:spPr>
        <a:xfrm>
          <a:off x="1130300" y="64802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60977</xdr:rowOff>
    </xdr:from>
    <xdr:ext cx="405111" cy="259045"/>
    <xdr:sp macro="" textlink="">
      <xdr:nvSpPr>
        <xdr:cNvPr id="88" name="n_1mainValue【図書館】&#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28320</xdr:rowOff>
    </xdr:from>
    <xdr:ext cx="405111" cy="259045"/>
    <xdr:sp macro="" textlink="">
      <xdr:nvSpPr>
        <xdr:cNvPr id="89" name="n_2mainValue【図書館】&#10;有形固定資産減価償却率"/>
        <xdr:cNvSpPr txBox="1"/>
      </xdr:nvSpPr>
      <xdr:spPr>
        <a:xfrm>
          <a:off x="27057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43015</xdr:rowOff>
    </xdr:from>
    <xdr:ext cx="405111" cy="259045"/>
    <xdr:sp macro="" textlink="">
      <xdr:nvSpPr>
        <xdr:cNvPr id="90" name="n_3mainValue【図書館】&#10;有形固定資産減価償却率"/>
        <xdr:cNvSpPr txBox="1"/>
      </xdr:nvSpPr>
      <xdr:spPr>
        <a:xfrm>
          <a:off x="1816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91" name="n_4mainValue【図書館】&#10;有形固定資産減価償却率"/>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49547</xdr:rowOff>
    </xdr:from>
    <xdr:ext cx="469744" cy="259045"/>
    <xdr:sp macro="" textlink="">
      <xdr:nvSpPr>
        <xdr:cNvPr id="116" name="【図書館】&#10;一人当たり面積平均値テキスト"/>
        <xdr:cNvSpPr txBox="1"/>
      </xdr:nvSpPr>
      <xdr:spPr>
        <a:xfrm>
          <a:off x="10515600" y="673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99695</xdr:rowOff>
    </xdr:from>
    <xdr:to>
      <xdr:col>55</xdr:col>
      <xdr:colOff>50800</xdr:colOff>
      <xdr:row>39</xdr:row>
      <xdr:rowOff>29845</xdr:rowOff>
    </xdr:to>
    <xdr:sp macro="" textlink="">
      <xdr:nvSpPr>
        <xdr:cNvPr id="127" name="楕円 126"/>
        <xdr:cNvSpPr/>
      </xdr:nvSpPr>
      <xdr:spPr>
        <a:xfrm>
          <a:off x="104267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122572</xdr:rowOff>
    </xdr:from>
    <xdr:ext cx="469744" cy="259045"/>
    <xdr:sp macro="" textlink="">
      <xdr:nvSpPr>
        <xdr:cNvPr id="128" name="【図書館】&#10;一人当たり面積該当値テキスト"/>
        <xdr:cNvSpPr txBox="1"/>
      </xdr:nvSpPr>
      <xdr:spPr>
        <a:xfrm>
          <a:off x="10515600" y="646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105410</xdr:rowOff>
    </xdr:from>
    <xdr:to>
      <xdr:col>50</xdr:col>
      <xdr:colOff>165100</xdr:colOff>
      <xdr:row>39</xdr:row>
      <xdr:rowOff>35560</xdr:rowOff>
    </xdr:to>
    <xdr:sp macro="" textlink="">
      <xdr:nvSpPr>
        <xdr:cNvPr id="129" name="楕円 128"/>
        <xdr:cNvSpPr/>
      </xdr:nvSpPr>
      <xdr:spPr>
        <a:xfrm>
          <a:off x="9588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150495</xdr:rowOff>
    </xdr:from>
    <xdr:to>
      <xdr:col>55</xdr:col>
      <xdr:colOff>0</xdr:colOff>
      <xdr:row>38</xdr:row>
      <xdr:rowOff>156210</xdr:rowOff>
    </xdr:to>
    <xdr:cxnSp macro="">
      <xdr:nvCxnSpPr>
        <xdr:cNvPr id="130" name="直線コネクタ 129"/>
        <xdr:cNvCxnSpPr/>
      </xdr:nvCxnSpPr>
      <xdr:spPr>
        <a:xfrm flipV="1">
          <a:off x="9639300" y="66655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111125</xdr:rowOff>
    </xdr:from>
    <xdr:to>
      <xdr:col>46</xdr:col>
      <xdr:colOff>38100</xdr:colOff>
      <xdr:row>39</xdr:row>
      <xdr:rowOff>41275</xdr:rowOff>
    </xdr:to>
    <xdr:sp macro="" textlink="">
      <xdr:nvSpPr>
        <xdr:cNvPr id="131" name="楕円 130"/>
        <xdr:cNvSpPr/>
      </xdr:nvSpPr>
      <xdr:spPr>
        <a:xfrm>
          <a:off x="8699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156210</xdr:rowOff>
    </xdr:from>
    <xdr:to>
      <xdr:col>50</xdr:col>
      <xdr:colOff>114300</xdr:colOff>
      <xdr:row>38</xdr:row>
      <xdr:rowOff>161925</xdr:rowOff>
    </xdr:to>
    <xdr:cxnSp macro="">
      <xdr:nvCxnSpPr>
        <xdr:cNvPr id="132" name="直線コネクタ 131"/>
        <xdr:cNvCxnSpPr/>
      </xdr:nvCxnSpPr>
      <xdr:spPr>
        <a:xfrm flipV="1">
          <a:off x="8750300" y="66713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111125</xdr:rowOff>
    </xdr:from>
    <xdr:to>
      <xdr:col>41</xdr:col>
      <xdr:colOff>101600</xdr:colOff>
      <xdr:row>39</xdr:row>
      <xdr:rowOff>41275</xdr:rowOff>
    </xdr:to>
    <xdr:sp macro="" textlink="">
      <xdr:nvSpPr>
        <xdr:cNvPr id="133" name="楕円 132"/>
        <xdr:cNvSpPr/>
      </xdr:nvSpPr>
      <xdr:spPr>
        <a:xfrm>
          <a:off x="7810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161925</xdr:rowOff>
    </xdr:from>
    <xdr:to>
      <xdr:col>45</xdr:col>
      <xdr:colOff>177800</xdr:colOff>
      <xdr:row>38</xdr:row>
      <xdr:rowOff>161925</xdr:rowOff>
    </xdr:to>
    <xdr:cxnSp macro="">
      <xdr:nvCxnSpPr>
        <xdr:cNvPr id="134" name="直線コネクタ 133"/>
        <xdr:cNvCxnSpPr/>
      </xdr:nvCxnSpPr>
      <xdr:spPr>
        <a:xfrm>
          <a:off x="7861300" y="6677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35" name="楕円 134"/>
        <xdr:cNvSpPr/>
      </xdr:nvSpPr>
      <xdr:spPr>
        <a:xfrm>
          <a:off x="6921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161925</xdr:rowOff>
    </xdr:from>
    <xdr:to>
      <xdr:col>41</xdr:col>
      <xdr:colOff>50800</xdr:colOff>
      <xdr:row>38</xdr:row>
      <xdr:rowOff>161925</xdr:rowOff>
    </xdr:to>
    <xdr:cxnSp macro="">
      <xdr:nvCxnSpPr>
        <xdr:cNvPr id="136" name="直線コネクタ 135"/>
        <xdr:cNvCxnSpPr/>
      </xdr:nvCxnSpPr>
      <xdr:spPr>
        <a:xfrm>
          <a:off x="6972300" y="6677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7" name="n_1aveValue【図書館】&#10;一人当たり面積"/>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8" name="n_2aveValue【図書館】&#10;一人当たり面積"/>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169562</xdr:rowOff>
    </xdr:from>
    <xdr:ext cx="469744" cy="259045"/>
    <xdr:sp macro="" textlink="">
      <xdr:nvSpPr>
        <xdr:cNvPr id="139" name="n_3aveValue【図書館】&#10;一人当たり面積"/>
        <xdr:cNvSpPr txBox="1"/>
      </xdr:nvSpPr>
      <xdr:spPr>
        <a:xfrm>
          <a:off x="7626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52087</xdr:rowOff>
    </xdr:from>
    <xdr:ext cx="469744" cy="259045"/>
    <xdr:sp macro="" textlink="">
      <xdr:nvSpPr>
        <xdr:cNvPr id="141" name="n_1mainValue【図書館】&#10;一人当たり面積"/>
        <xdr:cNvSpPr txBox="1"/>
      </xdr:nvSpPr>
      <xdr:spPr>
        <a:xfrm>
          <a:off x="93917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57802</xdr:rowOff>
    </xdr:from>
    <xdr:ext cx="469744" cy="259045"/>
    <xdr:sp macro="" textlink="">
      <xdr:nvSpPr>
        <xdr:cNvPr id="142" name="n_2mainValue【図書館】&#10;一人当たり面積"/>
        <xdr:cNvSpPr txBox="1"/>
      </xdr:nvSpPr>
      <xdr:spPr>
        <a:xfrm>
          <a:off x="8515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57802</xdr:rowOff>
    </xdr:from>
    <xdr:ext cx="469744" cy="259045"/>
    <xdr:sp macro="" textlink="">
      <xdr:nvSpPr>
        <xdr:cNvPr id="143" name="n_3mainValue【図書館】&#10;一人当たり面積"/>
        <xdr:cNvSpPr txBox="1"/>
      </xdr:nvSpPr>
      <xdr:spPr>
        <a:xfrm>
          <a:off x="7626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44" name="n_4mainValue【図書館】&#10;一人当たり面積"/>
        <xdr:cNvSpPr txBox="1"/>
      </xdr:nvSpPr>
      <xdr:spPr>
        <a:xfrm>
          <a:off x="6737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57785</xdr:rowOff>
    </xdr:from>
    <xdr:to>
      <xdr:col>24</xdr:col>
      <xdr:colOff>114300</xdr:colOff>
      <xdr:row>61</xdr:row>
      <xdr:rowOff>159385</xdr:rowOff>
    </xdr:to>
    <xdr:sp macro="" textlink="">
      <xdr:nvSpPr>
        <xdr:cNvPr id="185" name="楕円 184"/>
        <xdr:cNvSpPr/>
      </xdr:nvSpPr>
      <xdr:spPr>
        <a:xfrm>
          <a:off x="45847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36212</xdr:rowOff>
    </xdr:from>
    <xdr:ext cx="405111" cy="259045"/>
    <xdr:sp macro="" textlink="">
      <xdr:nvSpPr>
        <xdr:cNvPr id="186" name="【体育館・プール】&#10;有形固定資産減価償却率該当値テキスト"/>
        <xdr:cNvSpPr txBox="1"/>
      </xdr:nvSpPr>
      <xdr:spPr>
        <a:xfrm>
          <a:off x="4673600"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31115</xdr:rowOff>
    </xdr:from>
    <xdr:to>
      <xdr:col>20</xdr:col>
      <xdr:colOff>38100</xdr:colOff>
      <xdr:row>61</xdr:row>
      <xdr:rowOff>132715</xdr:rowOff>
    </xdr:to>
    <xdr:sp macro="" textlink="">
      <xdr:nvSpPr>
        <xdr:cNvPr id="187" name="楕円 186"/>
        <xdr:cNvSpPr/>
      </xdr:nvSpPr>
      <xdr:spPr>
        <a:xfrm>
          <a:off x="3746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81915</xdr:rowOff>
    </xdr:from>
    <xdr:to>
      <xdr:col>24</xdr:col>
      <xdr:colOff>63500</xdr:colOff>
      <xdr:row>61</xdr:row>
      <xdr:rowOff>108585</xdr:rowOff>
    </xdr:to>
    <xdr:cxnSp macro="">
      <xdr:nvCxnSpPr>
        <xdr:cNvPr id="188" name="直線コネクタ 187"/>
        <xdr:cNvCxnSpPr/>
      </xdr:nvCxnSpPr>
      <xdr:spPr>
        <a:xfrm>
          <a:off x="3797300" y="1054036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4445</xdr:rowOff>
    </xdr:from>
    <xdr:to>
      <xdr:col>15</xdr:col>
      <xdr:colOff>101600</xdr:colOff>
      <xdr:row>61</xdr:row>
      <xdr:rowOff>106045</xdr:rowOff>
    </xdr:to>
    <xdr:sp macro="" textlink="">
      <xdr:nvSpPr>
        <xdr:cNvPr id="189" name="楕円 188"/>
        <xdr:cNvSpPr/>
      </xdr:nvSpPr>
      <xdr:spPr>
        <a:xfrm>
          <a:off x="2857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55245</xdr:rowOff>
    </xdr:from>
    <xdr:to>
      <xdr:col>19</xdr:col>
      <xdr:colOff>177800</xdr:colOff>
      <xdr:row>61</xdr:row>
      <xdr:rowOff>81915</xdr:rowOff>
    </xdr:to>
    <xdr:cxnSp macro="">
      <xdr:nvCxnSpPr>
        <xdr:cNvPr id="190" name="直線コネクタ 189"/>
        <xdr:cNvCxnSpPr/>
      </xdr:nvCxnSpPr>
      <xdr:spPr>
        <a:xfrm>
          <a:off x="2908300" y="105136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91" name="楕円 190"/>
        <xdr:cNvSpPr/>
      </xdr:nvSpPr>
      <xdr:spPr>
        <a:xfrm>
          <a:off x="196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22860</xdr:rowOff>
    </xdr:from>
    <xdr:to>
      <xdr:col>15</xdr:col>
      <xdr:colOff>50800</xdr:colOff>
      <xdr:row>61</xdr:row>
      <xdr:rowOff>55245</xdr:rowOff>
    </xdr:to>
    <xdr:cxnSp macro="">
      <xdr:nvCxnSpPr>
        <xdr:cNvPr id="192" name="直線コネクタ 191"/>
        <xdr:cNvCxnSpPr/>
      </xdr:nvCxnSpPr>
      <xdr:spPr>
        <a:xfrm>
          <a:off x="2019300" y="104813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160655</xdr:rowOff>
    </xdr:from>
    <xdr:to>
      <xdr:col>6</xdr:col>
      <xdr:colOff>38100</xdr:colOff>
      <xdr:row>61</xdr:row>
      <xdr:rowOff>90805</xdr:rowOff>
    </xdr:to>
    <xdr:sp macro="" textlink="">
      <xdr:nvSpPr>
        <xdr:cNvPr id="193" name="楕円 192"/>
        <xdr:cNvSpPr/>
      </xdr:nvSpPr>
      <xdr:spPr>
        <a:xfrm>
          <a:off x="1079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22860</xdr:rowOff>
    </xdr:from>
    <xdr:to>
      <xdr:col>10</xdr:col>
      <xdr:colOff>114300</xdr:colOff>
      <xdr:row>61</xdr:row>
      <xdr:rowOff>40005</xdr:rowOff>
    </xdr:to>
    <xdr:cxnSp macro="">
      <xdr:nvCxnSpPr>
        <xdr:cNvPr id="194" name="直線コネクタ 193"/>
        <xdr:cNvCxnSpPr/>
      </xdr:nvCxnSpPr>
      <xdr:spPr>
        <a:xfrm flipV="1">
          <a:off x="1130300" y="104813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123842</xdr:rowOff>
    </xdr:from>
    <xdr:ext cx="405111" cy="259045"/>
    <xdr:sp macro="" textlink="">
      <xdr:nvSpPr>
        <xdr:cNvPr id="199" name="n_1mainValue【体育館・プール】&#10;有形固定資産減価償却率"/>
        <xdr:cNvSpPr txBox="1"/>
      </xdr:nvSpPr>
      <xdr:spPr>
        <a:xfrm>
          <a:off x="35820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97172</xdr:rowOff>
    </xdr:from>
    <xdr:ext cx="405111" cy="259045"/>
    <xdr:sp macro="" textlink="">
      <xdr:nvSpPr>
        <xdr:cNvPr id="200" name="n_2mainValue【体育館・プール】&#10;有形固定資産減価償却率"/>
        <xdr:cNvSpPr txBox="1"/>
      </xdr:nvSpPr>
      <xdr:spPr>
        <a:xfrm>
          <a:off x="2705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201" name="n_3mainValue【体育館・プール】&#10;有形固定資産減価償却率"/>
        <xdr:cNvSpPr txBox="1"/>
      </xdr:nvSpPr>
      <xdr:spPr>
        <a:xfrm>
          <a:off x="1816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81932</xdr:rowOff>
    </xdr:from>
    <xdr:ext cx="405111" cy="259045"/>
    <xdr:sp macro="" textlink="">
      <xdr:nvSpPr>
        <xdr:cNvPr id="202" name="n_4mainValue【体育館・プール】&#10;有形固定資産減価償却率"/>
        <xdr:cNvSpPr txBox="1"/>
      </xdr:nvSpPr>
      <xdr:spPr>
        <a:xfrm>
          <a:off x="927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3084</xdr:rowOff>
    </xdr:from>
    <xdr:to>
      <xdr:col>55</xdr:col>
      <xdr:colOff>50800</xdr:colOff>
      <xdr:row>63</xdr:row>
      <xdr:rowOff>104684</xdr:rowOff>
    </xdr:to>
    <xdr:sp macro="" textlink="">
      <xdr:nvSpPr>
        <xdr:cNvPr id="244" name="楕円 243"/>
        <xdr:cNvSpPr/>
      </xdr:nvSpPr>
      <xdr:spPr>
        <a:xfrm>
          <a:off x="104267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152961</xdr:rowOff>
    </xdr:from>
    <xdr:ext cx="469744" cy="259045"/>
    <xdr:sp macro="" textlink="">
      <xdr:nvSpPr>
        <xdr:cNvPr id="245" name="【体育館・プール】&#10;一人当たり面積該当値テキスト"/>
        <xdr:cNvSpPr txBox="1"/>
      </xdr:nvSpPr>
      <xdr:spPr>
        <a:xfrm>
          <a:off x="10515600" y="1078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4717</xdr:rowOff>
    </xdr:from>
    <xdr:to>
      <xdr:col>50</xdr:col>
      <xdr:colOff>165100</xdr:colOff>
      <xdr:row>63</xdr:row>
      <xdr:rowOff>106317</xdr:rowOff>
    </xdr:to>
    <xdr:sp macro="" textlink="">
      <xdr:nvSpPr>
        <xdr:cNvPr id="246" name="楕円 245"/>
        <xdr:cNvSpPr/>
      </xdr:nvSpPr>
      <xdr:spPr>
        <a:xfrm>
          <a:off x="9588500" y="108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53884</xdr:rowOff>
    </xdr:from>
    <xdr:to>
      <xdr:col>55</xdr:col>
      <xdr:colOff>0</xdr:colOff>
      <xdr:row>63</xdr:row>
      <xdr:rowOff>55517</xdr:rowOff>
    </xdr:to>
    <xdr:cxnSp macro="">
      <xdr:nvCxnSpPr>
        <xdr:cNvPr id="247" name="直線コネクタ 246"/>
        <xdr:cNvCxnSpPr/>
      </xdr:nvCxnSpPr>
      <xdr:spPr>
        <a:xfrm flipV="1">
          <a:off x="9639300" y="1085523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7983</xdr:rowOff>
    </xdr:from>
    <xdr:to>
      <xdr:col>46</xdr:col>
      <xdr:colOff>38100</xdr:colOff>
      <xdr:row>63</xdr:row>
      <xdr:rowOff>109583</xdr:rowOff>
    </xdr:to>
    <xdr:sp macro="" textlink="">
      <xdr:nvSpPr>
        <xdr:cNvPr id="248" name="楕円 247"/>
        <xdr:cNvSpPr/>
      </xdr:nvSpPr>
      <xdr:spPr>
        <a:xfrm>
          <a:off x="8699500" y="108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55517</xdr:rowOff>
    </xdr:from>
    <xdr:to>
      <xdr:col>50</xdr:col>
      <xdr:colOff>114300</xdr:colOff>
      <xdr:row>63</xdr:row>
      <xdr:rowOff>58783</xdr:rowOff>
    </xdr:to>
    <xdr:cxnSp macro="">
      <xdr:nvCxnSpPr>
        <xdr:cNvPr id="249" name="直線コネクタ 248"/>
        <xdr:cNvCxnSpPr/>
      </xdr:nvCxnSpPr>
      <xdr:spPr>
        <a:xfrm flipV="1">
          <a:off x="8750300" y="1085686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7983</xdr:rowOff>
    </xdr:from>
    <xdr:to>
      <xdr:col>41</xdr:col>
      <xdr:colOff>101600</xdr:colOff>
      <xdr:row>63</xdr:row>
      <xdr:rowOff>109583</xdr:rowOff>
    </xdr:to>
    <xdr:sp macro="" textlink="">
      <xdr:nvSpPr>
        <xdr:cNvPr id="250" name="楕円 249"/>
        <xdr:cNvSpPr/>
      </xdr:nvSpPr>
      <xdr:spPr>
        <a:xfrm>
          <a:off x="7810500" y="108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58783</xdr:rowOff>
    </xdr:from>
    <xdr:to>
      <xdr:col>45</xdr:col>
      <xdr:colOff>177800</xdr:colOff>
      <xdr:row>63</xdr:row>
      <xdr:rowOff>58783</xdr:rowOff>
    </xdr:to>
    <xdr:cxnSp macro="">
      <xdr:nvCxnSpPr>
        <xdr:cNvPr id="251" name="直線コネクタ 250"/>
        <xdr:cNvCxnSpPr/>
      </xdr:nvCxnSpPr>
      <xdr:spPr>
        <a:xfrm>
          <a:off x="7861300" y="10860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9616</xdr:rowOff>
    </xdr:from>
    <xdr:to>
      <xdr:col>36</xdr:col>
      <xdr:colOff>165100</xdr:colOff>
      <xdr:row>63</xdr:row>
      <xdr:rowOff>111216</xdr:rowOff>
    </xdr:to>
    <xdr:sp macro="" textlink="">
      <xdr:nvSpPr>
        <xdr:cNvPr id="252" name="楕円 251"/>
        <xdr:cNvSpPr/>
      </xdr:nvSpPr>
      <xdr:spPr>
        <a:xfrm>
          <a:off x="6921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58783</xdr:rowOff>
    </xdr:from>
    <xdr:to>
      <xdr:col>41</xdr:col>
      <xdr:colOff>50800</xdr:colOff>
      <xdr:row>63</xdr:row>
      <xdr:rowOff>60416</xdr:rowOff>
    </xdr:to>
    <xdr:cxnSp macro="">
      <xdr:nvCxnSpPr>
        <xdr:cNvPr id="253" name="直線コネクタ 252"/>
        <xdr:cNvCxnSpPr/>
      </xdr:nvCxnSpPr>
      <xdr:spPr>
        <a:xfrm flipV="1">
          <a:off x="6972300" y="1086013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105608</xdr:rowOff>
    </xdr:from>
    <xdr:ext cx="469744" cy="259045"/>
    <xdr:sp macro="" textlink="">
      <xdr:nvSpPr>
        <xdr:cNvPr id="256" name="n_3aveValue【体育館・プール】&#10;一人当たり面積"/>
        <xdr:cNvSpPr txBox="1"/>
      </xdr:nvSpPr>
      <xdr:spPr>
        <a:xfrm>
          <a:off x="7626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97444</xdr:rowOff>
    </xdr:from>
    <xdr:ext cx="469744" cy="259045"/>
    <xdr:sp macro="" textlink="">
      <xdr:nvSpPr>
        <xdr:cNvPr id="258" name="n_1mainValue【体育館・プール】&#10;一人当たり面積"/>
        <xdr:cNvSpPr txBox="1"/>
      </xdr:nvSpPr>
      <xdr:spPr>
        <a:xfrm>
          <a:off x="9391727" y="1089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100710</xdr:rowOff>
    </xdr:from>
    <xdr:ext cx="469744" cy="259045"/>
    <xdr:sp macro="" textlink="">
      <xdr:nvSpPr>
        <xdr:cNvPr id="259" name="n_2mainValue【体育館・プール】&#10;一人当たり面積"/>
        <xdr:cNvSpPr txBox="1"/>
      </xdr:nvSpPr>
      <xdr:spPr>
        <a:xfrm>
          <a:off x="8515427" y="1090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126110</xdr:rowOff>
    </xdr:from>
    <xdr:ext cx="469744" cy="259045"/>
    <xdr:sp macro="" textlink="">
      <xdr:nvSpPr>
        <xdr:cNvPr id="260" name="n_3mainValue【体育館・プール】&#10;一人当たり面積"/>
        <xdr:cNvSpPr txBox="1"/>
      </xdr:nvSpPr>
      <xdr:spPr>
        <a:xfrm>
          <a:off x="7626427" y="1058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102343</xdr:rowOff>
    </xdr:from>
    <xdr:ext cx="469744" cy="259045"/>
    <xdr:sp macro="" textlink="">
      <xdr:nvSpPr>
        <xdr:cNvPr id="261" name="n_4mainValue【体育館・プール】&#10;一人当たり面積"/>
        <xdr:cNvSpPr txBox="1"/>
      </xdr:nvSpPr>
      <xdr:spPr>
        <a:xfrm>
          <a:off x="6737427" y="1090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96029</xdr:rowOff>
    </xdr:from>
    <xdr:ext cx="405111" cy="259045"/>
    <xdr:sp macro="" textlink="">
      <xdr:nvSpPr>
        <xdr:cNvPr id="289" name="【福祉施設】&#10;有形固定資産減価償却率平均値テキスト"/>
        <xdr:cNvSpPr txBox="1"/>
      </xdr:nvSpPr>
      <xdr:spPr>
        <a:xfrm>
          <a:off x="4673600" y="1381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65024</xdr:rowOff>
    </xdr:from>
    <xdr:to>
      <xdr:col>24</xdr:col>
      <xdr:colOff>114300</xdr:colOff>
      <xdr:row>78</xdr:row>
      <xdr:rowOff>166624</xdr:rowOff>
    </xdr:to>
    <xdr:sp macro="" textlink="">
      <xdr:nvSpPr>
        <xdr:cNvPr id="300" name="楕円 299"/>
        <xdr:cNvSpPr/>
      </xdr:nvSpPr>
      <xdr:spPr>
        <a:xfrm>
          <a:off x="4584700" y="134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151401</xdr:rowOff>
    </xdr:from>
    <xdr:ext cx="405111" cy="259045"/>
    <xdr:sp macro="" textlink="">
      <xdr:nvSpPr>
        <xdr:cNvPr id="301" name="【福祉施設】&#10;有形固定資産減価償却率該当値テキスト"/>
        <xdr:cNvSpPr txBox="1"/>
      </xdr:nvSpPr>
      <xdr:spPr>
        <a:xfrm>
          <a:off x="4673600" y="13353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14732</xdr:rowOff>
    </xdr:from>
    <xdr:to>
      <xdr:col>20</xdr:col>
      <xdr:colOff>38100</xdr:colOff>
      <xdr:row>78</xdr:row>
      <xdr:rowOff>116332</xdr:rowOff>
    </xdr:to>
    <xdr:sp macro="" textlink="">
      <xdr:nvSpPr>
        <xdr:cNvPr id="302" name="楕円 301"/>
        <xdr:cNvSpPr/>
      </xdr:nvSpPr>
      <xdr:spPr>
        <a:xfrm>
          <a:off x="3746500" y="133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65532</xdr:rowOff>
    </xdr:from>
    <xdr:to>
      <xdr:col>24</xdr:col>
      <xdr:colOff>63500</xdr:colOff>
      <xdr:row>78</xdr:row>
      <xdr:rowOff>115824</xdr:rowOff>
    </xdr:to>
    <xdr:cxnSp macro="">
      <xdr:nvCxnSpPr>
        <xdr:cNvPr id="303" name="直線コネクタ 302"/>
        <xdr:cNvCxnSpPr/>
      </xdr:nvCxnSpPr>
      <xdr:spPr>
        <a:xfrm>
          <a:off x="3797300" y="134386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156463</xdr:rowOff>
    </xdr:from>
    <xdr:to>
      <xdr:col>15</xdr:col>
      <xdr:colOff>101600</xdr:colOff>
      <xdr:row>79</xdr:row>
      <xdr:rowOff>86613</xdr:rowOff>
    </xdr:to>
    <xdr:sp macro="" textlink="">
      <xdr:nvSpPr>
        <xdr:cNvPr id="304" name="楕円 303"/>
        <xdr:cNvSpPr/>
      </xdr:nvSpPr>
      <xdr:spPr>
        <a:xfrm>
          <a:off x="2857500" y="135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65532</xdr:rowOff>
    </xdr:from>
    <xdr:to>
      <xdr:col>19</xdr:col>
      <xdr:colOff>177800</xdr:colOff>
      <xdr:row>79</xdr:row>
      <xdr:rowOff>35813</xdr:rowOff>
    </xdr:to>
    <xdr:cxnSp macro="">
      <xdr:nvCxnSpPr>
        <xdr:cNvPr id="305" name="直線コネクタ 304"/>
        <xdr:cNvCxnSpPr/>
      </xdr:nvCxnSpPr>
      <xdr:spPr>
        <a:xfrm flipV="1">
          <a:off x="2908300" y="13438632"/>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113030</xdr:rowOff>
    </xdr:from>
    <xdr:to>
      <xdr:col>10</xdr:col>
      <xdr:colOff>165100</xdr:colOff>
      <xdr:row>79</xdr:row>
      <xdr:rowOff>43180</xdr:rowOff>
    </xdr:to>
    <xdr:sp macro="" textlink="">
      <xdr:nvSpPr>
        <xdr:cNvPr id="306" name="楕円 305"/>
        <xdr:cNvSpPr/>
      </xdr:nvSpPr>
      <xdr:spPr>
        <a:xfrm>
          <a:off x="1968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163830</xdr:rowOff>
    </xdr:from>
    <xdr:to>
      <xdr:col>15</xdr:col>
      <xdr:colOff>50800</xdr:colOff>
      <xdr:row>79</xdr:row>
      <xdr:rowOff>35813</xdr:rowOff>
    </xdr:to>
    <xdr:cxnSp macro="">
      <xdr:nvCxnSpPr>
        <xdr:cNvPr id="307" name="直線コネクタ 306"/>
        <xdr:cNvCxnSpPr/>
      </xdr:nvCxnSpPr>
      <xdr:spPr>
        <a:xfrm>
          <a:off x="2019300" y="13536930"/>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67311</xdr:rowOff>
    </xdr:from>
    <xdr:to>
      <xdr:col>6</xdr:col>
      <xdr:colOff>38100</xdr:colOff>
      <xdr:row>78</xdr:row>
      <xdr:rowOff>168911</xdr:rowOff>
    </xdr:to>
    <xdr:sp macro="" textlink="">
      <xdr:nvSpPr>
        <xdr:cNvPr id="308" name="楕円 307"/>
        <xdr:cNvSpPr/>
      </xdr:nvSpPr>
      <xdr:spPr>
        <a:xfrm>
          <a:off x="1079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118111</xdr:rowOff>
    </xdr:from>
    <xdr:to>
      <xdr:col>10</xdr:col>
      <xdr:colOff>114300</xdr:colOff>
      <xdr:row>78</xdr:row>
      <xdr:rowOff>163830</xdr:rowOff>
    </xdr:to>
    <xdr:cxnSp macro="">
      <xdr:nvCxnSpPr>
        <xdr:cNvPr id="309" name="直線コネクタ 308"/>
        <xdr:cNvCxnSpPr/>
      </xdr:nvCxnSpPr>
      <xdr:spPr>
        <a:xfrm>
          <a:off x="1130300" y="134912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146321</xdr:rowOff>
    </xdr:from>
    <xdr:ext cx="405111" cy="259045"/>
    <xdr:sp macro="" textlink="">
      <xdr:nvSpPr>
        <xdr:cNvPr id="310" name="n_1aveValue【福祉施設】&#10;有形固定資産減価償却率"/>
        <xdr:cNvSpPr txBox="1"/>
      </xdr:nvSpPr>
      <xdr:spPr>
        <a:xfrm>
          <a:off x="3582044"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141749</xdr:rowOff>
    </xdr:from>
    <xdr:ext cx="405111" cy="259045"/>
    <xdr:sp macro="" textlink="">
      <xdr:nvSpPr>
        <xdr:cNvPr id="311" name="n_2aveValue【福祉施設】&#10;有形固定資産減価償却率"/>
        <xdr:cNvSpPr txBox="1"/>
      </xdr:nvSpPr>
      <xdr:spPr>
        <a:xfrm>
          <a:off x="2705744"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93742</xdr:rowOff>
    </xdr:from>
    <xdr:ext cx="405111" cy="259045"/>
    <xdr:sp macro="" textlink="">
      <xdr:nvSpPr>
        <xdr:cNvPr id="312" name="n_3aveValue【福祉施設】&#10;有形固定資産減価償却率"/>
        <xdr:cNvSpPr txBox="1"/>
      </xdr:nvSpPr>
      <xdr:spPr>
        <a:xfrm>
          <a:off x="1816744" y="1380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68597</xdr:rowOff>
    </xdr:from>
    <xdr:ext cx="405111" cy="259045"/>
    <xdr:sp macro="" textlink="">
      <xdr:nvSpPr>
        <xdr:cNvPr id="313" name="n_4aveValue【福祉施設】&#10;有形固定資産減価償却率"/>
        <xdr:cNvSpPr txBox="1"/>
      </xdr:nvSpPr>
      <xdr:spPr>
        <a:xfrm>
          <a:off x="927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132859</xdr:rowOff>
    </xdr:from>
    <xdr:ext cx="405111" cy="259045"/>
    <xdr:sp macro="" textlink="">
      <xdr:nvSpPr>
        <xdr:cNvPr id="314" name="n_1mainValue【福祉施設】&#10;有形固定資産減価償却率"/>
        <xdr:cNvSpPr txBox="1"/>
      </xdr:nvSpPr>
      <xdr:spPr>
        <a:xfrm>
          <a:off x="3582044" y="1316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103140</xdr:rowOff>
    </xdr:from>
    <xdr:ext cx="405111" cy="259045"/>
    <xdr:sp macro="" textlink="">
      <xdr:nvSpPr>
        <xdr:cNvPr id="315" name="n_2mainValue【福祉施設】&#10;有形固定資産減価償却率"/>
        <xdr:cNvSpPr txBox="1"/>
      </xdr:nvSpPr>
      <xdr:spPr>
        <a:xfrm>
          <a:off x="2705744" y="1330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59707</xdr:rowOff>
    </xdr:from>
    <xdr:ext cx="405111" cy="259045"/>
    <xdr:sp macro="" textlink="">
      <xdr:nvSpPr>
        <xdr:cNvPr id="316" name="n_3mainValue【福祉施設】&#10;有形固定資産減価償却率"/>
        <xdr:cNvSpPr txBox="1"/>
      </xdr:nvSpPr>
      <xdr:spPr>
        <a:xfrm>
          <a:off x="181674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13988</xdr:rowOff>
    </xdr:from>
    <xdr:ext cx="405111" cy="259045"/>
    <xdr:sp macro="" textlink="">
      <xdr:nvSpPr>
        <xdr:cNvPr id="317" name="n_4mainValue【福祉施設】&#10;有形固定資産減価償却率"/>
        <xdr:cNvSpPr txBox="1"/>
      </xdr:nvSpPr>
      <xdr:spPr>
        <a:xfrm>
          <a:off x="9277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17163</xdr:rowOff>
    </xdr:from>
    <xdr:ext cx="469744" cy="259045"/>
    <xdr:sp macro="" textlink="">
      <xdr:nvSpPr>
        <xdr:cNvPr id="342" name="【福祉施設】&#10;一人当たり面積平均値テキスト"/>
        <xdr:cNvSpPr txBox="1"/>
      </xdr:nvSpPr>
      <xdr:spPr>
        <a:xfrm>
          <a:off x="10515600" y="1424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147320</xdr:rowOff>
    </xdr:from>
    <xdr:to>
      <xdr:col>55</xdr:col>
      <xdr:colOff>50800</xdr:colOff>
      <xdr:row>82</xdr:row>
      <xdr:rowOff>77470</xdr:rowOff>
    </xdr:to>
    <xdr:sp macro="" textlink="">
      <xdr:nvSpPr>
        <xdr:cNvPr id="353" name="楕円 352"/>
        <xdr:cNvSpPr/>
      </xdr:nvSpPr>
      <xdr:spPr>
        <a:xfrm>
          <a:off x="10426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170197</xdr:rowOff>
    </xdr:from>
    <xdr:ext cx="469744" cy="259045"/>
    <xdr:sp macro="" textlink="">
      <xdr:nvSpPr>
        <xdr:cNvPr id="354" name="【福祉施設】&#10;一人当たり面積該当値テキスト"/>
        <xdr:cNvSpPr txBox="1"/>
      </xdr:nvSpPr>
      <xdr:spPr>
        <a:xfrm>
          <a:off x="10515600" y="1388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153036</xdr:rowOff>
    </xdr:from>
    <xdr:to>
      <xdr:col>50</xdr:col>
      <xdr:colOff>165100</xdr:colOff>
      <xdr:row>82</xdr:row>
      <xdr:rowOff>83186</xdr:rowOff>
    </xdr:to>
    <xdr:sp macro="" textlink="">
      <xdr:nvSpPr>
        <xdr:cNvPr id="355" name="楕円 354"/>
        <xdr:cNvSpPr/>
      </xdr:nvSpPr>
      <xdr:spPr>
        <a:xfrm>
          <a:off x="9588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26670</xdr:rowOff>
    </xdr:from>
    <xdr:to>
      <xdr:col>55</xdr:col>
      <xdr:colOff>0</xdr:colOff>
      <xdr:row>82</xdr:row>
      <xdr:rowOff>32386</xdr:rowOff>
    </xdr:to>
    <xdr:cxnSp macro="">
      <xdr:nvCxnSpPr>
        <xdr:cNvPr id="356" name="直線コネクタ 355"/>
        <xdr:cNvCxnSpPr/>
      </xdr:nvCxnSpPr>
      <xdr:spPr>
        <a:xfrm flipV="1">
          <a:off x="9639300" y="1408557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57" name="楕円 356"/>
        <xdr:cNvSpPr/>
      </xdr:nvSpPr>
      <xdr:spPr>
        <a:xfrm>
          <a:off x="8699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32386</xdr:rowOff>
    </xdr:from>
    <xdr:to>
      <xdr:col>50</xdr:col>
      <xdr:colOff>114300</xdr:colOff>
      <xdr:row>82</xdr:row>
      <xdr:rowOff>38100</xdr:rowOff>
    </xdr:to>
    <xdr:cxnSp macro="">
      <xdr:nvCxnSpPr>
        <xdr:cNvPr id="358" name="直線コネクタ 357"/>
        <xdr:cNvCxnSpPr/>
      </xdr:nvCxnSpPr>
      <xdr:spPr>
        <a:xfrm flipV="1">
          <a:off x="8750300" y="140912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158750</xdr:rowOff>
    </xdr:from>
    <xdr:to>
      <xdr:col>41</xdr:col>
      <xdr:colOff>101600</xdr:colOff>
      <xdr:row>82</xdr:row>
      <xdr:rowOff>88900</xdr:rowOff>
    </xdr:to>
    <xdr:sp macro="" textlink="">
      <xdr:nvSpPr>
        <xdr:cNvPr id="359" name="楕円 358"/>
        <xdr:cNvSpPr/>
      </xdr:nvSpPr>
      <xdr:spPr>
        <a:xfrm>
          <a:off x="781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38100</xdr:rowOff>
    </xdr:from>
    <xdr:to>
      <xdr:col>45</xdr:col>
      <xdr:colOff>177800</xdr:colOff>
      <xdr:row>82</xdr:row>
      <xdr:rowOff>38100</xdr:rowOff>
    </xdr:to>
    <xdr:cxnSp macro="">
      <xdr:nvCxnSpPr>
        <xdr:cNvPr id="360" name="直線コネクタ 359"/>
        <xdr:cNvCxnSpPr/>
      </xdr:nvCxnSpPr>
      <xdr:spPr>
        <a:xfrm>
          <a:off x="7861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158750</xdr:rowOff>
    </xdr:from>
    <xdr:to>
      <xdr:col>36</xdr:col>
      <xdr:colOff>165100</xdr:colOff>
      <xdr:row>82</xdr:row>
      <xdr:rowOff>88900</xdr:rowOff>
    </xdr:to>
    <xdr:sp macro="" textlink="">
      <xdr:nvSpPr>
        <xdr:cNvPr id="361" name="楕円 360"/>
        <xdr:cNvSpPr/>
      </xdr:nvSpPr>
      <xdr:spPr>
        <a:xfrm>
          <a:off x="6921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38100</xdr:rowOff>
    </xdr:from>
    <xdr:to>
      <xdr:col>41</xdr:col>
      <xdr:colOff>50800</xdr:colOff>
      <xdr:row>82</xdr:row>
      <xdr:rowOff>38100</xdr:rowOff>
    </xdr:to>
    <xdr:cxnSp macro="">
      <xdr:nvCxnSpPr>
        <xdr:cNvPr id="362" name="直線コネクタ 361"/>
        <xdr:cNvCxnSpPr/>
      </xdr:nvCxnSpPr>
      <xdr:spPr>
        <a:xfrm>
          <a:off x="6972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63" name="n_1aveValue【福祉施設】&#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4" name="n_2aveValue【福祉施設】&#10;一人当たり面積"/>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5" name="n_3aveValue【福祉施設】&#10;一人当たり面積"/>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114316</xdr:rowOff>
    </xdr:from>
    <xdr:ext cx="469744" cy="259045"/>
    <xdr:sp macro="" textlink="">
      <xdr:nvSpPr>
        <xdr:cNvPr id="366" name="n_4aveValue【福祉施設】&#10;一人当たり面積"/>
        <xdr:cNvSpPr txBox="1"/>
      </xdr:nvSpPr>
      <xdr:spPr>
        <a:xfrm>
          <a:off x="6737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99713</xdr:rowOff>
    </xdr:from>
    <xdr:ext cx="469744" cy="259045"/>
    <xdr:sp macro="" textlink="">
      <xdr:nvSpPr>
        <xdr:cNvPr id="367" name="n_1mainValue【福祉施設】&#10;一人当たり面積"/>
        <xdr:cNvSpPr txBox="1"/>
      </xdr:nvSpPr>
      <xdr:spPr>
        <a:xfrm>
          <a:off x="9391727" y="1381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68" name="n_2mainValue【福祉施設】&#10;一人当たり面積"/>
        <xdr:cNvSpPr txBox="1"/>
      </xdr:nvSpPr>
      <xdr:spPr>
        <a:xfrm>
          <a:off x="8515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105427</xdr:rowOff>
    </xdr:from>
    <xdr:ext cx="469744" cy="259045"/>
    <xdr:sp macro="" textlink="">
      <xdr:nvSpPr>
        <xdr:cNvPr id="369" name="n_3mainValue【福祉施設】&#10;一人当たり面積"/>
        <xdr:cNvSpPr txBox="1"/>
      </xdr:nvSpPr>
      <xdr:spPr>
        <a:xfrm>
          <a:off x="7626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105427</xdr:rowOff>
    </xdr:from>
    <xdr:ext cx="469744" cy="259045"/>
    <xdr:sp macro="" textlink="">
      <xdr:nvSpPr>
        <xdr:cNvPr id="370" name="n_4mainValue【福祉施設】&#10;一人当たり面積"/>
        <xdr:cNvSpPr txBox="1"/>
      </xdr:nvSpPr>
      <xdr:spPr>
        <a:xfrm>
          <a:off x="6737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1" name="【市民会館】&#10;有形固定資産減価償却率平均値テキスト"/>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49893</xdr:rowOff>
    </xdr:from>
    <xdr:to>
      <xdr:col>24</xdr:col>
      <xdr:colOff>114300</xdr:colOff>
      <xdr:row>105</xdr:row>
      <xdr:rowOff>151493</xdr:rowOff>
    </xdr:to>
    <xdr:sp macro="" textlink="">
      <xdr:nvSpPr>
        <xdr:cNvPr id="412" name="楕円 411"/>
        <xdr:cNvSpPr/>
      </xdr:nvSpPr>
      <xdr:spPr>
        <a:xfrm>
          <a:off x="4584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28320</xdr:rowOff>
    </xdr:from>
    <xdr:ext cx="405111" cy="259045"/>
    <xdr:sp macro="" textlink="">
      <xdr:nvSpPr>
        <xdr:cNvPr id="413" name="【市民会館】&#10;有形固定資産減価償却率該当値テキスト"/>
        <xdr:cNvSpPr txBox="1"/>
      </xdr:nvSpPr>
      <xdr:spPr>
        <a:xfrm>
          <a:off x="4673600"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12337</xdr:rowOff>
    </xdr:from>
    <xdr:to>
      <xdr:col>20</xdr:col>
      <xdr:colOff>38100</xdr:colOff>
      <xdr:row>105</xdr:row>
      <xdr:rowOff>113937</xdr:rowOff>
    </xdr:to>
    <xdr:sp macro="" textlink="">
      <xdr:nvSpPr>
        <xdr:cNvPr id="414" name="楕円 413"/>
        <xdr:cNvSpPr/>
      </xdr:nvSpPr>
      <xdr:spPr>
        <a:xfrm>
          <a:off x="3746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63137</xdr:rowOff>
    </xdr:from>
    <xdr:to>
      <xdr:col>24</xdr:col>
      <xdr:colOff>63500</xdr:colOff>
      <xdr:row>105</xdr:row>
      <xdr:rowOff>100693</xdr:rowOff>
    </xdr:to>
    <xdr:cxnSp macro="">
      <xdr:nvCxnSpPr>
        <xdr:cNvPr id="415" name="直線コネクタ 414"/>
        <xdr:cNvCxnSpPr/>
      </xdr:nvCxnSpPr>
      <xdr:spPr>
        <a:xfrm>
          <a:off x="3797300" y="1806538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107043</xdr:rowOff>
    </xdr:from>
    <xdr:to>
      <xdr:col>15</xdr:col>
      <xdr:colOff>101600</xdr:colOff>
      <xdr:row>106</xdr:row>
      <xdr:rowOff>37193</xdr:rowOff>
    </xdr:to>
    <xdr:sp macro="" textlink="">
      <xdr:nvSpPr>
        <xdr:cNvPr id="416" name="楕円 415"/>
        <xdr:cNvSpPr/>
      </xdr:nvSpPr>
      <xdr:spPr>
        <a:xfrm>
          <a:off x="2857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63137</xdr:rowOff>
    </xdr:from>
    <xdr:to>
      <xdr:col>19</xdr:col>
      <xdr:colOff>177800</xdr:colOff>
      <xdr:row>105</xdr:row>
      <xdr:rowOff>157843</xdr:rowOff>
    </xdr:to>
    <xdr:cxnSp macro="">
      <xdr:nvCxnSpPr>
        <xdr:cNvPr id="417" name="直線コネクタ 416"/>
        <xdr:cNvCxnSpPr/>
      </xdr:nvCxnSpPr>
      <xdr:spPr>
        <a:xfrm flipV="1">
          <a:off x="2908300" y="18065387"/>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13970</xdr:rowOff>
    </xdr:from>
    <xdr:to>
      <xdr:col>10</xdr:col>
      <xdr:colOff>165100</xdr:colOff>
      <xdr:row>107</xdr:row>
      <xdr:rowOff>115570</xdr:rowOff>
    </xdr:to>
    <xdr:sp macro="" textlink="">
      <xdr:nvSpPr>
        <xdr:cNvPr id="418" name="楕円 417"/>
        <xdr:cNvSpPr/>
      </xdr:nvSpPr>
      <xdr:spPr>
        <a:xfrm>
          <a:off x="1968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157843</xdr:rowOff>
    </xdr:from>
    <xdr:to>
      <xdr:col>15</xdr:col>
      <xdr:colOff>50800</xdr:colOff>
      <xdr:row>107</xdr:row>
      <xdr:rowOff>64770</xdr:rowOff>
    </xdr:to>
    <xdr:cxnSp macro="">
      <xdr:nvCxnSpPr>
        <xdr:cNvPr id="419" name="直線コネクタ 418"/>
        <xdr:cNvCxnSpPr/>
      </xdr:nvCxnSpPr>
      <xdr:spPr>
        <a:xfrm flipV="1">
          <a:off x="2019300" y="18160093"/>
          <a:ext cx="889000" cy="2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167458</xdr:rowOff>
    </xdr:from>
    <xdr:to>
      <xdr:col>6</xdr:col>
      <xdr:colOff>38100</xdr:colOff>
      <xdr:row>107</xdr:row>
      <xdr:rowOff>97608</xdr:rowOff>
    </xdr:to>
    <xdr:sp macro="" textlink="">
      <xdr:nvSpPr>
        <xdr:cNvPr id="420" name="楕円 419"/>
        <xdr:cNvSpPr/>
      </xdr:nvSpPr>
      <xdr:spPr>
        <a:xfrm>
          <a:off x="1079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46808</xdr:rowOff>
    </xdr:from>
    <xdr:to>
      <xdr:col>10</xdr:col>
      <xdr:colOff>114300</xdr:colOff>
      <xdr:row>107</xdr:row>
      <xdr:rowOff>64770</xdr:rowOff>
    </xdr:to>
    <xdr:cxnSp macro="">
      <xdr:nvCxnSpPr>
        <xdr:cNvPr id="421" name="直線コネクタ 420"/>
        <xdr:cNvCxnSpPr/>
      </xdr:nvCxnSpPr>
      <xdr:spPr>
        <a:xfrm>
          <a:off x="1130300" y="1839195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422" name="n_1aveValue【市民会館】&#10;有形固定資産減価償却率"/>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423" name="n_2aveValue【市民会館】&#10;有形固定資産減価償却率"/>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24" name="n_3aveValue【市民会館】&#10;有形固定資産減価償却率"/>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25" name="n_4aveValue【市民会館】&#10;有形固定資産減価償却率"/>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105064</xdr:rowOff>
    </xdr:from>
    <xdr:ext cx="405111" cy="259045"/>
    <xdr:sp macro="" textlink="">
      <xdr:nvSpPr>
        <xdr:cNvPr id="426" name="n_1mainValue【市民会館】&#10;有形固定資産減価償却率"/>
        <xdr:cNvSpPr txBox="1"/>
      </xdr:nvSpPr>
      <xdr:spPr>
        <a:xfrm>
          <a:off x="35820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28320</xdr:rowOff>
    </xdr:from>
    <xdr:ext cx="405111" cy="259045"/>
    <xdr:sp macro="" textlink="">
      <xdr:nvSpPr>
        <xdr:cNvPr id="427" name="n_2mainValue【市民会館】&#10;有形固定資産減価償却率"/>
        <xdr:cNvSpPr txBox="1"/>
      </xdr:nvSpPr>
      <xdr:spPr>
        <a:xfrm>
          <a:off x="27057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106697</xdr:rowOff>
    </xdr:from>
    <xdr:ext cx="405111" cy="259045"/>
    <xdr:sp macro="" textlink="">
      <xdr:nvSpPr>
        <xdr:cNvPr id="428" name="n_3mainValue【市民会館】&#10;有形固定資産減価償却率"/>
        <xdr:cNvSpPr txBox="1"/>
      </xdr:nvSpPr>
      <xdr:spPr>
        <a:xfrm>
          <a:off x="1816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88735</xdr:rowOff>
    </xdr:from>
    <xdr:ext cx="405111" cy="259045"/>
    <xdr:sp macro="" textlink="">
      <xdr:nvSpPr>
        <xdr:cNvPr id="429" name="n_4mainValue【市民会館】&#10;有形固定資産減価償却率"/>
        <xdr:cNvSpPr txBox="1"/>
      </xdr:nvSpPr>
      <xdr:spPr>
        <a:xfrm>
          <a:off x="9277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0"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123371</xdr:rowOff>
    </xdr:from>
    <xdr:to>
      <xdr:col>55</xdr:col>
      <xdr:colOff>50800</xdr:colOff>
      <xdr:row>107</xdr:row>
      <xdr:rowOff>53521</xdr:rowOff>
    </xdr:to>
    <xdr:sp macro="" textlink="">
      <xdr:nvSpPr>
        <xdr:cNvPr id="471" name="楕円 470"/>
        <xdr:cNvSpPr/>
      </xdr:nvSpPr>
      <xdr:spPr>
        <a:xfrm>
          <a:off x="104267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101798</xdr:rowOff>
    </xdr:from>
    <xdr:ext cx="469744" cy="259045"/>
    <xdr:sp macro="" textlink="">
      <xdr:nvSpPr>
        <xdr:cNvPr id="472" name="【市民会館】&#10;一人当たり面積該当値テキスト"/>
        <xdr:cNvSpPr txBox="1"/>
      </xdr:nvSpPr>
      <xdr:spPr>
        <a:xfrm>
          <a:off x="10515600"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126637</xdr:rowOff>
    </xdr:from>
    <xdr:to>
      <xdr:col>50</xdr:col>
      <xdr:colOff>165100</xdr:colOff>
      <xdr:row>107</xdr:row>
      <xdr:rowOff>56787</xdr:rowOff>
    </xdr:to>
    <xdr:sp macro="" textlink="">
      <xdr:nvSpPr>
        <xdr:cNvPr id="473" name="楕円 472"/>
        <xdr:cNvSpPr/>
      </xdr:nvSpPr>
      <xdr:spPr>
        <a:xfrm>
          <a:off x="9588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2721</xdr:rowOff>
    </xdr:from>
    <xdr:to>
      <xdr:col>55</xdr:col>
      <xdr:colOff>0</xdr:colOff>
      <xdr:row>107</xdr:row>
      <xdr:rowOff>5987</xdr:rowOff>
    </xdr:to>
    <xdr:cxnSp macro="">
      <xdr:nvCxnSpPr>
        <xdr:cNvPr id="474" name="直線コネクタ 473"/>
        <xdr:cNvCxnSpPr/>
      </xdr:nvCxnSpPr>
      <xdr:spPr>
        <a:xfrm flipV="1">
          <a:off x="9639300" y="1834787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129902</xdr:rowOff>
    </xdr:from>
    <xdr:to>
      <xdr:col>46</xdr:col>
      <xdr:colOff>38100</xdr:colOff>
      <xdr:row>107</xdr:row>
      <xdr:rowOff>60052</xdr:rowOff>
    </xdr:to>
    <xdr:sp macro="" textlink="">
      <xdr:nvSpPr>
        <xdr:cNvPr id="475" name="楕円 474"/>
        <xdr:cNvSpPr/>
      </xdr:nvSpPr>
      <xdr:spPr>
        <a:xfrm>
          <a:off x="8699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5987</xdr:rowOff>
    </xdr:from>
    <xdr:to>
      <xdr:col>50</xdr:col>
      <xdr:colOff>114300</xdr:colOff>
      <xdr:row>107</xdr:row>
      <xdr:rowOff>9252</xdr:rowOff>
    </xdr:to>
    <xdr:cxnSp macro="">
      <xdr:nvCxnSpPr>
        <xdr:cNvPr id="476" name="直線コネクタ 475"/>
        <xdr:cNvCxnSpPr/>
      </xdr:nvCxnSpPr>
      <xdr:spPr>
        <a:xfrm flipV="1">
          <a:off x="8750300" y="183511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129902</xdr:rowOff>
    </xdr:from>
    <xdr:to>
      <xdr:col>41</xdr:col>
      <xdr:colOff>101600</xdr:colOff>
      <xdr:row>107</xdr:row>
      <xdr:rowOff>60052</xdr:rowOff>
    </xdr:to>
    <xdr:sp macro="" textlink="">
      <xdr:nvSpPr>
        <xdr:cNvPr id="477" name="楕円 476"/>
        <xdr:cNvSpPr/>
      </xdr:nvSpPr>
      <xdr:spPr>
        <a:xfrm>
          <a:off x="7810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9252</xdr:rowOff>
    </xdr:from>
    <xdr:to>
      <xdr:col>45</xdr:col>
      <xdr:colOff>177800</xdr:colOff>
      <xdr:row>107</xdr:row>
      <xdr:rowOff>9252</xdr:rowOff>
    </xdr:to>
    <xdr:cxnSp macro="">
      <xdr:nvCxnSpPr>
        <xdr:cNvPr id="478" name="直線コネクタ 477"/>
        <xdr:cNvCxnSpPr/>
      </xdr:nvCxnSpPr>
      <xdr:spPr>
        <a:xfrm>
          <a:off x="7861300" y="183544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133169</xdr:rowOff>
    </xdr:from>
    <xdr:to>
      <xdr:col>36</xdr:col>
      <xdr:colOff>165100</xdr:colOff>
      <xdr:row>107</xdr:row>
      <xdr:rowOff>63319</xdr:rowOff>
    </xdr:to>
    <xdr:sp macro="" textlink="">
      <xdr:nvSpPr>
        <xdr:cNvPr id="479" name="楕円 478"/>
        <xdr:cNvSpPr/>
      </xdr:nvSpPr>
      <xdr:spPr>
        <a:xfrm>
          <a:off x="6921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9252</xdr:rowOff>
    </xdr:from>
    <xdr:to>
      <xdr:col>41</xdr:col>
      <xdr:colOff>50800</xdr:colOff>
      <xdr:row>107</xdr:row>
      <xdr:rowOff>12519</xdr:rowOff>
    </xdr:to>
    <xdr:cxnSp macro="">
      <xdr:nvCxnSpPr>
        <xdr:cNvPr id="480" name="直線コネクタ 479"/>
        <xdr:cNvCxnSpPr/>
      </xdr:nvCxnSpPr>
      <xdr:spPr>
        <a:xfrm flipV="1">
          <a:off x="6972300" y="183544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81" name="n_1aveValue【市民会館】&#10;一人当たり面積"/>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82" name="n_2aveValue【市民会館】&#10;一人当たり面積"/>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83" name="n_3aveValue【市民会館】&#10;一人当たり面積"/>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84" name="n_4aveValue【市民会館】&#10;一人当たり面積"/>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47914</xdr:rowOff>
    </xdr:from>
    <xdr:ext cx="469744" cy="259045"/>
    <xdr:sp macro="" textlink="">
      <xdr:nvSpPr>
        <xdr:cNvPr id="485" name="n_1mainValue【市民会館】&#10;一人当たり面積"/>
        <xdr:cNvSpPr txBox="1"/>
      </xdr:nvSpPr>
      <xdr:spPr>
        <a:xfrm>
          <a:off x="93917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51179</xdr:rowOff>
    </xdr:from>
    <xdr:ext cx="469744" cy="259045"/>
    <xdr:sp macro="" textlink="">
      <xdr:nvSpPr>
        <xdr:cNvPr id="486" name="n_2mainValue【市民会館】&#10;一人当たり面積"/>
        <xdr:cNvSpPr txBox="1"/>
      </xdr:nvSpPr>
      <xdr:spPr>
        <a:xfrm>
          <a:off x="85154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51179</xdr:rowOff>
    </xdr:from>
    <xdr:ext cx="469744" cy="259045"/>
    <xdr:sp macro="" textlink="">
      <xdr:nvSpPr>
        <xdr:cNvPr id="487" name="n_3mainValue【市民会館】&#10;一人当たり面積"/>
        <xdr:cNvSpPr txBox="1"/>
      </xdr:nvSpPr>
      <xdr:spPr>
        <a:xfrm>
          <a:off x="76264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54446</xdr:rowOff>
    </xdr:from>
    <xdr:ext cx="469744" cy="259045"/>
    <xdr:sp macro="" textlink="">
      <xdr:nvSpPr>
        <xdr:cNvPr id="488" name="n_4mainValue【市民会館】&#10;一人当たり面積"/>
        <xdr:cNvSpPr txBox="1"/>
      </xdr:nvSpPr>
      <xdr:spPr>
        <a:xfrm>
          <a:off x="6737427"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518" name="【一般廃棄物処理施設】&#10;有形固定資産減価償却率平均値テキスト"/>
        <xdr:cNvSpPr txBox="1"/>
      </xdr:nvSpPr>
      <xdr:spPr>
        <a:xfrm>
          <a:off x="16357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137795</xdr:rowOff>
    </xdr:from>
    <xdr:to>
      <xdr:col>85</xdr:col>
      <xdr:colOff>177800</xdr:colOff>
      <xdr:row>40</xdr:row>
      <xdr:rowOff>67945</xdr:rowOff>
    </xdr:to>
    <xdr:sp macro="" textlink="">
      <xdr:nvSpPr>
        <xdr:cNvPr id="529" name="楕円 528"/>
        <xdr:cNvSpPr/>
      </xdr:nvSpPr>
      <xdr:spPr>
        <a:xfrm>
          <a:off x="162687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116222</xdr:rowOff>
    </xdr:from>
    <xdr:ext cx="405111" cy="259045"/>
    <xdr:sp macro="" textlink="">
      <xdr:nvSpPr>
        <xdr:cNvPr id="530" name="【一般廃棄物処理施設】&#10;有形固定資産減価償却率該当値テキスト"/>
        <xdr:cNvSpPr txBox="1"/>
      </xdr:nvSpPr>
      <xdr:spPr>
        <a:xfrm>
          <a:off x="16357600"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109220</xdr:rowOff>
    </xdr:from>
    <xdr:to>
      <xdr:col>81</xdr:col>
      <xdr:colOff>101600</xdr:colOff>
      <xdr:row>40</xdr:row>
      <xdr:rowOff>39370</xdr:rowOff>
    </xdr:to>
    <xdr:sp macro="" textlink="">
      <xdr:nvSpPr>
        <xdr:cNvPr id="531" name="楕円 530"/>
        <xdr:cNvSpPr/>
      </xdr:nvSpPr>
      <xdr:spPr>
        <a:xfrm>
          <a:off x="15430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160020</xdr:rowOff>
    </xdr:from>
    <xdr:to>
      <xdr:col>85</xdr:col>
      <xdr:colOff>127000</xdr:colOff>
      <xdr:row>40</xdr:row>
      <xdr:rowOff>17145</xdr:rowOff>
    </xdr:to>
    <xdr:cxnSp macro="">
      <xdr:nvCxnSpPr>
        <xdr:cNvPr id="532" name="直線コネクタ 531"/>
        <xdr:cNvCxnSpPr/>
      </xdr:nvCxnSpPr>
      <xdr:spPr>
        <a:xfrm>
          <a:off x="15481300" y="68465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120650</xdr:rowOff>
    </xdr:from>
    <xdr:to>
      <xdr:col>76</xdr:col>
      <xdr:colOff>165100</xdr:colOff>
      <xdr:row>40</xdr:row>
      <xdr:rowOff>50800</xdr:rowOff>
    </xdr:to>
    <xdr:sp macro="" textlink="">
      <xdr:nvSpPr>
        <xdr:cNvPr id="533" name="楕円 532"/>
        <xdr:cNvSpPr/>
      </xdr:nvSpPr>
      <xdr:spPr>
        <a:xfrm>
          <a:off x="14541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160020</xdr:rowOff>
    </xdr:from>
    <xdr:to>
      <xdr:col>81</xdr:col>
      <xdr:colOff>50800</xdr:colOff>
      <xdr:row>40</xdr:row>
      <xdr:rowOff>0</xdr:rowOff>
    </xdr:to>
    <xdr:cxnSp macro="">
      <xdr:nvCxnSpPr>
        <xdr:cNvPr id="534" name="直線コネクタ 533"/>
        <xdr:cNvCxnSpPr/>
      </xdr:nvCxnSpPr>
      <xdr:spPr>
        <a:xfrm flipV="1">
          <a:off x="14592300" y="6846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93980</xdr:rowOff>
    </xdr:from>
    <xdr:to>
      <xdr:col>72</xdr:col>
      <xdr:colOff>38100</xdr:colOff>
      <xdr:row>40</xdr:row>
      <xdr:rowOff>24130</xdr:rowOff>
    </xdr:to>
    <xdr:sp macro="" textlink="">
      <xdr:nvSpPr>
        <xdr:cNvPr id="535" name="楕円 534"/>
        <xdr:cNvSpPr/>
      </xdr:nvSpPr>
      <xdr:spPr>
        <a:xfrm>
          <a:off x="13652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144780</xdr:rowOff>
    </xdr:from>
    <xdr:to>
      <xdr:col>76</xdr:col>
      <xdr:colOff>114300</xdr:colOff>
      <xdr:row>40</xdr:row>
      <xdr:rowOff>0</xdr:rowOff>
    </xdr:to>
    <xdr:cxnSp macro="">
      <xdr:nvCxnSpPr>
        <xdr:cNvPr id="536" name="直線コネクタ 535"/>
        <xdr:cNvCxnSpPr/>
      </xdr:nvCxnSpPr>
      <xdr:spPr>
        <a:xfrm>
          <a:off x="13703300" y="68313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65405</xdr:rowOff>
    </xdr:from>
    <xdr:to>
      <xdr:col>67</xdr:col>
      <xdr:colOff>101600</xdr:colOff>
      <xdr:row>39</xdr:row>
      <xdr:rowOff>167005</xdr:rowOff>
    </xdr:to>
    <xdr:sp macro="" textlink="">
      <xdr:nvSpPr>
        <xdr:cNvPr id="537" name="楕円 536"/>
        <xdr:cNvSpPr/>
      </xdr:nvSpPr>
      <xdr:spPr>
        <a:xfrm>
          <a:off x="12763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116205</xdr:rowOff>
    </xdr:from>
    <xdr:to>
      <xdr:col>71</xdr:col>
      <xdr:colOff>177800</xdr:colOff>
      <xdr:row>39</xdr:row>
      <xdr:rowOff>144780</xdr:rowOff>
    </xdr:to>
    <xdr:cxnSp macro="">
      <xdr:nvCxnSpPr>
        <xdr:cNvPr id="538" name="直線コネクタ 537"/>
        <xdr:cNvCxnSpPr/>
      </xdr:nvCxnSpPr>
      <xdr:spPr>
        <a:xfrm>
          <a:off x="12814300" y="68027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39" name="n_1aveValue【一般廃棄物処理施設】&#10;有形固定資産減価償却率"/>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0" name="n_2aveValue【一般廃棄物処理施設】&#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12082</xdr:rowOff>
    </xdr:from>
    <xdr:ext cx="405111" cy="259045"/>
    <xdr:sp macro="" textlink="">
      <xdr:nvSpPr>
        <xdr:cNvPr id="541" name="n_3aveValue【一般廃棄物処理施設】&#10;有形固定資産減価償却率"/>
        <xdr:cNvSpPr txBox="1"/>
      </xdr:nvSpPr>
      <xdr:spPr>
        <a:xfrm>
          <a:off x="13500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42" name="n_4aveValue【一般廃棄物処理施設】&#10;有形固定資産減価償却率"/>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30497</xdr:rowOff>
    </xdr:from>
    <xdr:ext cx="405111" cy="259045"/>
    <xdr:sp macro="" textlink="">
      <xdr:nvSpPr>
        <xdr:cNvPr id="543" name="n_1mainValue【一般廃棄物処理施設】&#10;有形固定資産減価償却率"/>
        <xdr:cNvSpPr txBox="1"/>
      </xdr:nvSpPr>
      <xdr:spPr>
        <a:xfrm>
          <a:off x="152660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41927</xdr:rowOff>
    </xdr:from>
    <xdr:ext cx="405111" cy="259045"/>
    <xdr:sp macro="" textlink="">
      <xdr:nvSpPr>
        <xdr:cNvPr id="544" name="n_2mainValue【一般廃棄物処理施設】&#10;有形固定資産減価償却率"/>
        <xdr:cNvSpPr txBox="1"/>
      </xdr:nvSpPr>
      <xdr:spPr>
        <a:xfrm>
          <a:off x="143897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15257</xdr:rowOff>
    </xdr:from>
    <xdr:ext cx="405111" cy="259045"/>
    <xdr:sp macro="" textlink="">
      <xdr:nvSpPr>
        <xdr:cNvPr id="545" name="n_3mainValue【一般廃棄物処理施設】&#10;有形固定資産減価償却率"/>
        <xdr:cNvSpPr txBox="1"/>
      </xdr:nvSpPr>
      <xdr:spPr>
        <a:xfrm>
          <a:off x="135007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158132</xdr:rowOff>
    </xdr:from>
    <xdr:ext cx="405111" cy="259045"/>
    <xdr:sp macro="" textlink="">
      <xdr:nvSpPr>
        <xdr:cNvPr id="546" name="n_4mainValue【一般廃棄物処理施設】&#10;有形固定資産減価償却率"/>
        <xdr:cNvSpPr txBox="1"/>
      </xdr:nvSpPr>
      <xdr:spPr>
        <a:xfrm>
          <a:off x="126117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571" name="【一般廃棄物処理施設】&#10;一人当たり有形固定資産（償却資産）額平均値テキスト"/>
        <xdr:cNvSpPr txBox="1"/>
      </xdr:nvSpPr>
      <xdr:spPr>
        <a:xfrm>
          <a:off x="22199600" y="6557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159628</xdr:rowOff>
    </xdr:from>
    <xdr:to>
      <xdr:col>116</xdr:col>
      <xdr:colOff>114300</xdr:colOff>
      <xdr:row>36</xdr:row>
      <xdr:rowOff>89778</xdr:rowOff>
    </xdr:to>
    <xdr:sp macro="" textlink="">
      <xdr:nvSpPr>
        <xdr:cNvPr id="582" name="楕円 581"/>
        <xdr:cNvSpPr/>
      </xdr:nvSpPr>
      <xdr:spPr>
        <a:xfrm>
          <a:off x="22110700" y="616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11055</xdr:rowOff>
    </xdr:from>
    <xdr:ext cx="599010" cy="259045"/>
    <xdr:sp macro="" textlink="">
      <xdr:nvSpPr>
        <xdr:cNvPr id="583" name="【一般廃棄物処理施設】&#10;一人当たり有形固定資産（償却資産）額該当値テキスト"/>
        <xdr:cNvSpPr txBox="1"/>
      </xdr:nvSpPr>
      <xdr:spPr>
        <a:xfrm>
          <a:off x="22199600" y="601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165269</xdr:rowOff>
    </xdr:from>
    <xdr:to>
      <xdr:col>112</xdr:col>
      <xdr:colOff>38100</xdr:colOff>
      <xdr:row>36</xdr:row>
      <xdr:rowOff>95419</xdr:rowOff>
    </xdr:to>
    <xdr:sp macro="" textlink="">
      <xdr:nvSpPr>
        <xdr:cNvPr id="584" name="楕円 583"/>
        <xdr:cNvSpPr/>
      </xdr:nvSpPr>
      <xdr:spPr>
        <a:xfrm>
          <a:off x="21272500" y="616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38978</xdr:rowOff>
    </xdr:from>
    <xdr:to>
      <xdr:col>116</xdr:col>
      <xdr:colOff>63500</xdr:colOff>
      <xdr:row>36</xdr:row>
      <xdr:rowOff>44619</xdr:rowOff>
    </xdr:to>
    <xdr:cxnSp macro="">
      <xdr:nvCxnSpPr>
        <xdr:cNvPr id="585" name="直線コネクタ 584"/>
        <xdr:cNvCxnSpPr/>
      </xdr:nvCxnSpPr>
      <xdr:spPr>
        <a:xfrm flipV="1">
          <a:off x="21323300" y="6211178"/>
          <a:ext cx="838200" cy="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9672</xdr:rowOff>
    </xdr:from>
    <xdr:to>
      <xdr:col>107</xdr:col>
      <xdr:colOff>101600</xdr:colOff>
      <xdr:row>36</xdr:row>
      <xdr:rowOff>111272</xdr:rowOff>
    </xdr:to>
    <xdr:sp macro="" textlink="">
      <xdr:nvSpPr>
        <xdr:cNvPr id="586" name="楕円 585"/>
        <xdr:cNvSpPr/>
      </xdr:nvSpPr>
      <xdr:spPr>
        <a:xfrm>
          <a:off x="20383500" y="618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44619</xdr:rowOff>
    </xdr:from>
    <xdr:to>
      <xdr:col>111</xdr:col>
      <xdr:colOff>177800</xdr:colOff>
      <xdr:row>36</xdr:row>
      <xdr:rowOff>60472</xdr:rowOff>
    </xdr:to>
    <xdr:cxnSp macro="">
      <xdr:nvCxnSpPr>
        <xdr:cNvPr id="587" name="直線コネクタ 586"/>
        <xdr:cNvCxnSpPr/>
      </xdr:nvCxnSpPr>
      <xdr:spPr>
        <a:xfrm flipV="1">
          <a:off x="20434300" y="6216819"/>
          <a:ext cx="889000" cy="1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12667</xdr:rowOff>
    </xdr:from>
    <xdr:to>
      <xdr:col>102</xdr:col>
      <xdr:colOff>165100</xdr:colOff>
      <xdr:row>36</xdr:row>
      <xdr:rowOff>114267</xdr:rowOff>
    </xdr:to>
    <xdr:sp macro="" textlink="">
      <xdr:nvSpPr>
        <xdr:cNvPr id="588" name="楕円 587"/>
        <xdr:cNvSpPr/>
      </xdr:nvSpPr>
      <xdr:spPr>
        <a:xfrm>
          <a:off x="19494500" y="618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60472</xdr:rowOff>
    </xdr:from>
    <xdr:to>
      <xdr:col>107</xdr:col>
      <xdr:colOff>50800</xdr:colOff>
      <xdr:row>36</xdr:row>
      <xdr:rowOff>63467</xdr:rowOff>
    </xdr:to>
    <xdr:cxnSp macro="">
      <xdr:nvCxnSpPr>
        <xdr:cNvPr id="589" name="直線コネクタ 588"/>
        <xdr:cNvCxnSpPr/>
      </xdr:nvCxnSpPr>
      <xdr:spPr>
        <a:xfrm flipV="1">
          <a:off x="19545300" y="6232672"/>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15096</xdr:rowOff>
    </xdr:from>
    <xdr:to>
      <xdr:col>98</xdr:col>
      <xdr:colOff>38100</xdr:colOff>
      <xdr:row>36</xdr:row>
      <xdr:rowOff>116696</xdr:rowOff>
    </xdr:to>
    <xdr:sp macro="" textlink="">
      <xdr:nvSpPr>
        <xdr:cNvPr id="590" name="楕円 589"/>
        <xdr:cNvSpPr/>
      </xdr:nvSpPr>
      <xdr:spPr>
        <a:xfrm>
          <a:off x="18605500" y="618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63467</xdr:rowOff>
    </xdr:from>
    <xdr:to>
      <xdr:col>102</xdr:col>
      <xdr:colOff>114300</xdr:colOff>
      <xdr:row>36</xdr:row>
      <xdr:rowOff>65896</xdr:rowOff>
    </xdr:to>
    <xdr:cxnSp macro="">
      <xdr:nvCxnSpPr>
        <xdr:cNvPr id="591" name="直線コネクタ 590"/>
        <xdr:cNvCxnSpPr/>
      </xdr:nvCxnSpPr>
      <xdr:spPr>
        <a:xfrm flipV="1">
          <a:off x="18656300" y="6235667"/>
          <a:ext cx="8890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162961</xdr:rowOff>
    </xdr:from>
    <xdr:ext cx="534377" cy="259045"/>
    <xdr:sp macro="" textlink="">
      <xdr:nvSpPr>
        <xdr:cNvPr id="592" name="n_1aveValue【一般廃棄物処理施設】&#10;一人当たり有形固定資産（償却資産）額"/>
        <xdr:cNvSpPr txBox="1"/>
      </xdr:nvSpPr>
      <xdr:spPr>
        <a:xfrm>
          <a:off x="21043411" y="66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5816</xdr:rowOff>
    </xdr:from>
    <xdr:ext cx="534377" cy="259045"/>
    <xdr:sp macro="" textlink="">
      <xdr:nvSpPr>
        <xdr:cNvPr id="593" name="n_2aveValue【一般廃棄物処理施設】&#10;一人当たり有形固定資産（償却資産）額"/>
        <xdr:cNvSpPr txBox="1"/>
      </xdr:nvSpPr>
      <xdr:spPr>
        <a:xfrm>
          <a:off x="20167111" y="66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21241</xdr:rowOff>
    </xdr:from>
    <xdr:ext cx="534377" cy="259045"/>
    <xdr:sp macro="" textlink="">
      <xdr:nvSpPr>
        <xdr:cNvPr id="594" name="n_3aveValue【一般廃棄物処理施設】&#10;一人当たり有形固定資産（償却資産）額"/>
        <xdr:cNvSpPr txBox="1"/>
      </xdr:nvSpPr>
      <xdr:spPr>
        <a:xfrm>
          <a:off x="19278111" y="67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27515</xdr:rowOff>
    </xdr:from>
    <xdr:ext cx="534377" cy="259045"/>
    <xdr:sp macro="" textlink="">
      <xdr:nvSpPr>
        <xdr:cNvPr id="595" name="n_4aveValue【一般廃棄物処理施設】&#10;一人当たり有形固定資産（償却資産）額"/>
        <xdr:cNvSpPr txBox="1"/>
      </xdr:nvSpPr>
      <xdr:spPr>
        <a:xfrm>
          <a:off x="18389111" y="67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111946</xdr:rowOff>
    </xdr:from>
    <xdr:ext cx="599010" cy="259045"/>
    <xdr:sp macro="" textlink="">
      <xdr:nvSpPr>
        <xdr:cNvPr id="596" name="n_1mainValue【一般廃棄物処理施設】&#10;一人当たり有形固定資産（償却資産）額"/>
        <xdr:cNvSpPr txBox="1"/>
      </xdr:nvSpPr>
      <xdr:spPr>
        <a:xfrm>
          <a:off x="21011095" y="594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127799</xdr:rowOff>
    </xdr:from>
    <xdr:ext cx="599010" cy="259045"/>
    <xdr:sp macro="" textlink="">
      <xdr:nvSpPr>
        <xdr:cNvPr id="597" name="n_2mainValue【一般廃棄物処理施設】&#10;一人当たり有形固定資産（償却資産）額"/>
        <xdr:cNvSpPr txBox="1"/>
      </xdr:nvSpPr>
      <xdr:spPr>
        <a:xfrm>
          <a:off x="20134795" y="595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130794</xdr:rowOff>
    </xdr:from>
    <xdr:ext cx="599010" cy="259045"/>
    <xdr:sp macro="" textlink="">
      <xdr:nvSpPr>
        <xdr:cNvPr id="598" name="n_3mainValue【一般廃棄物処理施設】&#10;一人当たり有形固定資産（償却資産）額"/>
        <xdr:cNvSpPr txBox="1"/>
      </xdr:nvSpPr>
      <xdr:spPr>
        <a:xfrm>
          <a:off x="19245795" y="596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133223</xdr:rowOff>
    </xdr:from>
    <xdr:ext cx="599010" cy="259045"/>
    <xdr:sp macro="" textlink="">
      <xdr:nvSpPr>
        <xdr:cNvPr id="599" name="n_4mainValue【一般廃棄物処理施設】&#10;一人当たり有形固定資産（償却資産）額"/>
        <xdr:cNvSpPr txBox="1"/>
      </xdr:nvSpPr>
      <xdr:spPr>
        <a:xfrm>
          <a:off x="18356795" y="596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24" name="直線コネクタ 623"/>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5"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6" name="直線コネクタ 625"/>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7" name="【保健センター・保健所】&#10;有形固定資産減価償却率最大値テキスト"/>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8" name="直線コネクタ 627"/>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629" name="【保健センター・保健所】&#10;有形固定資産減価償却率平均値テキスト"/>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0" name="フローチャート: 判断 629"/>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1" name="フローチャート: 判断 630"/>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2" name="フローチャート: 判断 631"/>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3" name="フローチャート: 判断 632"/>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4" name="フローチャート: 判断 633"/>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133985</xdr:rowOff>
    </xdr:from>
    <xdr:to>
      <xdr:col>85</xdr:col>
      <xdr:colOff>177800</xdr:colOff>
      <xdr:row>57</xdr:row>
      <xdr:rowOff>64135</xdr:rowOff>
    </xdr:to>
    <xdr:sp macro="" textlink="">
      <xdr:nvSpPr>
        <xdr:cNvPr id="640" name="楕円 639"/>
        <xdr:cNvSpPr/>
      </xdr:nvSpPr>
      <xdr:spPr>
        <a:xfrm>
          <a:off x="162687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156862</xdr:rowOff>
    </xdr:from>
    <xdr:ext cx="405111" cy="259045"/>
    <xdr:sp macro="" textlink="">
      <xdr:nvSpPr>
        <xdr:cNvPr id="641" name="【保健センター・保健所】&#10;有形固定資産減価償却率該当値テキスト"/>
        <xdr:cNvSpPr txBox="1"/>
      </xdr:nvSpPr>
      <xdr:spPr>
        <a:xfrm>
          <a:off x="16357600"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21590</xdr:rowOff>
    </xdr:from>
    <xdr:to>
      <xdr:col>81</xdr:col>
      <xdr:colOff>101600</xdr:colOff>
      <xdr:row>57</xdr:row>
      <xdr:rowOff>123190</xdr:rowOff>
    </xdr:to>
    <xdr:sp macro="" textlink="">
      <xdr:nvSpPr>
        <xdr:cNvPr id="642" name="楕円 641"/>
        <xdr:cNvSpPr/>
      </xdr:nvSpPr>
      <xdr:spPr>
        <a:xfrm>
          <a:off x="15430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13335</xdr:rowOff>
    </xdr:from>
    <xdr:to>
      <xdr:col>85</xdr:col>
      <xdr:colOff>127000</xdr:colOff>
      <xdr:row>57</xdr:row>
      <xdr:rowOff>72390</xdr:rowOff>
    </xdr:to>
    <xdr:cxnSp macro="">
      <xdr:nvCxnSpPr>
        <xdr:cNvPr id="643" name="直線コネクタ 642"/>
        <xdr:cNvCxnSpPr/>
      </xdr:nvCxnSpPr>
      <xdr:spPr>
        <a:xfrm flipV="1">
          <a:off x="15481300" y="978598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19685</xdr:rowOff>
    </xdr:from>
    <xdr:to>
      <xdr:col>76</xdr:col>
      <xdr:colOff>165100</xdr:colOff>
      <xdr:row>57</xdr:row>
      <xdr:rowOff>121285</xdr:rowOff>
    </xdr:to>
    <xdr:sp macro="" textlink="">
      <xdr:nvSpPr>
        <xdr:cNvPr id="644" name="楕円 643"/>
        <xdr:cNvSpPr/>
      </xdr:nvSpPr>
      <xdr:spPr>
        <a:xfrm>
          <a:off x="14541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70485</xdr:rowOff>
    </xdr:from>
    <xdr:to>
      <xdr:col>81</xdr:col>
      <xdr:colOff>50800</xdr:colOff>
      <xdr:row>57</xdr:row>
      <xdr:rowOff>72390</xdr:rowOff>
    </xdr:to>
    <xdr:cxnSp macro="">
      <xdr:nvCxnSpPr>
        <xdr:cNvPr id="645" name="直線コネクタ 644"/>
        <xdr:cNvCxnSpPr/>
      </xdr:nvCxnSpPr>
      <xdr:spPr>
        <a:xfrm>
          <a:off x="14592300" y="98431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21590</xdr:rowOff>
    </xdr:from>
    <xdr:to>
      <xdr:col>72</xdr:col>
      <xdr:colOff>38100</xdr:colOff>
      <xdr:row>57</xdr:row>
      <xdr:rowOff>123190</xdr:rowOff>
    </xdr:to>
    <xdr:sp macro="" textlink="">
      <xdr:nvSpPr>
        <xdr:cNvPr id="646" name="楕円 645"/>
        <xdr:cNvSpPr/>
      </xdr:nvSpPr>
      <xdr:spPr>
        <a:xfrm>
          <a:off x="13652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70485</xdr:rowOff>
    </xdr:from>
    <xdr:to>
      <xdr:col>76</xdr:col>
      <xdr:colOff>114300</xdr:colOff>
      <xdr:row>57</xdr:row>
      <xdr:rowOff>72390</xdr:rowOff>
    </xdr:to>
    <xdr:cxnSp macro="">
      <xdr:nvCxnSpPr>
        <xdr:cNvPr id="647" name="直線コネクタ 646"/>
        <xdr:cNvCxnSpPr/>
      </xdr:nvCxnSpPr>
      <xdr:spPr>
        <a:xfrm flipV="1">
          <a:off x="13703300" y="98431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23495</xdr:rowOff>
    </xdr:from>
    <xdr:to>
      <xdr:col>67</xdr:col>
      <xdr:colOff>101600</xdr:colOff>
      <xdr:row>57</xdr:row>
      <xdr:rowOff>125095</xdr:rowOff>
    </xdr:to>
    <xdr:sp macro="" textlink="">
      <xdr:nvSpPr>
        <xdr:cNvPr id="648" name="楕円 647"/>
        <xdr:cNvSpPr/>
      </xdr:nvSpPr>
      <xdr:spPr>
        <a:xfrm>
          <a:off x="12763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72390</xdr:rowOff>
    </xdr:from>
    <xdr:to>
      <xdr:col>71</xdr:col>
      <xdr:colOff>177800</xdr:colOff>
      <xdr:row>57</xdr:row>
      <xdr:rowOff>74295</xdr:rowOff>
    </xdr:to>
    <xdr:cxnSp macro="">
      <xdr:nvCxnSpPr>
        <xdr:cNvPr id="649" name="直線コネクタ 648"/>
        <xdr:cNvCxnSpPr/>
      </xdr:nvCxnSpPr>
      <xdr:spPr>
        <a:xfrm flipV="1">
          <a:off x="12814300" y="98450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40022</xdr:rowOff>
    </xdr:from>
    <xdr:ext cx="405111" cy="259045"/>
    <xdr:sp macro="" textlink="">
      <xdr:nvSpPr>
        <xdr:cNvPr id="650" name="n_1aveValue【保健センター・保健所】&#10;有形固定資産減価償却率"/>
        <xdr:cNvSpPr txBox="1"/>
      </xdr:nvSpPr>
      <xdr:spPr>
        <a:xfrm>
          <a:off x="15266044" y="998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5732</xdr:rowOff>
    </xdr:from>
    <xdr:ext cx="405111" cy="259045"/>
    <xdr:sp macro="" textlink="">
      <xdr:nvSpPr>
        <xdr:cNvPr id="651" name="n_2aveValue【保健センター・保健所】&#10;有形固定資産減価償却率"/>
        <xdr:cNvSpPr txBox="1"/>
      </xdr:nvSpPr>
      <xdr:spPr>
        <a:xfrm>
          <a:off x="14389744" y="9949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152417</xdr:rowOff>
    </xdr:from>
    <xdr:ext cx="405111" cy="259045"/>
    <xdr:sp macro="" textlink="">
      <xdr:nvSpPr>
        <xdr:cNvPr id="652" name="n_3aveValue【保健センター・保健所】&#10;有形固定資産減価償却率"/>
        <xdr:cNvSpPr txBox="1"/>
      </xdr:nvSpPr>
      <xdr:spPr>
        <a:xfrm>
          <a:off x="13500744" y="992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142892</xdr:rowOff>
    </xdr:from>
    <xdr:ext cx="405111" cy="259045"/>
    <xdr:sp macro="" textlink="">
      <xdr:nvSpPr>
        <xdr:cNvPr id="653" name="n_4aveValue【保健センター・保健所】&#10;有形固定資産減価償却率"/>
        <xdr:cNvSpPr txBox="1"/>
      </xdr:nvSpPr>
      <xdr:spPr>
        <a:xfrm>
          <a:off x="12611744" y="991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139717</xdr:rowOff>
    </xdr:from>
    <xdr:ext cx="405111" cy="259045"/>
    <xdr:sp macro="" textlink="">
      <xdr:nvSpPr>
        <xdr:cNvPr id="654" name="n_1mainValue【保健センター・保健所】&#10;有形固定資産減価償却率"/>
        <xdr:cNvSpPr txBox="1"/>
      </xdr:nvSpPr>
      <xdr:spPr>
        <a:xfrm>
          <a:off x="15266044" y="956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137812</xdr:rowOff>
    </xdr:from>
    <xdr:ext cx="405111" cy="259045"/>
    <xdr:sp macro="" textlink="">
      <xdr:nvSpPr>
        <xdr:cNvPr id="655" name="n_2mainValue【保健センター・保健所】&#10;有形固定資産減価償却率"/>
        <xdr:cNvSpPr txBox="1"/>
      </xdr:nvSpPr>
      <xdr:spPr>
        <a:xfrm>
          <a:off x="14389744" y="956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139717</xdr:rowOff>
    </xdr:from>
    <xdr:ext cx="405111" cy="259045"/>
    <xdr:sp macro="" textlink="">
      <xdr:nvSpPr>
        <xdr:cNvPr id="656" name="n_3mainValue【保健センター・保健所】&#10;有形固定資産減価償却率"/>
        <xdr:cNvSpPr txBox="1"/>
      </xdr:nvSpPr>
      <xdr:spPr>
        <a:xfrm>
          <a:off x="13500744" y="956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141622</xdr:rowOff>
    </xdr:from>
    <xdr:ext cx="405111" cy="259045"/>
    <xdr:sp macro="" textlink="">
      <xdr:nvSpPr>
        <xdr:cNvPr id="657" name="n_4mainValue【保健センター・保健所】&#10;有形固定資産減価償却率"/>
        <xdr:cNvSpPr txBox="1"/>
      </xdr:nvSpPr>
      <xdr:spPr>
        <a:xfrm>
          <a:off x="126117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79" name="直線コネクタ 678"/>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0"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1" name="直線コネクタ 680"/>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2"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3" name="直線コネクタ 682"/>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84"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5" name="フローチャート: 判断 684"/>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6" name="フローチャート: 判断 685"/>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7" name="フローチャート: 判断 686"/>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8" name="フローチャート: 判断 687"/>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89" name="フローチャート: 判断 688"/>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695" name="楕円 694"/>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696" name="【保健センター・保健所】&#10;一人当たり面積該当値テキスト"/>
        <xdr:cNvSpPr txBox="1"/>
      </xdr:nvSpPr>
      <xdr:spPr>
        <a:xfrm>
          <a:off x="221996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697" name="楕円 696"/>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698" name="直線コネクタ 697"/>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699" name="楕円 698"/>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700" name="直線コネクタ 699"/>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xdr:rowOff>
    </xdr:from>
    <xdr:to>
      <xdr:col>102</xdr:col>
      <xdr:colOff>165100</xdr:colOff>
      <xdr:row>63</xdr:row>
      <xdr:rowOff>112522</xdr:rowOff>
    </xdr:to>
    <xdr:sp macro="" textlink="">
      <xdr:nvSpPr>
        <xdr:cNvPr id="701" name="楕円 700"/>
        <xdr:cNvSpPr/>
      </xdr:nvSpPr>
      <xdr:spPr>
        <a:xfrm>
          <a:off x="19494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61722</xdr:rowOff>
    </xdr:to>
    <xdr:cxnSp macro="">
      <xdr:nvCxnSpPr>
        <xdr:cNvPr id="702" name="直線コネクタ 701"/>
        <xdr:cNvCxnSpPr/>
      </xdr:nvCxnSpPr>
      <xdr:spPr>
        <a:xfrm flipV="1">
          <a:off x="19545300" y="10858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10922</xdr:rowOff>
    </xdr:from>
    <xdr:to>
      <xdr:col>98</xdr:col>
      <xdr:colOff>38100</xdr:colOff>
      <xdr:row>63</xdr:row>
      <xdr:rowOff>112522</xdr:rowOff>
    </xdr:to>
    <xdr:sp macro="" textlink="">
      <xdr:nvSpPr>
        <xdr:cNvPr id="703" name="楕円 702"/>
        <xdr:cNvSpPr/>
      </xdr:nvSpPr>
      <xdr:spPr>
        <a:xfrm>
          <a:off x="18605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61722</xdr:rowOff>
    </xdr:from>
    <xdr:to>
      <xdr:col>102</xdr:col>
      <xdr:colOff>114300</xdr:colOff>
      <xdr:row>63</xdr:row>
      <xdr:rowOff>61722</xdr:rowOff>
    </xdr:to>
    <xdr:cxnSp macro="">
      <xdr:nvCxnSpPr>
        <xdr:cNvPr id="704" name="直線コネクタ 703"/>
        <xdr:cNvCxnSpPr/>
      </xdr:nvCxnSpPr>
      <xdr:spPr>
        <a:xfrm>
          <a:off x="18656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705" name="n_1aveValue【保健センター・保健所】&#10;一人当たり面積"/>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06"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07"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708" name="n_4aveValue【保健センター・保健所】&#10;一人当たり面積"/>
        <xdr:cNvSpPr txBox="1"/>
      </xdr:nvSpPr>
      <xdr:spPr>
        <a:xfrm>
          <a:off x="18421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709"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710" name="n_2main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103649</xdr:rowOff>
    </xdr:from>
    <xdr:ext cx="469744" cy="259045"/>
    <xdr:sp macro="" textlink="">
      <xdr:nvSpPr>
        <xdr:cNvPr id="711" name="n_3mainValue【保健センター・保健所】&#10;一人当たり面積"/>
        <xdr:cNvSpPr txBox="1"/>
      </xdr:nvSpPr>
      <xdr:spPr>
        <a:xfrm>
          <a:off x="19310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103649</xdr:rowOff>
    </xdr:from>
    <xdr:ext cx="469744" cy="259045"/>
    <xdr:sp macro="" textlink="">
      <xdr:nvSpPr>
        <xdr:cNvPr id="712" name="n_4mainValue【保健センター・保健所】&#10;一人当たり面積"/>
        <xdr:cNvSpPr txBox="1"/>
      </xdr:nvSpPr>
      <xdr:spPr>
        <a:xfrm>
          <a:off x="18421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8" name="直線コネクタ 737"/>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1"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2" name="直線コネクタ 741"/>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743" name="【消防施設】&#10;有形固定資産減価償却率平均値テキスト"/>
        <xdr:cNvSpPr txBox="1"/>
      </xdr:nvSpPr>
      <xdr:spPr>
        <a:xfrm>
          <a:off x="16357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4" name="フローチャート: 判断 743"/>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5" name="フローチャート: 判断 744"/>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6" name="フローチャート: 判断 745"/>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7" name="フローチャート: 判断 746"/>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8" name="フローチャート: 判断 747"/>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98334</xdr:rowOff>
    </xdr:from>
    <xdr:to>
      <xdr:col>85</xdr:col>
      <xdr:colOff>177800</xdr:colOff>
      <xdr:row>86</xdr:row>
      <xdr:rowOff>28484</xdr:rowOff>
    </xdr:to>
    <xdr:sp macro="" textlink="">
      <xdr:nvSpPr>
        <xdr:cNvPr id="754" name="楕円 753"/>
        <xdr:cNvSpPr/>
      </xdr:nvSpPr>
      <xdr:spPr>
        <a:xfrm>
          <a:off x="16268700" y="146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76761</xdr:rowOff>
    </xdr:from>
    <xdr:ext cx="405111" cy="259045"/>
    <xdr:sp macro="" textlink="">
      <xdr:nvSpPr>
        <xdr:cNvPr id="755" name="【消防施設】&#10;有形固定資産減価償却率該当値テキスト"/>
        <xdr:cNvSpPr txBox="1"/>
      </xdr:nvSpPr>
      <xdr:spPr>
        <a:xfrm>
          <a:off x="16357600" y="1465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99968</xdr:rowOff>
    </xdr:from>
    <xdr:to>
      <xdr:col>81</xdr:col>
      <xdr:colOff>101600</xdr:colOff>
      <xdr:row>86</xdr:row>
      <xdr:rowOff>30118</xdr:rowOff>
    </xdr:to>
    <xdr:sp macro="" textlink="">
      <xdr:nvSpPr>
        <xdr:cNvPr id="756" name="楕円 755"/>
        <xdr:cNvSpPr/>
      </xdr:nvSpPr>
      <xdr:spPr>
        <a:xfrm>
          <a:off x="15430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149134</xdr:rowOff>
    </xdr:from>
    <xdr:to>
      <xdr:col>85</xdr:col>
      <xdr:colOff>127000</xdr:colOff>
      <xdr:row>85</xdr:row>
      <xdr:rowOff>150768</xdr:rowOff>
    </xdr:to>
    <xdr:cxnSp macro="">
      <xdr:nvCxnSpPr>
        <xdr:cNvPr id="757" name="直線コネクタ 756"/>
        <xdr:cNvCxnSpPr/>
      </xdr:nvCxnSpPr>
      <xdr:spPr>
        <a:xfrm flipV="1">
          <a:off x="15481300" y="14722384"/>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101600</xdr:rowOff>
    </xdr:from>
    <xdr:to>
      <xdr:col>76</xdr:col>
      <xdr:colOff>165100</xdr:colOff>
      <xdr:row>86</xdr:row>
      <xdr:rowOff>31750</xdr:rowOff>
    </xdr:to>
    <xdr:sp macro="" textlink="">
      <xdr:nvSpPr>
        <xdr:cNvPr id="758" name="楕円 757"/>
        <xdr:cNvSpPr/>
      </xdr:nvSpPr>
      <xdr:spPr>
        <a:xfrm>
          <a:off x="14541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150768</xdr:rowOff>
    </xdr:from>
    <xdr:to>
      <xdr:col>81</xdr:col>
      <xdr:colOff>50800</xdr:colOff>
      <xdr:row>85</xdr:row>
      <xdr:rowOff>152400</xdr:rowOff>
    </xdr:to>
    <xdr:cxnSp macro="">
      <xdr:nvCxnSpPr>
        <xdr:cNvPr id="759" name="直線コネクタ 758"/>
        <xdr:cNvCxnSpPr/>
      </xdr:nvCxnSpPr>
      <xdr:spPr>
        <a:xfrm flipV="1">
          <a:off x="14592300" y="1472401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64044</xdr:rowOff>
    </xdr:from>
    <xdr:to>
      <xdr:col>72</xdr:col>
      <xdr:colOff>38100</xdr:colOff>
      <xdr:row>86</xdr:row>
      <xdr:rowOff>165644</xdr:rowOff>
    </xdr:to>
    <xdr:sp macro="" textlink="">
      <xdr:nvSpPr>
        <xdr:cNvPr id="760" name="楕円 759"/>
        <xdr:cNvSpPr/>
      </xdr:nvSpPr>
      <xdr:spPr>
        <a:xfrm>
          <a:off x="136525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152400</xdr:rowOff>
    </xdr:from>
    <xdr:to>
      <xdr:col>76</xdr:col>
      <xdr:colOff>114300</xdr:colOff>
      <xdr:row>86</xdr:row>
      <xdr:rowOff>114844</xdr:rowOff>
    </xdr:to>
    <xdr:cxnSp macro="">
      <xdr:nvCxnSpPr>
        <xdr:cNvPr id="761" name="直線コネクタ 760"/>
        <xdr:cNvCxnSpPr/>
      </xdr:nvCxnSpPr>
      <xdr:spPr>
        <a:xfrm flipV="1">
          <a:off x="13703300" y="14725650"/>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28121</xdr:rowOff>
    </xdr:from>
    <xdr:to>
      <xdr:col>67</xdr:col>
      <xdr:colOff>101600</xdr:colOff>
      <xdr:row>86</xdr:row>
      <xdr:rowOff>129721</xdr:rowOff>
    </xdr:to>
    <xdr:sp macro="" textlink="">
      <xdr:nvSpPr>
        <xdr:cNvPr id="762" name="楕円 761"/>
        <xdr:cNvSpPr/>
      </xdr:nvSpPr>
      <xdr:spPr>
        <a:xfrm>
          <a:off x="12763500" y="147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78921</xdr:rowOff>
    </xdr:from>
    <xdr:to>
      <xdr:col>71</xdr:col>
      <xdr:colOff>177800</xdr:colOff>
      <xdr:row>86</xdr:row>
      <xdr:rowOff>114844</xdr:rowOff>
    </xdr:to>
    <xdr:cxnSp macro="">
      <xdr:nvCxnSpPr>
        <xdr:cNvPr id="763" name="直線コネクタ 762"/>
        <xdr:cNvCxnSpPr/>
      </xdr:nvCxnSpPr>
      <xdr:spPr>
        <a:xfrm>
          <a:off x="12814300" y="1482362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31948</xdr:rowOff>
    </xdr:from>
    <xdr:ext cx="405111" cy="259045"/>
    <xdr:sp macro="" textlink="">
      <xdr:nvSpPr>
        <xdr:cNvPr id="764" name="n_1aveValue【消防施設】&#10;有形固定資産減価償却率"/>
        <xdr:cNvSpPr txBox="1"/>
      </xdr:nvSpPr>
      <xdr:spPr>
        <a:xfrm>
          <a:off x="15266044" y="1409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13988</xdr:rowOff>
    </xdr:from>
    <xdr:ext cx="405111" cy="259045"/>
    <xdr:sp macro="" textlink="">
      <xdr:nvSpPr>
        <xdr:cNvPr id="765" name="n_2aveValue【消防施設】&#10;有形固定資産減価償却率"/>
        <xdr:cNvSpPr txBox="1"/>
      </xdr:nvSpPr>
      <xdr:spPr>
        <a:xfrm>
          <a:off x="143897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4190</xdr:rowOff>
    </xdr:from>
    <xdr:ext cx="405111" cy="259045"/>
    <xdr:sp macro="" textlink="">
      <xdr:nvSpPr>
        <xdr:cNvPr id="766" name="n_3aveValue【消防施設】&#10;有形固定資産減価償却率"/>
        <xdr:cNvSpPr txBox="1"/>
      </xdr:nvSpPr>
      <xdr:spPr>
        <a:xfrm>
          <a:off x="13500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767" name="n_4aveValue【消防施設】&#10;有形固定資産減価償却率"/>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21245</xdr:rowOff>
    </xdr:from>
    <xdr:ext cx="405111" cy="259045"/>
    <xdr:sp macro="" textlink="">
      <xdr:nvSpPr>
        <xdr:cNvPr id="768" name="n_1mainValue【消防施設】&#10;有形固定資産減価償却率"/>
        <xdr:cNvSpPr txBox="1"/>
      </xdr:nvSpPr>
      <xdr:spPr>
        <a:xfrm>
          <a:off x="15266044" y="1476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22877</xdr:rowOff>
    </xdr:from>
    <xdr:ext cx="405111" cy="259045"/>
    <xdr:sp macro="" textlink="">
      <xdr:nvSpPr>
        <xdr:cNvPr id="769" name="n_2mainValue【消防施設】&#10;有形固定資産減価償却率"/>
        <xdr:cNvSpPr txBox="1"/>
      </xdr:nvSpPr>
      <xdr:spPr>
        <a:xfrm>
          <a:off x="143897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156771</xdr:rowOff>
    </xdr:from>
    <xdr:ext cx="405111" cy="259045"/>
    <xdr:sp macro="" textlink="">
      <xdr:nvSpPr>
        <xdr:cNvPr id="770" name="n_3mainValue【消防施設】&#10;有形固定資産減価償却率"/>
        <xdr:cNvSpPr txBox="1"/>
      </xdr:nvSpPr>
      <xdr:spPr>
        <a:xfrm>
          <a:off x="13500744" y="1490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120848</xdr:rowOff>
    </xdr:from>
    <xdr:ext cx="405111" cy="259045"/>
    <xdr:sp macro="" textlink="">
      <xdr:nvSpPr>
        <xdr:cNvPr id="771" name="n_4mainValue【消防施設】&#10;有形固定資産減価償却率"/>
        <xdr:cNvSpPr txBox="1"/>
      </xdr:nvSpPr>
      <xdr:spPr>
        <a:xfrm>
          <a:off x="12611744" y="1486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3" name="直線コネクタ 792"/>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5" name="直線コネクタ 79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6"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7" name="直線コネクタ 796"/>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98" name="【消防施設】&#10;一人当たり面積平均値テキスト"/>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99" name="フローチャート: 判断 798"/>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800" name="フローチャート: 判断 799"/>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801" name="フローチャート: 判断 800"/>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02" name="フローチャート: 判断 801"/>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03" name="フローチャート: 判断 802"/>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94742</xdr:rowOff>
    </xdr:from>
    <xdr:to>
      <xdr:col>116</xdr:col>
      <xdr:colOff>114300</xdr:colOff>
      <xdr:row>86</xdr:row>
      <xdr:rowOff>24892</xdr:rowOff>
    </xdr:to>
    <xdr:sp macro="" textlink="">
      <xdr:nvSpPr>
        <xdr:cNvPr id="809" name="楕円 808"/>
        <xdr:cNvSpPr/>
      </xdr:nvSpPr>
      <xdr:spPr>
        <a:xfrm>
          <a:off x="221107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9669</xdr:rowOff>
    </xdr:from>
    <xdr:ext cx="469744" cy="259045"/>
    <xdr:sp macro="" textlink="">
      <xdr:nvSpPr>
        <xdr:cNvPr id="810" name="【消防施設】&#10;一人当たり面積該当値テキスト"/>
        <xdr:cNvSpPr txBox="1"/>
      </xdr:nvSpPr>
      <xdr:spPr>
        <a:xfrm>
          <a:off x="22199600" y="1458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94742</xdr:rowOff>
    </xdr:from>
    <xdr:to>
      <xdr:col>112</xdr:col>
      <xdr:colOff>38100</xdr:colOff>
      <xdr:row>86</xdr:row>
      <xdr:rowOff>24892</xdr:rowOff>
    </xdr:to>
    <xdr:sp macro="" textlink="">
      <xdr:nvSpPr>
        <xdr:cNvPr id="811" name="楕円 810"/>
        <xdr:cNvSpPr/>
      </xdr:nvSpPr>
      <xdr:spPr>
        <a:xfrm>
          <a:off x="21272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145542</xdr:rowOff>
    </xdr:from>
    <xdr:to>
      <xdr:col>116</xdr:col>
      <xdr:colOff>63500</xdr:colOff>
      <xdr:row>85</xdr:row>
      <xdr:rowOff>145542</xdr:rowOff>
    </xdr:to>
    <xdr:cxnSp macro="">
      <xdr:nvCxnSpPr>
        <xdr:cNvPr id="812" name="直線コネクタ 811"/>
        <xdr:cNvCxnSpPr/>
      </xdr:nvCxnSpPr>
      <xdr:spPr>
        <a:xfrm>
          <a:off x="21323300" y="1471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94742</xdr:rowOff>
    </xdr:from>
    <xdr:to>
      <xdr:col>107</xdr:col>
      <xdr:colOff>101600</xdr:colOff>
      <xdr:row>86</xdr:row>
      <xdr:rowOff>24892</xdr:rowOff>
    </xdr:to>
    <xdr:sp macro="" textlink="">
      <xdr:nvSpPr>
        <xdr:cNvPr id="813" name="楕円 812"/>
        <xdr:cNvSpPr/>
      </xdr:nvSpPr>
      <xdr:spPr>
        <a:xfrm>
          <a:off x="20383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145542</xdr:rowOff>
    </xdr:from>
    <xdr:to>
      <xdr:col>111</xdr:col>
      <xdr:colOff>177800</xdr:colOff>
      <xdr:row>85</xdr:row>
      <xdr:rowOff>145542</xdr:rowOff>
    </xdr:to>
    <xdr:cxnSp macro="">
      <xdr:nvCxnSpPr>
        <xdr:cNvPr id="814" name="直線コネクタ 813"/>
        <xdr:cNvCxnSpPr/>
      </xdr:nvCxnSpPr>
      <xdr:spPr>
        <a:xfrm>
          <a:off x="20434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94742</xdr:rowOff>
    </xdr:from>
    <xdr:to>
      <xdr:col>102</xdr:col>
      <xdr:colOff>165100</xdr:colOff>
      <xdr:row>86</xdr:row>
      <xdr:rowOff>24892</xdr:rowOff>
    </xdr:to>
    <xdr:sp macro="" textlink="">
      <xdr:nvSpPr>
        <xdr:cNvPr id="815" name="楕円 814"/>
        <xdr:cNvSpPr/>
      </xdr:nvSpPr>
      <xdr:spPr>
        <a:xfrm>
          <a:off x="19494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145542</xdr:rowOff>
    </xdr:from>
    <xdr:to>
      <xdr:col>107</xdr:col>
      <xdr:colOff>50800</xdr:colOff>
      <xdr:row>85</xdr:row>
      <xdr:rowOff>145542</xdr:rowOff>
    </xdr:to>
    <xdr:cxnSp macro="">
      <xdr:nvCxnSpPr>
        <xdr:cNvPr id="816" name="直線コネクタ 815"/>
        <xdr:cNvCxnSpPr/>
      </xdr:nvCxnSpPr>
      <xdr:spPr>
        <a:xfrm>
          <a:off x="19545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94742</xdr:rowOff>
    </xdr:from>
    <xdr:to>
      <xdr:col>98</xdr:col>
      <xdr:colOff>38100</xdr:colOff>
      <xdr:row>86</xdr:row>
      <xdr:rowOff>24892</xdr:rowOff>
    </xdr:to>
    <xdr:sp macro="" textlink="">
      <xdr:nvSpPr>
        <xdr:cNvPr id="817" name="楕円 816"/>
        <xdr:cNvSpPr/>
      </xdr:nvSpPr>
      <xdr:spPr>
        <a:xfrm>
          <a:off x="18605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145542</xdr:rowOff>
    </xdr:from>
    <xdr:to>
      <xdr:col>102</xdr:col>
      <xdr:colOff>114300</xdr:colOff>
      <xdr:row>85</xdr:row>
      <xdr:rowOff>145542</xdr:rowOff>
    </xdr:to>
    <xdr:cxnSp macro="">
      <xdr:nvCxnSpPr>
        <xdr:cNvPr id="818" name="直線コネクタ 817"/>
        <xdr:cNvCxnSpPr/>
      </xdr:nvCxnSpPr>
      <xdr:spPr>
        <a:xfrm>
          <a:off x="18656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819" name="n_1aveValue【消防施設】&#10;一人当たり面積"/>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820" name="n_2aveValue【消防施設】&#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821" name="n_3aveValue【消防施設】&#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822" name="n_4aveValue【消防施設】&#10;一人当たり面積"/>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16019</xdr:rowOff>
    </xdr:from>
    <xdr:ext cx="469744" cy="259045"/>
    <xdr:sp macro="" textlink="">
      <xdr:nvSpPr>
        <xdr:cNvPr id="823" name="n_1mainValue【消防施設】&#10;一人当たり面積"/>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16019</xdr:rowOff>
    </xdr:from>
    <xdr:ext cx="469744" cy="259045"/>
    <xdr:sp macro="" textlink="">
      <xdr:nvSpPr>
        <xdr:cNvPr id="824" name="n_2mainValue【消防施設】&#10;一人当たり面積"/>
        <xdr:cNvSpPr txBox="1"/>
      </xdr:nvSpPr>
      <xdr:spPr>
        <a:xfrm>
          <a:off x="20199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16019</xdr:rowOff>
    </xdr:from>
    <xdr:ext cx="469744" cy="259045"/>
    <xdr:sp macro="" textlink="">
      <xdr:nvSpPr>
        <xdr:cNvPr id="825" name="n_3mainValue【消防施設】&#10;一人当たり面積"/>
        <xdr:cNvSpPr txBox="1"/>
      </xdr:nvSpPr>
      <xdr:spPr>
        <a:xfrm>
          <a:off x="19310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16019</xdr:rowOff>
    </xdr:from>
    <xdr:ext cx="469744" cy="259045"/>
    <xdr:sp macro="" textlink="">
      <xdr:nvSpPr>
        <xdr:cNvPr id="826" name="n_4mainValue【消防施設】&#10;一人当たり面積"/>
        <xdr:cNvSpPr txBox="1"/>
      </xdr:nvSpPr>
      <xdr:spPr>
        <a:xfrm>
          <a:off x="18421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52" name="直線コネクタ 851"/>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3"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4" name="直線コネクタ 853"/>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55"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6" name="直線コネクタ 855"/>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857" name="【庁舎】&#10;有形固定資産減価償却率平均値テキスト"/>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8" name="フローチャート: 判断 857"/>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9" name="フローチャート: 判断 858"/>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60" name="フローチャート: 判断 859"/>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61" name="フローチャート: 判断 860"/>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62" name="フローチャート: 判断 861"/>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147864</xdr:rowOff>
    </xdr:from>
    <xdr:to>
      <xdr:col>85</xdr:col>
      <xdr:colOff>177800</xdr:colOff>
      <xdr:row>102</xdr:row>
      <xdr:rowOff>78014</xdr:rowOff>
    </xdr:to>
    <xdr:sp macro="" textlink="">
      <xdr:nvSpPr>
        <xdr:cNvPr id="868" name="楕円 867"/>
        <xdr:cNvSpPr/>
      </xdr:nvSpPr>
      <xdr:spPr>
        <a:xfrm>
          <a:off x="162687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170741</xdr:rowOff>
    </xdr:from>
    <xdr:ext cx="405111" cy="259045"/>
    <xdr:sp macro="" textlink="">
      <xdr:nvSpPr>
        <xdr:cNvPr id="869" name="【庁舎】&#10;有形固定資産減価償却率該当値テキスト"/>
        <xdr:cNvSpPr txBox="1"/>
      </xdr:nvSpPr>
      <xdr:spPr>
        <a:xfrm>
          <a:off x="16357600" y="1731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115207</xdr:rowOff>
    </xdr:from>
    <xdr:to>
      <xdr:col>81</xdr:col>
      <xdr:colOff>101600</xdr:colOff>
      <xdr:row>102</xdr:row>
      <xdr:rowOff>45357</xdr:rowOff>
    </xdr:to>
    <xdr:sp macro="" textlink="">
      <xdr:nvSpPr>
        <xdr:cNvPr id="870" name="楕円 869"/>
        <xdr:cNvSpPr/>
      </xdr:nvSpPr>
      <xdr:spPr>
        <a:xfrm>
          <a:off x="15430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166007</xdr:rowOff>
    </xdr:from>
    <xdr:to>
      <xdr:col>85</xdr:col>
      <xdr:colOff>127000</xdr:colOff>
      <xdr:row>102</xdr:row>
      <xdr:rowOff>27214</xdr:rowOff>
    </xdr:to>
    <xdr:cxnSp macro="">
      <xdr:nvCxnSpPr>
        <xdr:cNvPr id="871" name="直線コネクタ 870"/>
        <xdr:cNvCxnSpPr/>
      </xdr:nvCxnSpPr>
      <xdr:spPr>
        <a:xfrm>
          <a:off x="15481300" y="174824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82550</xdr:rowOff>
    </xdr:from>
    <xdr:to>
      <xdr:col>76</xdr:col>
      <xdr:colOff>165100</xdr:colOff>
      <xdr:row>102</xdr:row>
      <xdr:rowOff>12700</xdr:rowOff>
    </xdr:to>
    <xdr:sp macro="" textlink="">
      <xdr:nvSpPr>
        <xdr:cNvPr id="872" name="楕円 871"/>
        <xdr:cNvSpPr/>
      </xdr:nvSpPr>
      <xdr:spPr>
        <a:xfrm>
          <a:off x="14541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133350</xdr:rowOff>
    </xdr:from>
    <xdr:to>
      <xdr:col>81</xdr:col>
      <xdr:colOff>50800</xdr:colOff>
      <xdr:row>101</xdr:row>
      <xdr:rowOff>166007</xdr:rowOff>
    </xdr:to>
    <xdr:cxnSp macro="">
      <xdr:nvCxnSpPr>
        <xdr:cNvPr id="873" name="直線コネクタ 872"/>
        <xdr:cNvCxnSpPr/>
      </xdr:nvCxnSpPr>
      <xdr:spPr>
        <a:xfrm>
          <a:off x="14592300" y="17449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49893</xdr:rowOff>
    </xdr:from>
    <xdr:to>
      <xdr:col>72</xdr:col>
      <xdr:colOff>38100</xdr:colOff>
      <xdr:row>101</xdr:row>
      <xdr:rowOff>151493</xdr:rowOff>
    </xdr:to>
    <xdr:sp macro="" textlink="">
      <xdr:nvSpPr>
        <xdr:cNvPr id="874" name="楕円 873"/>
        <xdr:cNvSpPr/>
      </xdr:nvSpPr>
      <xdr:spPr>
        <a:xfrm>
          <a:off x="13652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100693</xdr:rowOff>
    </xdr:from>
    <xdr:to>
      <xdr:col>76</xdr:col>
      <xdr:colOff>114300</xdr:colOff>
      <xdr:row>101</xdr:row>
      <xdr:rowOff>133350</xdr:rowOff>
    </xdr:to>
    <xdr:cxnSp macro="">
      <xdr:nvCxnSpPr>
        <xdr:cNvPr id="875" name="直線コネクタ 874"/>
        <xdr:cNvCxnSpPr/>
      </xdr:nvCxnSpPr>
      <xdr:spPr>
        <a:xfrm>
          <a:off x="13703300" y="17417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17236</xdr:rowOff>
    </xdr:from>
    <xdr:to>
      <xdr:col>67</xdr:col>
      <xdr:colOff>101600</xdr:colOff>
      <xdr:row>101</xdr:row>
      <xdr:rowOff>118836</xdr:rowOff>
    </xdr:to>
    <xdr:sp macro="" textlink="">
      <xdr:nvSpPr>
        <xdr:cNvPr id="876" name="楕円 875"/>
        <xdr:cNvSpPr/>
      </xdr:nvSpPr>
      <xdr:spPr>
        <a:xfrm>
          <a:off x="12763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68036</xdr:rowOff>
    </xdr:from>
    <xdr:to>
      <xdr:col>71</xdr:col>
      <xdr:colOff>177800</xdr:colOff>
      <xdr:row>101</xdr:row>
      <xdr:rowOff>100693</xdr:rowOff>
    </xdr:to>
    <xdr:cxnSp macro="">
      <xdr:nvCxnSpPr>
        <xdr:cNvPr id="877" name="直線コネクタ 876"/>
        <xdr:cNvCxnSpPr/>
      </xdr:nvCxnSpPr>
      <xdr:spPr>
        <a:xfrm>
          <a:off x="12814300" y="173844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78"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561</xdr:rowOff>
    </xdr:from>
    <xdr:ext cx="405111" cy="259045"/>
    <xdr:sp macro="" textlink="">
      <xdr:nvSpPr>
        <xdr:cNvPr id="879" name="n_2aveValue【庁舎】&#10;有形固定資産減価償却率"/>
        <xdr:cNvSpPr txBox="1"/>
      </xdr:nvSpPr>
      <xdr:spPr>
        <a:xfrm>
          <a:off x="14389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5459</xdr:rowOff>
    </xdr:from>
    <xdr:ext cx="405111" cy="259045"/>
    <xdr:sp macro="" textlink="">
      <xdr:nvSpPr>
        <xdr:cNvPr id="880" name="n_3aveValue【庁舎】&#10;有形固定資産減価償却率"/>
        <xdr:cNvSpPr txBox="1"/>
      </xdr:nvSpPr>
      <xdr:spPr>
        <a:xfrm>
          <a:off x="13500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11991</xdr:rowOff>
    </xdr:from>
    <xdr:ext cx="405111" cy="259045"/>
    <xdr:sp macro="" textlink="">
      <xdr:nvSpPr>
        <xdr:cNvPr id="881" name="n_4aveValue【庁舎】&#10;有形固定資産減価償却率"/>
        <xdr:cNvSpPr txBox="1"/>
      </xdr:nvSpPr>
      <xdr:spPr>
        <a:xfrm>
          <a:off x="12611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61884</xdr:rowOff>
    </xdr:from>
    <xdr:ext cx="405111" cy="259045"/>
    <xdr:sp macro="" textlink="">
      <xdr:nvSpPr>
        <xdr:cNvPr id="882" name="n_1mainValue【庁舎】&#10;有形固定資産減価償却率"/>
        <xdr:cNvSpPr txBox="1"/>
      </xdr:nvSpPr>
      <xdr:spPr>
        <a:xfrm>
          <a:off x="152660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29227</xdr:rowOff>
    </xdr:from>
    <xdr:ext cx="405111" cy="259045"/>
    <xdr:sp macro="" textlink="">
      <xdr:nvSpPr>
        <xdr:cNvPr id="883" name="n_2mainValue【庁舎】&#10;有形固定資産減価償却率"/>
        <xdr:cNvSpPr txBox="1"/>
      </xdr:nvSpPr>
      <xdr:spPr>
        <a:xfrm>
          <a:off x="14389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168020</xdr:rowOff>
    </xdr:from>
    <xdr:ext cx="405111" cy="259045"/>
    <xdr:sp macro="" textlink="">
      <xdr:nvSpPr>
        <xdr:cNvPr id="884" name="n_3mainValue【庁舎】&#10;有形固定資産減価償却率"/>
        <xdr:cNvSpPr txBox="1"/>
      </xdr:nvSpPr>
      <xdr:spPr>
        <a:xfrm>
          <a:off x="135007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135363</xdr:rowOff>
    </xdr:from>
    <xdr:ext cx="405111" cy="259045"/>
    <xdr:sp macro="" textlink="">
      <xdr:nvSpPr>
        <xdr:cNvPr id="885" name="n_4mainValue【庁舎】&#10;有形固定資産減価償却率"/>
        <xdr:cNvSpPr txBox="1"/>
      </xdr:nvSpPr>
      <xdr:spPr>
        <a:xfrm>
          <a:off x="1261174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6" name="直線コネクタ 895"/>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7" name="テキスト ボックス 896"/>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8" name="直線コネクタ 89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9" name="テキスト ボックス 89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0" name="直線コネクタ 899"/>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1" name="テキスト ボックス 900"/>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4" name="直線コネクタ 903"/>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5" name="テキスト ボックス 904"/>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6" name="直線コネクタ 905"/>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7" name="テキスト ボックス 906"/>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8" name="直線コネクタ 907"/>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9" name="テキスト ボックス 908"/>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13" name="直線コネクタ 912"/>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14"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15" name="直線コネクタ 914"/>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6"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7" name="直線コネクタ 916"/>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918"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19" name="フローチャート: 判断 918"/>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20" name="フローチャート: 判断 919"/>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21" name="フローチャート: 判断 920"/>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22" name="フローチャート: 判断 921"/>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23" name="フローチャート: 判断 922"/>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28257</xdr:rowOff>
    </xdr:from>
    <xdr:to>
      <xdr:col>116</xdr:col>
      <xdr:colOff>114300</xdr:colOff>
      <xdr:row>106</xdr:row>
      <xdr:rowOff>129857</xdr:rowOff>
    </xdr:to>
    <xdr:sp macro="" textlink="">
      <xdr:nvSpPr>
        <xdr:cNvPr id="929" name="楕円 928"/>
        <xdr:cNvSpPr/>
      </xdr:nvSpPr>
      <xdr:spPr>
        <a:xfrm>
          <a:off x="22110700" y="1820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6684</xdr:rowOff>
    </xdr:from>
    <xdr:ext cx="469744" cy="259045"/>
    <xdr:sp macro="" textlink="">
      <xdr:nvSpPr>
        <xdr:cNvPr id="930" name="【庁舎】&#10;一人当たり面積該当値テキスト"/>
        <xdr:cNvSpPr txBox="1"/>
      </xdr:nvSpPr>
      <xdr:spPr>
        <a:xfrm>
          <a:off x="22199600" y="181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31114</xdr:rowOff>
    </xdr:from>
    <xdr:to>
      <xdr:col>112</xdr:col>
      <xdr:colOff>38100</xdr:colOff>
      <xdr:row>106</xdr:row>
      <xdr:rowOff>132714</xdr:rowOff>
    </xdr:to>
    <xdr:sp macro="" textlink="">
      <xdr:nvSpPr>
        <xdr:cNvPr id="931" name="楕円 930"/>
        <xdr:cNvSpPr/>
      </xdr:nvSpPr>
      <xdr:spPr>
        <a:xfrm>
          <a:off x="21272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79057</xdr:rowOff>
    </xdr:from>
    <xdr:to>
      <xdr:col>116</xdr:col>
      <xdr:colOff>63500</xdr:colOff>
      <xdr:row>106</xdr:row>
      <xdr:rowOff>81914</xdr:rowOff>
    </xdr:to>
    <xdr:cxnSp macro="">
      <xdr:nvCxnSpPr>
        <xdr:cNvPr id="932" name="直線コネクタ 931"/>
        <xdr:cNvCxnSpPr/>
      </xdr:nvCxnSpPr>
      <xdr:spPr>
        <a:xfrm flipV="1">
          <a:off x="21323300" y="18252757"/>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33" name="楕円 932"/>
        <xdr:cNvSpPr/>
      </xdr:nvSpPr>
      <xdr:spPr>
        <a:xfrm>
          <a:off x="20383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81914</xdr:rowOff>
    </xdr:from>
    <xdr:to>
      <xdr:col>111</xdr:col>
      <xdr:colOff>177800</xdr:colOff>
      <xdr:row>106</xdr:row>
      <xdr:rowOff>87630</xdr:rowOff>
    </xdr:to>
    <xdr:cxnSp macro="">
      <xdr:nvCxnSpPr>
        <xdr:cNvPr id="934" name="直線コネクタ 933"/>
        <xdr:cNvCxnSpPr/>
      </xdr:nvCxnSpPr>
      <xdr:spPr>
        <a:xfrm flipV="1">
          <a:off x="20434300" y="182556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39688</xdr:rowOff>
    </xdr:from>
    <xdr:to>
      <xdr:col>102</xdr:col>
      <xdr:colOff>165100</xdr:colOff>
      <xdr:row>106</xdr:row>
      <xdr:rowOff>141288</xdr:rowOff>
    </xdr:to>
    <xdr:sp macro="" textlink="">
      <xdr:nvSpPr>
        <xdr:cNvPr id="935" name="楕円 934"/>
        <xdr:cNvSpPr/>
      </xdr:nvSpPr>
      <xdr:spPr>
        <a:xfrm>
          <a:off x="19494500" y="1821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87630</xdr:rowOff>
    </xdr:from>
    <xdr:to>
      <xdr:col>107</xdr:col>
      <xdr:colOff>50800</xdr:colOff>
      <xdr:row>106</xdr:row>
      <xdr:rowOff>90488</xdr:rowOff>
    </xdr:to>
    <xdr:cxnSp macro="">
      <xdr:nvCxnSpPr>
        <xdr:cNvPr id="936" name="直線コネクタ 935"/>
        <xdr:cNvCxnSpPr/>
      </xdr:nvCxnSpPr>
      <xdr:spPr>
        <a:xfrm flipV="1">
          <a:off x="19545300" y="18261330"/>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39688</xdr:rowOff>
    </xdr:from>
    <xdr:to>
      <xdr:col>98</xdr:col>
      <xdr:colOff>38100</xdr:colOff>
      <xdr:row>106</xdr:row>
      <xdr:rowOff>141288</xdr:rowOff>
    </xdr:to>
    <xdr:sp macro="" textlink="">
      <xdr:nvSpPr>
        <xdr:cNvPr id="937" name="楕円 936"/>
        <xdr:cNvSpPr/>
      </xdr:nvSpPr>
      <xdr:spPr>
        <a:xfrm>
          <a:off x="18605500" y="1821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90488</xdr:rowOff>
    </xdr:from>
    <xdr:to>
      <xdr:col>102</xdr:col>
      <xdr:colOff>114300</xdr:colOff>
      <xdr:row>106</xdr:row>
      <xdr:rowOff>90488</xdr:rowOff>
    </xdr:to>
    <xdr:cxnSp macro="">
      <xdr:nvCxnSpPr>
        <xdr:cNvPr id="938" name="直線コネクタ 937"/>
        <xdr:cNvCxnSpPr/>
      </xdr:nvCxnSpPr>
      <xdr:spPr>
        <a:xfrm>
          <a:off x="18656300" y="18264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939" name="n_1aveValue【庁舎】&#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940" name="n_2aveValue【庁舎】&#10;一人当たり面積"/>
        <xdr:cNvSpPr txBox="1"/>
      </xdr:nvSpPr>
      <xdr:spPr>
        <a:xfrm>
          <a:off x="20199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41" name="n_3aveValue【庁舎】&#10;一人当たり面積"/>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942" name="n_4aveValue【庁舎】&#10;一人当たり面積"/>
        <xdr:cNvSpPr txBox="1"/>
      </xdr:nvSpPr>
      <xdr:spPr>
        <a:xfrm>
          <a:off x="18421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149241</xdr:rowOff>
    </xdr:from>
    <xdr:ext cx="469744" cy="259045"/>
    <xdr:sp macro="" textlink="">
      <xdr:nvSpPr>
        <xdr:cNvPr id="943" name="n_1mainValue【庁舎】&#10;一人当たり面積"/>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944" name="n_2mainValue【庁舎】&#10;一人当たり面積"/>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157815</xdr:rowOff>
    </xdr:from>
    <xdr:ext cx="469744" cy="259045"/>
    <xdr:sp macro="" textlink="">
      <xdr:nvSpPr>
        <xdr:cNvPr id="945" name="n_3mainValue【庁舎】&#10;一人当たり面積"/>
        <xdr:cNvSpPr txBox="1"/>
      </xdr:nvSpPr>
      <xdr:spPr>
        <a:xfrm>
          <a:off x="19310427" y="1798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157815</xdr:rowOff>
    </xdr:from>
    <xdr:ext cx="469744" cy="259045"/>
    <xdr:sp macro="" textlink="">
      <xdr:nvSpPr>
        <xdr:cNvPr id="946" name="n_4mainValue【庁舎】&#10;一人当たり面積"/>
        <xdr:cNvSpPr txBox="1"/>
      </xdr:nvSpPr>
      <xdr:spPr>
        <a:xfrm>
          <a:off x="18421427" y="1798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類似団体と比較して特に有形固定資産減価償却率が高くなっている施設は、一般廃棄物処理施設、消防施設、体育館・プールであり、特に低くなっている施設は、庁舎である。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なかでも消防施設は、平成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年度から実施している消防団詰所空調設備改良工事等により有形固定資産減価償却率が</a:t>
          </a:r>
          <a:r>
            <a:rPr kumimoji="1" lang="en-US" altLang="ja-JP" sz="1100">
              <a:solidFill>
                <a:schemeClr val="dk1"/>
              </a:solidFill>
              <a:effectLst/>
              <a:latin typeface="+mn-lt"/>
              <a:ea typeface="+mn-ea"/>
              <a:cs typeface="+mn-cs"/>
            </a:rPr>
            <a:t>88.3</a:t>
          </a:r>
          <a:r>
            <a:rPr kumimoji="1" lang="ja-JP" altLang="ja-JP" sz="1100">
              <a:solidFill>
                <a:schemeClr val="dk1"/>
              </a:solidFill>
              <a:effectLst/>
              <a:latin typeface="+mn-lt"/>
              <a:ea typeface="+mn-ea"/>
              <a:cs typeface="+mn-cs"/>
            </a:rPr>
            <a:t>％と、前年度に続き減少しているが、類似団体内順位が</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位と依然として高い順位にある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一方庁舎については、有形固定資産減価償却率が</a:t>
          </a:r>
          <a:r>
            <a:rPr kumimoji="1" lang="en-US" altLang="ja-JP" sz="1100" b="0" i="0" baseline="0">
              <a:solidFill>
                <a:schemeClr val="dk1"/>
              </a:solidFill>
              <a:effectLst/>
              <a:latin typeface="+mn-lt"/>
              <a:ea typeface="+mn-ea"/>
              <a:cs typeface="+mn-cs"/>
            </a:rPr>
            <a:t>26.0</a:t>
          </a:r>
          <a:r>
            <a:rPr kumimoji="1" lang="ja-JP" altLang="ja-JP" sz="1100" b="0" i="0" baseline="0">
              <a:solidFill>
                <a:schemeClr val="dk1"/>
              </a:solidFill>
              <a:effectLst/>
              <a:latin typeface="+mn-lt"/>
              <a:ea typeface="+mn-ea"/>
              <a:cs typeface="+mn-cs"/>
            </a:rPr>
            <a:t>％であり、類似団体平均の</a:t>
          </a:r>
          <a:r>
            <a:rPr kumimoji="1" lang="en-US" altLang="ja-JP" sz="1100" b="0" i="0" baseline="0">
              <a:solidFill>
                <a:schemeClr val="dk1"/>
              </a:solidFill>
              <a:effectLst/>
              <a:latin typeface="+mn-lt"/>
              <a:ea typeface="+mn-ea"/>
              <a:cs typeface="+mn-cs"/>
            </a:rPr>
            <a:t>54.4</a:t>
          </a:r>
          <a:r>
            <a:rPr kumimoji="1" lang="ja-JP" altLang="ja-JP" sz="1100" b="0" i="0" baseline="0">
              <a:solidFill>
                <a:schemeClr val="dk1"/>
              </a:solidFill>
              <a:effectLst/>
              <a:latin typeface="+mn-lt"/>
              <a:ea typeface="+mn-ea"/>
              <a:cs typeface="+mn-cs"/>
            </a:rPr>
            <a:t>％を大きく下回っている。平成</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年度に建替えを行ったため、直ちに長寿命化への対応を行う必要はないと考えられるが、今後の施設の老朽化を見据え、維持管理費の平準化が図れるよう、定期的な点検・診断等を行い建物の構造や用途などによる基準、更新と長寿命化によるコストを比較した上で、必要性があれば長寿命化を図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57,024
53,403
10.16
32,017,872
31,362,742
604,410
11,852,054
7,074,535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財政力指数は前年度比</a:t>
          </a:r>
          <a:r>
            <a:rPr kumimoji="1" lang="en-US" altLang="ja-JP" sz="1100" b="0" i="0" baseline="0">
              <a:solidFill>
                <a:schemeClr val="dk1"/>
              </a:solidFill>
              <a:effectLst/>
              <a:latin typeface="+mn-lt"/>
              <a:ea typeface="+mn-ea"/>
              <a:cs typeface="+mn-cs"/>
            </a:rPr>
            <a:t>0.01</a:t>
          </a:r>
          <a:r>
            <a:rPr kumimoji="1" lang="ja-JP" altLang="ja-JP" sz="1100" b="0" i="0" baseline="0">
              <a:solidFill>
                <a:schemeClr val="dk1"/>
              </a:solidFill>
              <a:effectLst/>
              <a:latin typeface="+mn-lt"/>
              <a:ea typeface="+mn-ea"/>
              <a:cs typeface="+mn-cs"/>
            </a:rPr>
            <a:t>ポイント減少し、類似団体平均を</a:t>
          </a:r>
          <a:r>
            <a:rPr kumimoji="1" lang="en-US" altLang="ja-JP" sz="1100" b="0" i="0" baseline="0">
              <a:solidFill>
                <a:schemeClr val="dk1"/>
              </a:solidFill>
              <a:effectLst/>
              <a:latin typeface="+mn-lt"/>
              <a:ea typeface="+mn-ea"/>
              <a:cs typeface="+mn-cs"/>
            </a:rPr>
            <a:t>0.04</a:t>
          </a:r>
          <a:r>
            <a:rPr kumimoji="1" lang="ja-JP" altLang="ja-JP" sz="1100" b="0" i="0" baseline="0">
              <a:solidFill>
                <a:schemeClr val="dk1"/>
              </a:solidFill>
              <a:effectLst/>
              <a:latin typeface="+mn-lt"/>
              <a:ea typeface="+mn-ea"/>
              <a:cs typeface="+mn-cs"/>
            </a:rPr>
            <a:t>ポイント上回る結果となった。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財政力指数はほぼ横ばいではあるが、人口は依然として減少傾向である。引き続き事務事業の見直しや改善による歳出削減、歳入の確保に努め財政力の維持、向上を図っていく。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15875</xdr:rowOff>
    </xdr:from>
    <xdr:to>
      <xdr:col>23</xdr:col>
      <xdr:colOff>133350</xdr:colOff>
      <xdr:row>41</xdr:row>
      <xdr:rowOff>35983</xdr:rowOff>
    </xdr:to>
    <xdr:cxnSp macro="">
      <xdr:nvCxnSpPr>
        <xdr:cNvPr id="69" name="直線コネクタ 68"/>
        <xdr:cNvCxnSpPr/>
      </xdr:nvCxnSpPr>
      <xdr:spPr>
        <a:xfrm>
          <a:off x="4114800" y="70453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15875</xdr:rowOff>
    </xdr:to>
    <xdr:cxnSp macro="">
      <xdr:nvCxnSpPr>
        <xdr:cNvPr id="72" name="直線コネクタ 71"/>
        <xdr:cNvCxnSpPr/>
      </xdr:nvCxnSpPr>
      <xdr:spPr>
        <a:xfrm>
          <a:off x="3225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147108</xdr:rowOff>
    </xdr:from>
    <xdr:to>
      <xdr:col>15</xdr:col>
      <xdr:colOff>82550</xdr:colOff>
      <xdr:row>40</xdr:row>
      <xdr:rowOff>167217</xdr:rowOff>
    </xdr:to>
    <xdr:cxnSp macro="">
      <xdr:nvCxnSpPr>
        <xdr:cNvPr id="75" name="直線コネクタ 74"/>
        <xdr:cNvCxnSpPr/>
      </xdr:nvCxnSpPr>
      <xdr:spPr>
        <a:xfrm>
          <a:off x="2336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147108</xdr:rowOff>
    </xdr:from>
    <xdr:to>
      <xdr:col>11</xdr:col>
      <xdr:colOff>31750</xdr:colOff>
      <xdr:row>40</xdr:row>
      <xdr:rowOff>167217</xdr:rowOff>
    </xdr:to>
    <xdr:cxnSp macro="">
      <xdr:nvCxnSpPr>
        <xdr:cNvPr id="78" name="直線コネクタ 77"/>
        <xdr:cNvCxnSpPr/>
      </xdr:nvCxnSpPr>
      <xdr:spPr>
        <a:xfrm flipV="1">
          <a:off x="1447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136525</xdr:rowOff>
    </xdr:from>
    <xdr:to>
      <xdr:col>19</xdr:col>
      <xdr:colOff>184150</xdr:colOff>
      <xdr:row>41</xdr:row>
      <xdr:rowOff>66675</xdr:rowOff>
    </xdr:to>
    <xdr:sp macro="" textlink="">
      <xdr:nvSpPr>
        <xdr:cNvPr id="90" name="楕円 89"/>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91" name="テキスト ボックス 90"/>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96308</xdr:rowOff>
    </xdr:from>
    <xdr:to>
      <xdr:col>11</xdr:col>
      <xdr:colOff>82550</xdr:colOff>
      <xdr:row>41</xdr:row>
      <xdr:rowOff>26458</xdr:rowOff>
    </xdr:to>
    <xdr:sp macro="" textlink="">
      <xdr:nvSpPr>
        <xdr:cNvPr id="94" name="楕円 93"/>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95" name="テキスト ボックス 94"/>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前年度より</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ポイント減少し、類似団体平均より</a:t>
          </a:r>
          <a:r>
            <a:rPr kumimoji="1" lang="en-US" altLang="ja-JP" sz="1100" b="0" i="0" baseline="0">
              <a:solidFill>
                <a:schemeClr val="dk1"/>
              </a:solidFill>
              <a:effectLst/>
              <a:latin typeface="+mn-lt"/>
              <a:ea typeface="+mn-ea"/>
              <a:cs typeface="+mn-cs"/>
            </a:rPr>
            <a:t>3.3</a:t>
          </a:r>
          <a:r>
            <a:rPr kumimoji="1" lang="ja-JP" altLang="ja-JP" sz="1100" b="0" i="0" baseline="0">
              <a:solidFill>
                <a:schemeClr val="dk1"/>
              </a:solidFill>
              <a:effectLst/>
              <a:latin typeface="+mn-lt"/>
              <a:ea typeface="+mn-ea"/>
              <a:cs typeface="+mn-cs"/>
            </a:rPr>
            <a:t>ポイント低い</a:t>
          </a:r>
          <a:r>
            <a:rPr kumimoji="1" lang="en-US" altLang="ja-JP" sz="1100" b="0" i="0" baseline="0">
              <a:solidFill>
                <a:schemeClr val="dk1"/>
              </a:solidFill>
              <a:effectLst/>
              <a:latin typeface="+mn-lt"/>
              <a:ea typeface="+mn-ea"/>
              <a:cs typeface="+mn-cs"/>
            </a:rPr>
            <a:t>90.2</a:t>
          </a:r>
          <a:r>
            <a:rPr kumimoji="1" lang="ja-JP" altLang="ja-JP" sz="1100" b="0" i="0" baseline="0">
              <a:solidFill>
                <a:schemeClr val="dk1"/>
              </a:solidFill>
              <a:effectLst/>
              <a:latin typeface="+mn-lt"/>
              <a:ea typeface="+mn-ea"/>
              <a:cs typeface="+mn-cs"/>
            </a:rPr>
            <a:t>％となり、減少傾向となった。</a:t>
          </a:r>
          <a:endParaRPr lang="ja-JP" altLang="ja-JP" sz="1400">
            <a:effectLst/>
          </a:endParaRPr>
        </a:p>
        <a:p>
          <a:r>
            <a:rPr kumimoji="1" lang="ja-JP" altLang="ja-JP" sz="1100" b="0" i="0" baseline="0">
              <a:solidFill>
                <a:schemeClr val="dk1"/>
              </a:solidFill>
              <a:effectLst/>
              <a:latin typeface="+mn-lt"/>
              <a:ea typeface="+mn-ea"/>
              <a:cs typeface="+mn-cs"/>
            </a:rPr>
            <a:t>　分母となる経常一般財源は</a:t>
          </a:r>
          <a:r>
            <a:rPr kumimoji="1" lang="ja-JP" altLang="en-US" sz="1100" b="0" i="0" baseline="0">
              <a:solidFill>
                <a:schemeClr val="dk1"/>
              </a:solidFill>
              <a:effectLst/>
              <a:latin typeface="+mn-lt"/>
              <a:ea typeface="+mn-ea"/>
              <a:cs typeface="+mn-cs"/>
            </a:rPr>
            <a:t>、消費税率の引き上げ及び暦日要因による地方消費税交付金の増や、地方交付税、株式譲渡所得割交付金、法人事業税交付金等の増により</a:t>
          </a:r>
          <a:r>
            <a:rPr kumimoji="1" lang="ja-JP" altLang="ja-JP" sz="1100" b="0" i="0" baseline="0">
              <a:solidFill>
                <a:schemeClr val="dk1"/>
              </a:solidFill>
              <a:effectLst/>
              <a:latin typeface="+mn-lt"/>
              <a:ea typeface="+mn-ea"/>
              <a:cs typeface="+mn-cs"/>
            </a:rPr>
            <a:t>前年度対比</a:t>
          </a:r>
          <a:r>
            <a:rPr kumimoji="1" lang="en-US" altLang="ja-JP" sz="1100" b="0" i="0" baseline="0">
              <a:solidFill>
                <a:schemeClr val="dk1"/>
              </a:solidFill>
              <a:effectLst/>
              <a:latin typeface="+mn-lt"/>
              <a:ea typeface="+mn-ea"/>
              <a:cs typeface="+mn-cs"/>
            </a:rPr>
            <a:t>245</a:t>
          </a:r>
          <a:r>
            <a:rPr kumimoji="1" lang="ja-JP" altLang="ja-JP" sz="1100" b="0" i="0" baseline="0">
              <a:solidFill>
                <a:schemeClr val="dk1"/>
              </a:solidFill>
              <a:effectLst/>
              <a:latin typeface="+mn-lt"/>
              <a:ea typeface="+mn-ea"/>
              <a:cs typeface="+mn-cs"/>
            </a:rPr>
            <a:t>百万円の増と</a:t>
          </a:r>
          <a:r>
            <a:rPr kumimoji="1" lang="ja-JP" altLang="en-US" sz="1100" b="0" i="0" baseline="0">
              <a:solidFill>
                <a:schemeClr val="dk1"/>
              </a:solidFill>
              <a:effectLst/>
              <a:latin typeface="+mn-lt"/>
              <a:ea typeface="+mn-ea"/>
              <a:cs typeface="+mn-cs"/>
            </a:rPr>
            <a:t>なった。</a:t>
          </a:r>
          <a:r>
            <a:rPr kumimoji="1" lang="ja-JP" altLang="ja-JP" sz="1100" b="0" i="0" baseline="0">
              <a:solidFill>
                <a:schemeClr val="dk1"/>
              </a:solidFill>
              <a:effectLst/>
              <a:latin typeface="+mn-lt"/>
              <a:ea typeface="+mn-ea"/>
              <a:cs typeface="+mn-cs"/>
            </a:rPr>
            <a:t>分子にあたる経常経費一般充当財源</a:t>
          </a:r>
          <a:r>
            <a:rPr kumimoji="1" lang="ja-JP" altLang="en-US" sz="1100" b="0" i="0" baseline="0">
              <a:solidFill>
                <a:schemeClr val="dk1"/>
              </a:solidFill>
              <a:effectLst/>
              <a:latin typeface="+mn-lt"/>
              <a:ea typeface="+mn-ea"/>
              <a:cs typeface="+mn-cs"/>
            </a:rPr>
            <a:t>は保育所運営委託料の減等に伴う扶助費</a:t>
          </a:r>
          <a:r>
            <a:rPr kumimoji="1" lang="en-US" altLang="ja-JP" sz="1100" b="0" i="0" baseline="0">
              <a:solidFill>
                <a:schemeClr val="dk1"/>
              </a:solidFill>
              <a:effectLst/>
              <a:latin typeface="+mn-lt"/>
              <a:ea typeface="+mn-ea"/>
              <a:cs typeface="+mn-cs"/>
            </a:rPr>
            <a:t>96</a:t>
          </a:r>
          <a:r>
            <a:rPr kumimoji="1" lang="ja-JP" altLang="en-US" sz="1100" b="0" i="0" baseline="0">
              <a:solidFill>
                <a:schemeClr val="dk1"/>
              </a:solidFill>
              <a:effectLst/>
              <a:latin typeface="+mn-lt"/>
              <a:ea typeface="+mn-ea"/>
              <a:cs typeface="+mn-cs"/>
            </a:rPr>
            <a:t>百万円の減、</a:t>
          </a:r>
          <a:r>
            <a:rPr kumimoji="1" lang="ja-JP" altLang="ja-JP" sz="1100" b="0" i="0" baseline="0">
              <a:solidFill>
                <a:schemeClr val="dk1"/>
              </a:solidFill>
              <a:effectLst/>
              <a:latin typeface="+mn-lt"/>
              <a:ea typeface="+mn-ea"/>
              <a:cs typeface="+mn-cs"/>
            </a:rPr>
            <a:t>人件費</a:t>
          </a:r>
          <a:r>
            <a:rPr kumimoji="1" lang="en-US" altLang="ja-JP" sz="1100" b="0" i="0" baseline="0">
              <a:solidFill>
                <a:schemeClr val="dk1"/>
              </a:solidFill>
              <a:effectLst/>
              <a:latin typeface="+mn-lt"/>
              <a:ea typeface="+mn-ea"/>
              <a:cs typeface="+mn-cs"/>
            </a:rPr>
            <a:t>36</a:t>
          </a:r>
          <a:r>
            <a:rPr kumimoji="1" lang="ja-JP" altLang="ja-JP" sz="1100" b="0" i="0" baseline="0">
              <a:solidFill>
                <a:schemeClr val="dk1"/>
              </a:solidFill>
              <a:effectLst/>
              <a:latin typeface="+mn-lt"/>
              <a:ea typeface="+mn-ea"/>
              <a:cs typeface="+mn-cs"/>
            </a:rPr>
            <a:t>百万円の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、補助費等</a:t>
          </a:r>
          <a:r>
            <a:rPr kumimoji="1" lang="en-US" altLang="ja-JP" sz="1100" b="0" i="0" baseline="0">
              <a:solidFill>
                <a:schemeClr val="dk1"/>
              </a:solidFill>
              <a:effectLst/>
              <a:latin typeface="+mn-lt"/>
              <a:ea typeface="+mn-ea"/>
              <a:cs typeface="+mn-cs"/>
            </a:rPr>
            <a:t>34</a:t>
          </a:r>
          <a:r>
            <a:rPr kumimoji="1" lang="ja-JP" altLang="ja-JP" sz="1100" b="0" i="0" baseline="0">
              <a:solidFill>
                <a:schemeClr val="dk1"/>
              </a:solidFill>
              <a:effectLst/>
              <a:latin typeface="+mn-lt"/>
              <a:ea typeface="+mn-ea"/>
              <a:cs typeface="+mn-cs"/>
            </a:rPr>
            <a:t>百万円の</a:t>
          </a:r>
          <a:r>
            <a:rPr kumimoji="1" lang="ja-JP" altLang="en-US" sz="1100" b="0" i="0" baseline="0">
              <a:solidFill>
                <a:schemeClr val="dk1"/>
              </a:solidFill>
              <a:effectLst/>
              <a:latin typeface="+mn-lt"/>
              <a:ea typeface="+mn-ea"/>
              <a:cs typeface="+mn-cs"/>
            </a:rPr>
            <a:t>減等により、全体で</a:t>
          </a:r>
          <a:r>
            <a:rPr kumimoji="1" lang="ja-JP" altLang="ja-JP" sz="1100" b="0" i="0" baseline="0">
              <a:solidFill>
                <a:schemeClr val="dk1"/>
              </a:solidFill>
              <a:effectLst/>
              <a:latin typeface="+mn-lt"/>
              <a:ea typeface="+mn-ea"/>
              <a:cs typeface="+mn-cs"/>
            </a:rPr>
            <a:t>前年度対比</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百万円の減と</a:t>
          </a:r>
          <a:r>
            <a:rPr kumimoji="1" lang="ja-JP" altLang="en-US" sz="1100" b="0" i="0" baseline="0">
              <a:solidFill>
                <a:schemeClr val="dk1"/>
              </a:solidFill>
              <a:effectLst/>
              <a:latin typeface="+mn-lt"/>
              <a:ea typeface="+mn-ea"/>
              <a:cs typeface="+mn-cs"/>
            </a:rPr>
            <a:t>なった。</a:t>
          </a:r>
          <a:endParaRPr kumimoji="1" lang="en-US" altLang="ja-JP" sz="1100" b="0" i="0" baseline="0">
            <a:solidFill>
              <a:schemeClr val="dk1"/>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61</xdr:row>
      <xdr:rowOff>38946</xdr:rowOff>
    </xdr:to>
    <xdr:cxnSp macro="">
      <xdr:nvCxnSpPr>
        <xdr:cNvPr id="132" name="直線コネクタ 131"/>
        <xdr:cNvCxnSpPr/>
      </xdr:nvCxnSpPr>
      <xdr:spPr>
        <a:xfrm flipV="1">
          <a:off x="4114800" y="1040892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38946</xdr:rowOff>
    </xdr:from>
    <xdr:to>
      <xdr:col>19</xdr:col>
      <xdr:colOff>133350</xdr:colOff>
      <xdr:row>62</xdr:row>
      <xdr:rowOff>12277</xdr:rowOff>
    </xdr:to>
    <xdr:cxnSp macro="">
      <xdr:nvCxnSpPr>
        <xdr:cNvPr id="135" name="直線コネクタ 134"/>
        <xdr:cNvCxnSpPr/>
      </xdr:nvCxnSpPr>
      <xdr:spPr>
        <a:xfrm flipV="1">
          <a:off x="3225800" y="1049739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162137</xdr:rowOff>
    </xdr:from>
    <xdr:to>
      <xdr:col>15</xdr:col>
      <xdr:colOff>82550</xdr:colOff>
      <xdr:row>62</xdr:row>
      <xdr:rowOff>12277</xdr:rowOff>
    </xdr:to>
    <xdr:cxnSp macro="">
      <xdr:nvCxnSpPr>
        <xdr:cNvPr id="138" name="直線コネクタ 137"/>
        <xdr:cNvCxnSpPr/>
      </xdr:nvCxnSpPr>
      <xdr:spPr>
        <a:xfrm>
          <a:off x="2336800" y="1044913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162137</xdr:rowOff>
    </xdr:from>
    <xdr:to>
      <xdr:col>11</xdr:col>
      <xdr:colOff>31750</xdr:colOff>
      <xdr:row>61</xdr:row>
      <xdr:rowOff>22860</xdr:rowOff>
    </xdr:to>
    <xdr:cxnSp macro="">
      <xdr:nvCxnSpPr>
        <xdr:cNvPr id="141" name="直線コネクタ 140"/>
        <xdr:cNvCxnSpPr/>
      </xdr:nvCxnSpPr>
      <xdr:spPr>
        <a:xfrm flipV="1">
          <a:off x="1447800" y="104491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51" name="楕円 150"/>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87647</xdr:rowOff>
    </xdr:from>
    <xdr:ext cx="762000" cy="259045"/>
    <xdr:sp macro="" textlink="">
      <xdr:nvSpPr>
        <xdr:cNvPr id="152" name="財政構造の弾力性該当値テキスト"/>
        <xdr:cNvSpPr txBox="1"/>
      </xdr:nvSpPr>
      <xdr:spPr>
        <a:xfrm>
          <a:off x="5041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159596</xdr:rowOff>
    </xdr:from>
    <xdr:to>
      <xdr:col>19</xdr:col>
      <xdr:colOff>184150</xdr:colOff>
      <xdr:row>61</xdr:row>
      <xdr:rowOff>89746</xdr:rowOff>
    </xdr:to>
    <xdr:sp macro="" textlink="">
      <xdr:nvSpPr>
        <xdr:cNvPr id="153" name="楕円 152"/>
        <xdr:cNvSpPr/>
      </xdr:nvSpPr>
      <xdr:spPr>
        <a:xfrm>
          <a:off x="4064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99923</xdr:rowOff>
    </xdr:from>
    <xdr:ext cx="736600" cy="259045"/>
    <xdr:sp macro="" textlink="">
      <xdr:nvSpPr>
        <xdr:cNvPr id="154" name="テキスト ボックス 153"/>
        <xdr:cNvSpPr txBox="1"/>
      </xdr:nvSpPr>
      <xdr:spPr>
        <a:xfrm>
          <a:off x="3733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132927</xdr:rowOff>
    </xdr:from>
    <xdr:to>
      <xdr:col>15</xdr:col>
      <xdr:colOff>133350</xdr:colOff>
      <xdr:row>62</xdr:row>
      <xdr:rowOff>63077</xdr:rowOff>
    </xdr:to>
    <xdr:sp macro="" textlink="">
      <xdr:nvSpPr>
        <xdr:cNvPr id="155" name="楕円 154"/>
        <xdr:cNvSpPr/>
      </xdr:nvSpPr>
      <xdr:spPr>
        <a:xfrm>
          <a:off x="3175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73254</xdr:rowOff>
    </xdr:from>
    <xdr:ext cx="762000" cy="259045"/>
    <xdr:sp macro="" textlink="">
      <xdr:nvSpPr>
        <xdr:cNvPr id="156" name="テキスト ボックス 155"/>
        <xdr:cNvSpPr txBox="1"/>
      </xdr:nvSpPr>
      <xdr:spPr>
        <a:xfrm>
          <a:off x="2844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111337</xdr:rowOff>
    </xdr:from>
    <xdr:to>
      <xdr:col>11</xdr:col>
      <xdr:colOff>82550</xdr:colOff>
      <xdr:row>61</xdr:row>
      <xdr:rowOff>41487</xdr:rowOff>
    </xdr:to>
    <xdr:sp macro="" textlink="">
      <xdr:nvSpPr>
        <xdr:cNvPr id="157" name="楕円 156"/>
        <xdr:cNvSpPr/>
      </xdr:nvSpPr>
      <xdr:spPr>
        <a:xfrm>
          <a:off x="2286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51664</xdr:rowOff>
    </xdr:from>
    <xdr:ext cx="762000" cy="259045"/>
    <xdr:sp macro="" textlink="">
      <xdr:nvSpPr>
        <xdr:cNvPr id="158" name="テキスト ボックス 157"/>
        <xdr:cNvSpPr txBox="1"/>
      </xdr:nvSpPr>
      <xdr:spPr>
        <a:xfrm>
          <a:off x="1955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9" name="楕円 158"/>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60" name="テキスト ボックス 159"/>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[141,211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類似団体平均、全国平均、東京都平均のいずれも増加となっている。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人件費は</a:t>
          </a:r>
          <a:r>
            <a:rPr kumimoji="1" lang="ja-JP" altLang="en-US" sz="1100" b="0" i="0" baseline="0">
              <a:solidFill>
                <a:schemeClr val="dk1"/>
              </a:solidFill>
              <a:effectLst/>
              <a:latin typeface="+mn-lt"/>
              <a:ea typeface="+mn-ea"/>
              <a:cs typeface="+mn-cs"/>
            </a:rPr>
            <a:t>会計年度任用職員の導入等により</a:t>
          </a:r>
          <a:r>
            <a:rPr kumimoji="1" lang="en-US" altLang="ja-JP" sz="1100" b="0" i="0" baseline="0">
              <a:solidFill>
                <a:schemeClr val="dk1"/>
              </a:solidFill>
              <a:effectLst/>
              <a:latin typeface="+mn-lt"/>
              <a:ea typeface="+mn-ea"/>
              <a:cs typeface="+mn-cs"/>
            </a:rPr>
            <a:t>42</a:t>
          </a:r>
          <a:r>
            <a:rPr kumimoji="1" lang="ja-JP" altLang="ja-JP" sz="1100" b="0" i="0" baseline="0">
              <a:solidFill>
                <a:schemeClr val="dk1"/>
              </a:solidFill>
              <a:effectLst/>
              <a:latin typeface="+mn-lt"/>
              <a:ea typeface="+mn-ea"/>
              <a:cs typeface="+mn-cs"/>
            </a:rPr>
            <a:t>百万の増。物件費は</a:t>
          </a:r>
          <a:r>
            <a:rPr kumimoji="1" lang="ja-JP" altLang="en-US" sz="1100" b="0" i="0" baseline="0">
              <a:solidFill>
                <a:schemeClr val="dk1"/>
              </a:solidFill>
              <a:effectLst/>
              <a:latin typeface="+mn-lt"/>
              <a:ea typeface="+mn-ea"/>
              <a:cs typeface="+mn-cs"/>
            </a:rPr>
            <a:t>ふっさっ子の広場事業、学校給食調理業務など直営から委託への切り替え等により</a:t>
          </a:r>
          <a:r>
            <a:rPr kumimoji="1" lang="en-US" altLang="ja-JP" sz="1100" b="0" i="0" baseline="0">
              <a:solidFill>
                <a:schemeClr val="dk1"/>
              </a:solidFill>
              <a:effectLst/>
              <a:latin typeface="+mn-lt"/>
              <a:ea typeface="+mn-ea"/>
              <a:cs typeface="+mn-cs"/>
            </a:rPr>
            <a:t>719</a:t>
          </a:r>
          <a:r>
            <a:rPr kumimoji="1" lang="ja-JP" altLang="ja-JP" sz="1100" b="0" i="0" baseline="0">
              <a:solidFill>
                <a:schemeClr val="dk1"/>
              </a:solidFill>
              <a:effectLst/>
              <a:latin typeface="+mn-lt"/>
              <a:ea typeface="+mn-ea"/>
              <a:cs typeface="+mn-cs"/>
            </a:rPr>
            <a:t>百万の増。依然として類似団体平均と比べても高くなっている。今後も人件費及び物件費の適正化や見直しを行い、コスト意識をもった財政運営に取り組む。</a:t>
          </a:r>
          <a:endParaRPr lang="ja-JP" altLang="ja-JP" sz="1400">
            <a:effectLst/>
          </a:endParaRPr>
        </a:p>
        <a:p>
          <a:pPr eaLnBrk="1" fontAlgn="auto" latinLnBrk="0" hangingPunct="1"/>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143301</xdr:rowOff>
    </xdr:from>
    <xdr:to>
      <xdr:col>23</xdr:col>
      <xdr:colOff>133350</xdr:colOff>
      <xdr:row>84</xdr:row>
      <xdr:rowOff>51715</xdr:rowOff>
    </xdr:to>
    <xdr:cxnSp macro="">
      <xdr:nvCxnSpPr>
        <xdr:cNvPr id="197" name="直線コネクタ 196"/>
        <xdr:cNvCxnSpPr/>
      </xdr:nvCxnSpPr>
      <xdr:spPr>
        <a:xfrm>
          <a:off x="4114800" y="14202201"/>
          <a:ext cx="838200" cy="25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73282</xdr:rowOff>
    </xdr:from>
    <xdr:ext cx="762000" cy="259045"/>
    <xdr:sp macro="" textlink="">
      <xdr:nvSpPr>
        <xdr:cNvPr id="198" name="人件費・物件費等の状況平均値テキスト"/>
        <xdr:cNvSpPr txBox="1"/>
      </xdr:nvSpPr>
      <xdr:spPr>
        <a:xfrm>
          <a:off x="5041900" y="1396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62689</xdr:rowOff>
    </xdr:from>
    <xdr:to>
      <xdr:col>19</xdr:col>
      <xdr:colOff>133350</xdr:colOff>
      <xdr:row>82</xdr:row>
      <xdr:rowOff>143301</xdr:rowOff>
    </xdr:to>
    <xdr:cxnSp macro="">
      <xdr:nvCxnSpPr>
        <xdr:cNvPr id="200" name="直線コネクタ 199"/>
        <xdr:cNvCxnSpPr/>
      </xdr:nvCxnSpPr>
      <xdr:spPr>
        <a:xfrm>
          <a:off x="3225800" y="14121589"/>
          <a:ext cx="889000" cy="8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144132</xdr:rowOff>
    </xdr:from>
    <xdr:ext cx="736600" cy="259045"/>
    <xdr:sp macro="" textlink="">
      <xdr:nvSpPr>
        <xdr:cNvPr id="202" name="テキスト ボックス 201"/>
        <xdr:cNvSpPr txBox="1"/>
      </xdr:nvSpPr>
      <xdr:spPr>
        <a:xfrm>
          <a:off x="3733800" y="1368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62689</xdr:rowOff>
    </xdr:from>
    <xdr:to>
      <xdr:col>15</xdr:col>
      <xdr:colOff>82550</xdr:colOff>
      <xdr:row>82</xdr:row>
      <xdr:rowOff>111863</xdr:rowOff>
    </xdr:to>
    <xdr:cxnSp macro="">
      <xdr:nvCxnSpPr>
        <xdr:cNvPr id="203" name="直線コネクタ 202"/>
        <xdr:cNvCxnSpPr/>
      </xdr:nvCxnSpPr>
      <xdr:spPr>
        <a:xfrm flipV="1">
          <a:off x="2336800" y="14121589"/>
          <a:ext cx="889000" cy="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79205</xdr:rowOff>
    </xdr:from>
    <xdr:ext cx="762000" cy="259045"/>
    <xdr:sp macro="" textlink="">
      <xdr:nvSpPr>
        <xdr:cNvPr id="205" name="テキスト ボックス 204"/>
        <xdr:cNvSpPr txBox="1"/>
      </xdr:nvSpPr>
      <xdr:spPr>
        <a:xfrm>
          <a:off x="2844800" y="1362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163680</xdr:rowOff>
    </xdr:from>
    <xdr:to>
      <xdr:col>11</xdr:col>
      <xdr:colOff>31750</xdr:colOff>
      <xdr:row>82</xdr:row>
      <xdr:rowOff>111863</xdr:rowOff>
    </xdr:to>
    <xdr:cxnSp macro="">
      <xdr:nvCxnSpPr>
        <xdr:cNvPr id="206" name="直線コネクタ 205"/>
        <xdr:cNvCxnSpPr/>
      </xdr:nvCxnSpPr>
      <xdr:spPr>
        <a:xfrm>
          <a:off x="1447800" y="14051130"/>
          <a:ext cx="889000" cy="11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61814</xdr:rowOff>
    </xdr:from>
    <xdr:ext cx="762000" cy="259045"/>
    <xdr:sp macro="" textlink="">
      <xdr:nvSpPr>
        <xdr:cNvPr id="208" name="テキスト ボックス 207"/>
        <xdr:cNvSpPr txBox="1"/>
      </xdr:nvSpPr>
      <xdr:spPr>
        <a:xfrm>
          <a:off x="1955800" y="1360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52937</xdr:rowOff>
    </xdr:from>
    <xdr:ext cx="762000" cy="259045"/>
    <xdr:sp macro="" textlink="">
      <xdr:nvSpPr>
        <xdr:cNvPr id="210" name="テキスト ボックス 209"/>
        <xdr:cNvSpPr txBox="1"/>
      </xdr:nvSpPr>
      <xdr:spPr>
        <a:xfrm>
          <a:off x="1066800" y="135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915</xdr:rowOff>
    </xdr:from>
    <xdr:to>
      <xdr:col>23</xdr:col>
      <xdr:colOff>184150</xdr:colOff>
      <xdr:row>84</xdr:row>
      <xdr:rowOff>102515</xdr:rowOff>
    </xdr:to>
    <xdr:sp macro="" textlink="">
      <xdr:nvSpPr>
        <xdr:cNvPr id="216" name="楕円 215"/>
        <xdr:cNvSpPr/>
      </xdr:nvSpPr>
      <xdr:spPr>
        <a:xfrm>
          <a:off x="4902200" y="1440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144442</xdr:rowOff>
    </xdr:from>
    <xdr:ext cx="762000" cy="259045"/>
    <xdr:sp macro="" textlink="">
      <xdr:nvSpPr>
        <xdr:cNvPr id="217" name="人件費・物件費等の状況該当値テキスト"/>
        <xdr:cNvSpPr txBox="1"/>
      </xdr:nvSpPr>
      <xdr:spPr>
        <a:xfrm>
          <a:off x="5041900" y="1437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92501</xdr:rowOff>
    </xdr:from>
    <xdr:to>
      <xdr:col>19</xdr:col>
      <xdr:colOff>184150</xdr:colOff>
      <xdr:row>83</xdr:row>
      <xdr:rowOff>22651</xdr:rowOff>
    </xdr:to>
    <xdr:sp macro="" textlink="">
      <xdr:nvSpPr>
        <xdr:cNvPr id="218" name="楕円 217"/>
        <xdr:cNvSpPr/>
      </xdr:nvSpPr>
      <xdr:spPr>
        <a:xfrm>
          <a:off x="4064000" y="1415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7428</xdr:rowOff>
    </xdr:from>
    <xdr:ext cx="736600" cy="259045"/>
    <xdr:sp macro="" textlink="">
      <xdr:nvSpPr>
        <xdr:cNvPr id="219" name="テキスト ボックス 218"/>
        <xdr:cNvSpPr txBox="1"/>
      </xdr:nvSpPr>
      <xdr:spPr>
        <a:xfrm>
          <a:off x="3733800" y="14237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11889</xdr:rowOff>
    </xdr:from>
    <xdr:to>
      <xdr:col>15</xdr:col>
      <xdr:colOff>133350</xdr:colOff>
      <xdr:row>82</xdr:row>
      <xdr:rowOff>113489</xdr:rowOff>
    </xdr:to>
    <xdr:sp macro="" textlink="">
      <xdr:nvSpPr>
        <xdr:cNvPr id="220" name="楕円 219"/>
        <xdr:cNvSpPr/>
      </xdr:nvSpPr>
      <xdr:spPr>
        <a:xfrm>
          <a:off x="3175000" y="1407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98266</xdr:rowOff>
    </xdr:from>
    <xdr:ext cx="762000" cy="259045"/>
    <xdr:sp macro="" textlink="">
      <xdr:nvSpPr>
        <xdr:cNvPr id="221" name="テキスト ボックス 220"/>
        <xdr:cNvSpPr txBox="1"/>
      </xdr:nvSpPr>
      <xdr:spPr>
        <a:xfrm>
          <a:off x="2844800" y="1415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61063</xdr:rowOff>
    </xdr:from>
    <xdr:to>
      <xdr:col>11</xdr:col>
      <xdr:colOff>82550</xdr:colOff>
      <xdr:row>82</xdr:row>
      <xdr:rowOff>162663</xdr:rowOff>
    </xdr:to>
    <xdr:sp macro="" textlink="">
      <xdr:nvSpPr>
        <xdr:cNvPr id="222" name="楕円 221"/>
        <xdr:cNvSpPr/>
      </xdr:nvSpPr>
      <xdr:spPr>
        <a:xfrm>
          <a:off x="2286000" y="1411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147440</xdr:rowOff>
    </xdr:from>
    <xdr:ext cx="762000" cy="259045"/>
    <xdr:sp macro="" textlink="">
      <xdr:nvSpPr>
        <xdr:cNvPr id="223" name="テキスト ボックス 222"/>
        <xdr:cNvSpPr txBox="1"/>
      </xdr:nvSpPr>
      <xdr:spPr>
        <a:xfrm>
          <a:off x="1955800" y="142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112880</xdr:rowOff>
    </xdr:from>
    <xdr:to>
      <xdr:col>7</xdr:col>
      <xdr:colOff>31750</xdr:colOff>
      <xdr:row>82</xdr:row>
      <xdr:rowOff>43030</xdr:rowOff>
    </xdr:to>
    <xdr:sp macro="" textlink="">
      <xdr:nvSpPr>
        <xdr:cNvPr id="224" name="楕円 223"/>
        <xdr:cNvSpPr/>
      </xdr:nvSpPr>
      <xdr:spPr>
        <a:xfrm>
          <a:off x="1397000" y="1400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27807</xdr:rowOff>
    </xdr:from>
    <xdr:ext cx="762000" cy="259045"/>
    <xdr:sp macro="" textlink="">
      <xdr:nvSpPr>
        <xdr:cNvPr id="225" name="テキスト ボックス 224"/>
        <xdr:cNvSpPr txBox="1"/>
      </xdr:nvSpPr>
      <xdr:spPr>
        <a:xfrm>
          <a:off x="1066800" y="140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福生市のラスパイレス指数が高くなる要因としては、職員の年齢構成が挙げられる。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福生市は昭和</a:t>
          </a:r>
          <a:r>
            <a:rPr kumimoji="1" lang="en-US" altLang="ja-JP" sz="1000" b="0" i="0" baseline="0">
              <a:solidFill>
                <a:schemeClr val="dk1"/>
              </a:solidFill>
              <a:effectLst/>
              <a:latin typeface="+mn-lt"/>
              <a:ea typeface="+mn-ea"/>
              <a:cs typeface="+mn-cs"/>
            </a:rPr>
            <a:t>45</a:t>
          </a:r>
          <a:r>
            <a:rPr kumimoji="1" lang="ja-JP" altLang="ja-JP" sz="1000" b="0" i="0" baseline="0">
              <a:solidFill>
                <a:schemeClr val="dk1"/>
              </a:solidFill>
              <a:effectLst/>
              <a:latin typeface="+mn-lt"/>
              <a:ea typeface="+mn-ea"/>
              <a:cs typeface="+mn-cs"/>
            </a:rPr>
            <a:t>年の市制施行前後に大量に採用した職員が、平成</a:t>
          </a:r>
          <a:r>
            <a:rPr kumimoji="1" lang="en-US" altLang="ja-JP" sz="1000" b="0" i="0" baseline="0">
              <a:solidFill>
                <a:schemeClr val="dk1"/>
              </a:solidFill>
              <a:effectLst/>
              <a:latin typeface="+mn-lt"/>
              <a:ea typeface="+mn-ea"/>
              <a:cs typeface="+mn-cs"/>
            </a:rPr>
            <a:t>25</a:t>
          </a:r>
          <a:r>
            <a:rPr kumimoji="1" lang="ja-JP" altLang="ja-JP" sz="1000" b="0" i="0" baseline="0">
              <a:solidFill>
                <a:schemeClr val="dk1"/>
              </a:solidFill>
              <a:effectLst/>
              <a:latin typeface="+mn-lt"/>
              <a:ea typeface="+mn-ea"/>
              <a:cs typeface="+mn-cs"/>
            </a:rPr>
            <a:t>年前後から定年退職を迎えており、退職した管理職職員の後任として、比較的若い職員が昇任する状況がある。この結果、役職に応じた給料が支給されることで、他の団体の同じ勤続年数の職員と比較して給料額が高くなったために、ラスパイレス指数を上昇させていると考えられ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a:t>
          </a:r>
          <a:r>
            <a:rPr kumimoji="1" lang="en-US" altLang="ja-JP" sz="1000" b="0" i="0" baseline="0">
              <a:solidFill>
                <a:schemeClr val="dk1"/>
              </a:solidFill>
              <a:effectLst/>
              <a:latin typeface="+mn-lt"/>
              <a:ea typeface="+mn-ea"/>
              <a:cs typeface="+mn-cs"/>
            </a:rPr>
            <a:t>R2</a:t>
          </a:r>
          <a:r>
            <a:rPr kumimoji="1" lang="ja-JP" altLang="ja-JP" sz="1000" b="0" i="0" baseline="0">
              <a:solidFill>
                <a:schemeClr val="dk1"/>
              </a:solidFill>
              <a:effectLst/>
              <a:latin typeface="+mn-lt"/>
              <a:ea typeface="+mn-ea"/>
              <a:cs typeface="+mn-cs"/>
            </a:rPr>
            <a:t>年度は職員構成の変動により減少したが、引き続き職務・職責に応じた給与の適正化に努めていく。</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88</xdr:row>
      <xdr:rowOff>128693</xdr:rowOff>
    </xdr:to>
    <xdr:cxnSp macro="">
      <xdr:nvCxnSpPr>
        <xdr:cNvPr id="252" name="直線コネクタ 251"/>
        <xdr:cNvCxnSpPr/>
      </xdr:nvCxnSpPr>
      <xdr:spPr>
        <a:xfrm flipV="1">
          <a:off x="17018000" y="1380066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100770</xdr:rowOff>
    </xdr:from>
    <xdr:ext cx="762000" cy="259045"/>
    <xdr:sp macro="" textlink="">
      <xdr:nvSpPr>
        <xdr:cNvPr id="253"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128693</xdr:rowOff>
    </xdr:from>
    <xdr:to>
      <xdr:col>81</xdr:col>
      <xdr:colOff>133350</xdr:colOff>
      <xdr:row>88</xdr:row>
      <xdr:rowOff>128693</xdr:rowOff>
    </xdr:to>
    <xdr:cxnSp macro="">
      <xdr:nvCxnSpPr>
        <xdr:cNvPr id="254" name="直線コネクタ 253"/>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5"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6" name="直線コネクタ 255"/>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155363</xdr:rowOff>
    </xdr:from>
    <xdr:to>
      <xdr:col>81</xdr:col>
      <xdr:colOff>44450</xdr:colOff>
      <xdr:row>88</xdr:row>
      <xdr:rowOff>48261</xdr:rowOff>
    </xdr:to>
    <xdr:cxnSp macro="">
      <xdr:nvCxnSpPr>
        <xdr:cNvPr id="257" name="直線コネクタ 256"/>
        <xdr:cNvCxnSpPr/>
      </xdr:nvCxnSpPr>
      <xdr:spPr>
        <a:xfrm flipV="1">
          <a:off x="16179800" y="15071513"/>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110084</xdr:rowOff>
    </xdr:from>
    <xdr:ext cx="762000" cy="259045"/>
    <xdr:sp macro="" textlink="">
      <xdr:nvSpPr>
        <xdr:cNvPr id="258"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9" name="フローチャート: 判断 258"/>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48261</xdr:rowOff>
    </xdr:from>
    <xdr:to>
      <xdr:col>77</xdr:col>
      <xdr:colOff>44450</xdr:colOff>
      <xdr:row>88</xdr:row>
      <xdr:rowOff>96520</xdr:rowOff>
    </xdr:to>
    <xdr:cxnSp macro="">
      <xdr:nvCxnSpPr>
        <xdr:cNvPr id="260" name="直線コネクタ 259"/>
        <xdr:cNvCxnSpPr/>
      </xdr:nvCxnSpPr>
      <xdr:spPr>
        <a:xfrm flipV="1">
          <a:off x="15290800" y="151358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61" name="フローチャート: 判断 260"/>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62" name="テキスト ボックス 261"/>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96520</xdr:rowOff>
    </xdr:from>
    <xdr:to>
      <xdr:col>72</xdr:col>
      <xdr:colOff>203200</xdr:colOff>
      <xdr:row>89</xdr:row>
      <xdr:rowOff>150284</xdr:rowOff>
    </xdr:to>
    <xdr:cxnSp macro="">
      <xdr:nvCxnSpPr>
        <xdr:cNvPr id="263" name="直線コネクタ 262"/>
        <xdr:cNvCxnSpPr/>
      </xdr:nvCxnSpPr>
      <xdr:spPr>
        <a:xfrm flipV="1">
          <a:off x="14401800" y="15184120"/>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85937</xdr:rowOff>
    </xdr:from>
    <xdr:to>
      <xdr:col>68</xdr:col>
      <xdr:colOff>152400</xdr:colOff>
      <xdr:row>89</xdr:row>
      <xdr:rowOff>150284</xdr:rowOff>
    </xdr:to>
    <xdr:cxnSp macro="">
      <xdr:nvCxnSpPr>
        <xdr:cNvPr id="266" name="直線コネクタ 265"/>
        <xdr:cNvCxnSpPr/>
      </xdr:nvCxnSpPr>
      <xdr:spPr>
        <a:xfrm>
          <a:off x="13512800" y="1534498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8" name="テキスト ボックス 267"/>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9" name="フローチャート: 判断 268"/>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70" name="テキスト ボックス 269"/>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104563</xdr:rowOff>
    </xdr:from>
    <xdr:to>
      <xdr:col>81</xdr:col>
      <xdr:colOff>95250</xdr:colOff>
      <xdr:row>88</xdr:row>
      <xdr:rowOff>34713</xdr:rowOff>
    </xdr:to>
    <xdr:sp macro="" textlink="">
      <xdr:nvSpPr>
        <xdr:cNvPr id="276" name="楕円 275"/>
        <xdr:cNvSpPr/>
      </xdr:nvSpPr>
      <xdr:spPr>
        <a:xfrm>
          <a:off x="169672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76640</xdr:rowOff>
    </xdr:from>
    <xdr:ext cx="762000" cy="259045"/>
    <xdr:sp macro="" textlink="">
      <xdr:nvSpPr>
        <xdr:cNvPr id="277" name="給与水準   （国との比較）該当値テキスト"/>
        <xdr:cNvSpPr txBox="1"/>
      </xdr:nvSpPr>
      <xdr:spPr>
        <a:xfrm>
          <a:off x="17106900" y="1499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168911</xdr:rowOff>
    </xdr:from>
    <xdr:to>
      <xdr:col>77</xdr:col>
      <xdr:colOff>95250</xdr:colOff>
      <xdr:row>88</xdr:row>
      <xdr:rowOff>99061</xdr:rowOff>
    </xdr:to>
    <xdr:sp macro="" textlink="">
      <xdr:nvSpPr>
        <xdr:cNvPr id="278" name="楕円 277"/>
        <xdr:cNvSpPr/>
      </xdr:nvSpPr>
      <xdr:spPr>
        <a:xfrm>
          <a:off x="16129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83838</xdr:rowOff>
    </xdr:from>
    <xdr:ext cx="736600" cy="259045"/>
    <xdr:sp macro="" textlink="">
      <xdr:nvSpPr>
        <xdr:cNvPr id="279" name="テキスト ボックス 278"/>
        <xdr:cNvSpPr txBox="1"/>
      </xdr:nvSpPr>
      <xdr:spPr>
        <a:xfrm>
          <a:off x="15798800" y="1517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45720</xdr:rowOff>
    </xdr:from>
    <xdr:to>
      <xdr:col>73</xdr:col>
      <xdr:colOff>44450</xdr:colOff>
      <xdr:row>88</xdr:row>
      <xdr:rowOff>147320</xdr:rowOff>
    </xdr:to>
    <xdr:sp macro="" textlink="">
      <xdr:nvSpPr>
        <xdr:cNvPr id="280" name="楕円 279"/>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132097</xdr:rowOff>
    </xdr:from>
    <xdr:ext cx="762000" cy="259045"/>
    <xdr:sp macro="" textlink="">
      <xdr:nvSpPr>
        <xdr:cNvPr id="281" name="テキスト ボックス 280"/>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99484</xdr:rowOff>
    </xdr:from>
    <xdr:to>
      <xdr:col>68</xdr:col>
      <xdr:colOff>203200</xdr:colOff>
      <xdr:row>90</xdr:row>
      <xdr:rowOff>29634</xdr:rowOff>
    </xdr:to>
    <xdr:sp macro="" textlink="">
      <xdr:nvSpPr>
        <xdr:cNvPr id="282" name="楕円 281"/>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14411</xdr:rowOff>
    </xdr:from>
    <xdr:ext cx="762000" cy="259045"/>
    <xdr:sp macro="" textlink="">
      <xdr:nvSpPr>
        <xdr:cNvPr id="283" name="テキスト ボックス 282"/>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35137</xdr:rowOff>
    </xdr:from>
    <xdr:to>
      <xdr:col>64</xdr:col>
      <xdr:colOff>152400</xdr:colOff>
      <xdr:row>89</xdr:row>
      <xdr:rowOff>136737</xdr:rowOff>
    </xdr:to>
    <xdr:sp macro="" textlink="">
      <xdr:nvSpPr>
        <xdr:cNvPr id="284" name="楕円 283"/>
        <xdr:cNvSpPr/>
      </xdr:nvSpPr>
      <xdr:spPr>
        <a:xfrm>
          <a:off x="13462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121514</xdr:rowOff>
    </xdr:from>
    <xdr:ext cx="762000" cy="259045"/>
    <xdr:sp macro="" textlink="">
      <xdr:nvSpPr>
        <xdr:cNvPr id="285" name="テキスト ボックス 284"/>
        <xdr:cNvSpPr txBox="1"/>
      </xdr:nvSpPr>
      <xdr:spPr>
        <a:xfrm>
          <a:off x="13131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前年度比</a:t>
          </a:r>
          <a:r>
            <a:rPr kumimoji="1" lang="en-US" altLang="ja-JP" sz="1100" b="0" i="0" baseline="0">
              <a:solidFill>
                <a:schemeClr val="dk1"/>
              </a:solidFill>
              <a:effectLst/>
              <a:latin typeface="+mn-lt"/>
              <a:ea typeface="+mn-ea"/>
              <a:cs typeface="+mn-cs"/>
            </a:rPr>
            <a:t>0.08</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a:t>
          </a:r>
          <a:r>
            <a:rPr kumimoji="1" lang="en-US" altLang="ja-JP" sz="1100" b="0" i="0" baseline="0">
              <a:solidFill>
                <a:schemeClr val="dk1"/>
              </a:solidFill>
              <a:effectLst/>
              <a:latin typeface="+mn-lt"/>
              <a:ea typeface="+mn-ea"/>
              <a:cs typeface="+mn-cs"/>
            </a:rPr>
            <a:t>6.19</a:t>
          </a:r>
          <a:r>
            <a:rPr kumimoji="1" lang="ja-JP" altLang="ja-JP" sz="1100" b="0" i="0" baseline="0">
              <a:solidFill>
                <a:schemeClr val="dk1"/>
              </a:solidFill>
              <a:effectLst/>
              <a:latin typeface="+mn-lt"/>
              <a:ea typeface="+mn-ea"/>
              <a:cs typeface="+mn-cs"/>
            </a:rPr>
            <a:t>人、類似団体内平均と比較すると</a:t>
          </a:r>
          <a:r>
            <a:rPr kumimoji="1" lang="en-US" altLang="ja-JP" sz="1100" b="0" i="0" baseline="0">
              <a:solidFill>
                <a:schemeClr val="dk1"/>
              </a:solidFill>
              <a:effectLst/>
              <a:latin typeface="+mn-lt"/>
              <a:ea typeface="+mn-ea"/>
              <a:cs typeface="+mn-cs"/>
            </a:rPr>
            <a:t>0.19</a:t>
          </a:r>
          <a:r>
            <a:rPr kumimoji="1" lang="ja-JP" altLang="ja-JP" sz="1100" b="0" i="0" baseline="0">
              <a:solidFill>
                <a:schemeClr val="dk1"/>
              </a:solidFill>
              <a:effectLst/>
              <a:latin typeface="+mn-lt"/>
              <a:ea typeface="+mn-ea"/>
              <a:cs typeface="+mn-cs"/>
            </a:rPr>
            <a:t>ポイント低い</a:t>
          </a:r>
          <a:r>
            <a:rPr kumimoji="1" lang="ja-JP" altLang="en-US" sz="1100" b="0" i="0" baseline="0">
              <a:solidFill>
                <a:schemeClr val="dk1"/>
              </a:solidFill>
              <a:effectLst/>
              <a:latin typeface="+mn-lt"/>
              <a:ea typeface="+mn-ea"/>
              <a:cs typeface="+mn-cs"/>
            </a:rPr>
            <a:t>結果であり、</a:t>
          </a:r>
          <a:r>
            <a:rPr kumimoji="1" lang="ja-JP" altLang="ja-JP" sz="1100" b="0" i="0" baseline="0">
              <a:solidFill>
                <a:schemeClr val="dk1"/>
              </a:solidFill>
              <a:effectLst/>
              <a:latin typeface="+mn-lt"/>
              <a:ea typeface="+mn-ea"/>
              <a:cs typeface="+mn-cs"/>
            </a:rPr>
            <a:t>正規職員数は前年度と比較し</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名</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職員数の削減というのはかねてよりの課題ではあったが、国や都からの権限移譲に起因する業務負担増や、新制度への対応、国からの要請への対応、多様な市民ニーズへの対応があることから、第７次行政改革大綱では、人数ではなく、人件費の中の職員給の構成比率に着目し、普通会計に占める職員給の構成比率東京都</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市平均以下という指標を設定</a:t>
          </a:r>
          <a:r>
            <a:rPr kumimoji="1" lang="ja-JP" altLang="en-US" sz="1100" b="0" i="0" baseline="0">
              <a:solidFill>
                <a:schemeClr val="dk1"/>
              </a:solidFill>
              <a:effectLst/>
              <a:latin typeface="+mn-lt"/>
              <a:ea typeface="+mn-ea"/>
              <a:cs typeface="+mn-cs"/>
            </a:rPr>
            <a:t>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5" name="直線コネクタ 314"/>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18"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19" name="直線コネクタ 318"/>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144039</xdr:rowOff>
    </xdr:from>
    <xdr:to>
      <xdr:col>81</xdr:col>
      <xdr:colOff>44450</xdr:colOff>
      <xdr:row>60</xdr:row>
      <xdr:rowOff>160126</xdr:rowOff>
    </xdr:to>
    <xdr:cxnSp macro="">
      <xdr:nvCxnSpPr>
        <xdr:cNvPr id="320" name="直線コネクタ 319"/>
        <xdr:cNvCxnSpPr/>
      </xdr:nvCxnSpPr>
      <xdr:spPr>
        <a:xfrm flipV="1">
          <a:off x="16179800" y="10431039"/>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1"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2" name="フローチャート: 判断 321"/>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131974</xdr:rowOff>
    </xdr:from>
    <xdr:to>
      <xdr:col>77</xdr:col>
      <xdr:colOff>44450</xdr:colOff>
      <xdr:row>60</xdr:row>
      <xdr:rowOff>160126</xdr:rowOff>
    </xdr:to>
    <xdr:cxnSp macro="">
      <xdr:nvCxnSpPr>
        <xdr:cNvPr id="323" name="直線コネクタ 322"/>
        <xdr:cNvCxnSpPr/>
      </xdr:nvCxnSpPr>
      <xdr:spPr>
        <a:xfrm>
          <a:off x="15290800" y="10418974"/>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4" name="フローチャート: 判断 323"/>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5" name="テキスト ボックス 324"/>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97790</xdr:rowOff>
    </xdr:from>
    <xdr:to>
      <xdr:col>72</xdr:col>
      <xdr:colOff>203200</xdr:colOff>
      <xdr:row>60</xdr:row>
      <xdr:rowOff>131974</xdr:rowOff>
    </xdr:to>
    <xdr:cxnSp macro="">
      <xdr:nvCxnSpPr>
        <xdr:cNvPr id="326" name="直線コネクタ 325"/>
        <xdr:cNvCxnSpPr/>
      </xdr:nvCxnSpPr>
      <xdr:spPr>
        <a:xfrm>
          <a:off x="14401800" y="1038479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27" name="フローチャート: 判断 326"/>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28" name="テキスト ボックス 327"/>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67628</xdr:rowOff>
    </xdr:from>
    <xdr:to>
      <xdr:col>68</xdr:col>
      <xdr:colOff>152400</xdr:colOff>
      <xdr:row>60</xdr:row>
      <xdr:rowOff>97790</xdr:rowOff>
    </xdr:to>
    <xdr:cxnSp macro="">
      <xdr:nvCxnSpPr>
        <xdr:cNvPr id="329" name="直線コネクタ 328"/>
        <xdr:cNvCxnSpPr/>
      </xdr:nvCxnSpPr>
      <xdr:spPr>
        <a:xfrm>
          <a:off x="13512800" y="1035462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0" name="フローチャート: 判断 329"/>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1" name="テキスト ボックス 330"/>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2" name="フローチャート: 判断 331"/>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3" name="テキスト ボックス 332"/>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93239</xdr:rowOff>
    </xdr:from>
    <xdr:to>
      <xdr:col>81</xdr:col>
      <xdr:colOff>95250</xdr:colOff>
      <xdr:row>61</xdr:row>
      <xdr:rowOff>23389</xdr:rowOff>
    </xdr:to>
    <xdr:sp macro="" textlink="">
      <xdr:nvSpPr>
        <xdr:cNvPr id="339" name="楕円 338"/>
        <xdr:cNvSpPr/>
      </xdr:nvSpPr>
      <xdr:spPr>
        <a:xfrm>
          <a:off x="169672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109766</xdr:rowOff>
    </xdr:from>
    <xdr:ext cx="762000" cy="259045"/>
    <xdr:sp macro="" textlink="">
      <xdr:nvSpPr>
        <xdr:cNvPr id="340" name="定員管理の状況該当値テキスト"/>
        <xdr:cNvSpPr txBox="1"/>
      </xdr:nvSpPr>
      <xdr:spPr>
        <a:xfrm>
          <a:off x="17106900" y="1022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109326</xdr:rowOff>
    </xdr:from>
    <xdr:to>
      <xdr:col>77</xdr:col>
      <xdr:colOff>95250</xdr:colOff>
      <xdr:row>61</xdr:row>
      <xdr:rowOff>39476</xdr:rowOff>
    </xdr:to>
    <xdr:sp macro="" textlink="">
      <xdr:nvSpPr>
        <xdr:cNvPr id="341" name="楕円 340"/>
        <xdr:cNvSpPr/>
      </xdr:nvSpPr>
      <xdr:spPr>
        <a:xfrm>
          <a:off x="16129000" y="10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49653</xdr:rowOff>
    </xdr:from>
    <xdr:ext cx="736600" cy="259045"/>
    <xdr:sp macro="" textlink="">
      <xdr:nvSpPr>
        <xdr:cNvPr id="342" name="テキスト ボックス 341"/>
        <xdr:cNvSpPr txBox="1"/>
      </xdr:nvSpPr>
      <xdr:spPr>
        <a:xfrm>
          <a:off x="15798800" y="10165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81174</xdr:rowOff>
    </xdr:from>
    <xdr:to>
      <xdr:col>73</xdr:col>
      <xdr:colOff>44450</xdr:colOff>
      <xdr:row>61</xdr:row>
      <xdr:rowOff>11324</xdr:rowOff>
    </xdr:to>
    <xdr:sp macro="" textlink="">
      <xdr:nvSpPr>
        <xdr:cNvPr id="343" name="楕円 342"/>
        <xdr:cNvSpPr/>
      </xdr:nvSpPr>
      <xdr:spPr>
        <a:xfrm>
          <a:off x="152400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21501</xdr:rowOff>
    </xdr:from>
    <xdr:ext cx="762000" cy="259045"/>
    <xdr:sp macro="" textlink="">
      <xdr:nvSpPr>
        <xdr:cNvPr id="344" name="テキスト ボックス 343"/>
        <xdr:cNvSpPr txBox="1"/>
      </xdr:nvSpPr>
      <xdr:spPr>
        <a:xfrm>
          <a:off x="14909800" y="1013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46990</xdr:rowOff>
    </xdr:from>
    <xdr:to>
      <xdr:col>68</xdr:col>
      <xdr:colOff>203200</xdr:colOff>
      <xdr:row>60</xdr:row>
      <xdr:rowOff>148590</xdr:rowOff>
    </xdr:to>
    <xdr:sp macro="" textlink="">
      <xdr:nvSpPr>
        <xdr:cNvPr id="345" name="楕円 344"/>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46" name="テキスト ボックス 345"/>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16828</xdr:rowOff>
    </xdr:from>
    <xdr:to>
      <xdr:col>64</xdr:col>
      <xdr:colOff>152400</xdr:colOff>
      <xdr:row>60</xdr:row>
      <xdr:rowOff>118428</xdr:rowOff>
    </xdr:to>
    <xdr:sp macro="" textlink="">
      <xdr:nvSpPr>
        <xdr:cNvPr id="347" name="楕円 346"/>
        <xdr:cNvSpPr/>
      </xdr:nvSpPr>
      <xdr:spPr>
        <a:xfrm>
          <a:off x="13462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128605</xdr:rowOff>
    </xdr:from>
    <xdr:ext cx="762000" cy="259045"/>
    <xdr:sp macro="" textlink="">
      <xdr:nvSpPr>
        <xdr:cNvPr id="348" name="テキスト ボックス 347"/>
        <xdr:cNvSpPr txBox="1"/>
      </xdr:nvSpPr>
      <xdr:spPr>
        <a:xfrm>
          <a:off x="13131800" y="100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a:t>
          </a:r>
          <a:r>
            <a:rPr kumimoji="1" lang="ja-JP" altLang="en-US"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0.1</a:t>
          </a:r>
          <a:r>
            <a:rPr kumimoji="1" lang="ja-JP" altLang="en-US" sz="1100" b="0" i="0" baseline="0">
              <a:solidFill>
                <a:schemeClr val="dk1"/>
              </a:solidFill>
              <a:effectLst/>
              <a:latin typeface="+mn-lt"/>
              <a:ea typeface="+mn-ea"/>
              <a:cs typeface="+mn-cs"/>
            </a:rPr>
            <a:t>％増加し、</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％となった。</a:t>
          </a:r>
          <a:endParaRPr lang="ja-JP" altLang="ja-JP" sz="1400">
            <a:effectLst/>
          </a:endParaRPr>
        </a:p>
        <a:p>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類似団体と比較し</a:t>
          </a:r>
          <a:r>
            <a:rPr kumimoji="1" lang="ja-JP" altLang="ja-JP" sz="1100" b="0" i="0" baseline="0">
              <a:solidFill>
                <a:schemeClr val="dk1"/>
              </a:solidFill>
              <a:effectLst/>
              <a:latin typeface="+mn-lt"/>
              <a:ea typeface="+mn-ea"/>
              <a:cs typeface="+mn-cs"/>
            </a:rPr>
            <a:t>起債</a:t>
          </a:r>
          <a:r>
            <a:rPr kumimoji="1" lang="ja-JP" altLang="en-US" sz="1100" b="0" i="0" baseline="0">
              <a:solidFill>
                <a:schemeClr val="dk1"/>
              </a:solidFill>
              <a:effectLst/>
              <a:latin typeface="+mn-lt"/>
              <a:ea typeface="+mn-ea"/>
              <a:cs typeface="+mn-cs"/>
            </a:rPr>
            <a:t>借入額が少ないため</a:t>
          </a:r>
          <a:r>
            <a:rPr kumimoji="1" lang="ja-JP" altLang="ja-JP" sz="1100" b="0" i="0" baseline="0">
              <a:solidFill>
                <a:schemeClr val="dk1"/>
              </a:solidFill>
              <a:effectLst/>
              <a:latin typeface="+mn-lt"/>
              <a:ea typeface="+mn-ea"/>
              <a:cs typeface="+mn-cs"/>
            </a:rPr>
            <a:t>、類似団体内順位では前年度と変わらず</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位となっている。今後も</a:t>
          </a:r>
          <a:r>
            <a:rPr kumimoji="1" lang="ja-JP" altLang="en-US" sz="1100" b="0" i="0" baseline="0">
              <a:solidFill>
                <a:schemeClr val="dk1"/>
              </a:solidFill>
              <a:effectLst/>
              <a:latin typeface="+mn-lt"/>
              <a:ea typeface="+mn-ea"/>
              <a:cs typeface="+mn-cs"/>
            </a:rPr>
            <a:t>適切な範囲で地方債借入を行っていく。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76" name="直線コネクタ 375"/>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7"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8" name="直線コネクタ 377"/>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79"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0" name="直線コネクタ 379"/>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153247</xdr:rowOff>
    </xdr:from>
    <xdr:to>
      <xdr:col>81</xdr:col>
      <xdr:colOff>44450</xdr:colOff>
      <xdr:row>36</xdr:row>
      <xdr:rowOff>161290</xdr:rowOff>
    </xdr:to>
    <xdr:cxnSp macro="">
      <xdr:nvCxnSpPr>
        <xdr:cNvPr id="381" name="直線コネクタ 380"/>
        <xdr:cNvCxnSpPr/>
      </xdr:nvCxnSpPr>
      <xdr:spPr>
        <a:xfrm>
          <a:off x="16179800" y="632544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2"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3" name="フローチャート: 判断 382"/>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153247</xdr:rowOff>
    </xdr:from>
    <xdr:to>
      <xdr:col>77</xdr:col>
      <xdr:colOff>44450</xdr:colOff>
      <xdr:row>36</xdr:row>
      <xdr:rowOff>153247</xdr:rowOff>
    </xdr:to>
    <xdr:cxnSp macro="">
      <xdr:nvCxnSpPr>
        <xdr:cNvPr id="384" name="直線コネクタ 383"/>
        <xdr:cNvCxnSpPr/>
      </xdr:nvCxnSpPr>
      <xdr:spPr>
        <a:xfrm>
          <a:off x="15290800" y="63254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5" name="フローチャート: 判断 384"/>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86" name="テキスト ボックス 385"/>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153247</xdr:rowOff>
    </xdr:from>
    <xdr:to>
      <xdr:col>72</xdr:col>
      <xdr:colOff>203200</xdr:colOff>
      <xdr:row>36</xdr:row>
      <xdr:rowOff>169333</xdr:rowOff>
    </xdr:to>
    <xdr:cxnSp macro="">
      <xdr:nvCxnSpPr>
        <xdr:cNvPr id="387" name="直線コネクタ 386"/>
        <xdr:cNvCxnSpPr/>
      </xdr:nvCxnSpPr>
      <xdr:spPr>
        <a:xfrm flipV="1">
          <a:off x="14401800" y="632544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88" name="フローチャート: 判断 387"/>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89" name="テキスト ボックス 388"/>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169333</xdr:rowOff>
    </xdr:from>
    <xdr:to>
      <xdr:col>68</xdr:col>
      <xdr:colOff>152400</xdr:colOff>
      <xdr:row>37</xdr:row>
      <xdr:rowOff>22013</xdr:rowOff>
    </xdr:to>
    <xdr:cxnSp macro="">
      <xdr:nvCxnSpPr>
        <xdr:cNvPr id="390" name="直線コネクタ 389"/>
        <xdr:cNvCxnSpPr/>
      </xdr:nvCxnSpPr>
      <xdr:spPr>
        <a:xfrm flipV="1">
          <a:off x="13512800" y="63415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1" name="フローチャート: 判断 390"/>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2" name="テキスト ボックス 391"/>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3" name="フローチャート: 判断 392"/>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4" name="テキスト ボックス 393"/>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110490</xdr:rowOff>
    </xdr:from>
    <xdr:to>
      <xdr:col>81</xdr:col>
      <xdr:colOff>95250</xdr:colOff>
      <xdr:row>37</xdr:row>
      <xdr:rowOff>40640</xdr:rowOff>
    </xdr:to>
    <xdr:sp macro="" textlink="">
      <xdr:nvSpPr>
        <xdr:cNvPr id="400" name="楕円 399"/>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31767</xdr:rowOff>
    </xdr:from>
    <xdr:ext cx="762000" cy="259045"/>
    <xdr:sp macro="" textlink="">
      <xdr:nvSpPr>
        <xdr:cNvPr id="401" name="公債費負担の状況該当値テキスト"/>
        <xdr:cNvSpPr txBox="1"/>
      </xdr:nvSpPr>
      <xdr:spPr>
        <a:xfrm>
          <a:off x="1710690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102447</xdr:rowOff>
    </xdr:from>
    <xdr:to>
      <xdr:col>77</xdr:col>
      <xdr:colOff>95250</xdr:colOff>
      <xdr:row>37</xdr:row>
      <xdr:rowOff>32597</xdr:rowOff>
    </xdr:to>
    <xdr:sp macro="" textlink="">
      <xdr:nvSpPr>
        <xdr:cNvPr id="402" name="楕円 401"/>
        <xdr:cNvSpPr/>
      </xdr:nvSpPr>
      <xdr:spPr>
        <a:xfrm>
          <a:off x="16129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42774</xdr:rowOff>
    </xdr:from>
    <xdr:ext cx="736600" cy="259045"/>
    <xdr:sp macro="" textlink="">
      <xdr:nvSpPr>
        <xdr:cNvPr id="403" name="テキスト ボックス 402"/>
        <xdr:cNvSpPr txBox="1"/>
      </xdr:nvSpPr>
      <xdr:spPr>
        <a:xfrm>
          <a:off x="15798800" y="6043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102447</xdr:rowOff>
    </xdr:from>
    <xdr:to>
      <xdr:col>73</xdr:col>
      <xdr:colOff>44450</xdr:colOff>
      <xdr:row>37</xdr:row>
      <xdr:rowOff>32597</xdr:rowOff>
    </xdr:to>
    <xdr:sp macro="" textlink="">
      <xdr:nvSpPr>
        <xdr:cNvPr id="404" name="楕円 403"/>
        <xdr:cNvSpPr/>
      </xdr:nvSpPr>
      <xdr:spPr>
        <a:xfrm>
          <a:off x="15240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42774</xdr:rowOff>
    </xdr:from>
    <xdr:ext cx="762000" cy="259045"/>
    <xdr:sp macro="" textlink="">
      <xdr:nvSpPr>
        <xdr:cNvPr id="405" name="テキスト ボックス 404"/>
        <xdr:cNvSpPr txBox="1"/>
      </xdr:nvSpPr>
      <xdr:spPr>
        <a:xfrm>
          <a:off x="14909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118533</xdr:rowOff>
    </xdr:from>
    <xdr:to>
      <xdr:col>68</xdr:col>
      <xdr:colOff>203200</xdr:colOff>
      <xdr:row>37</xdr:row>
      <xdr:rowOff>48683</xdr:rowOff>
    </xdr:to>
    <xdr:sp macro="" textlink="">
      <xdr:nvSpPr>
        <xdr:cNvPr id="406" name="楕円 405"/>
        <xdr:cNvSpPr/>
      </xdr:nvSpPr>
      <xdr:spPr>
        <a:xfrm>
          <a:off x="14351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58860</xdr:rowOff>
    </xdr:from>
    <xdr:ext cx="762000" cy="259045"/>
    <xdr:sp macro="" textlink="">
      <xdr:nvSpPr>
        <xdr:cNvPr id="407" name="テキスト ボックス 406"/>
        <xdr:cNvSpPr txBox="1"/>
      </xdr:nvSpPr>
      <xdr:spPr>
        <a:xfrm>
          <a:off x="14020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142663</xdr:rowOff>
    </xdr:from>
    <xdr:to>
      <xdr:col>64</xdr:col>
      <xdr:colOff>152400</xdr:colOff>
      <xdr:row>37</xdr:row>
      <xdr:rowOff>72813</xdr:rowOff>
    </xdr:to>
    <xdr:sp macro="" textlink="">
      <xdr:nvSpPr>
        <xdr:cNvPr id="408" name="楕円 407"/>
        <xdr:cNvSpPr/>
      </xdr:nvSpPr>
      <xdr:spPr>
        <a:xfrm>
          <a:off x="13462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82990</xdr:rowOff>
    </xdr:from>
    <xdr:ext cx="762000" cy="259045"/>
    <xdr:sp macro="" textlink="">
      <xdr:nvSpPr>
        <xdr:cNvPr id="409" name="テキスト ボックス 408"/>
        <xdr:cNvSpPr txBox="1"/>
      </xdr:nvSpPr>
      <xdr:spPr>
        <a:xfrm>
          <a:off x="13131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引き続き福生市では将来負担比率は</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％を下回っており</a:t>
          </a:r>
          <a:r>
            <a:rPr kumimoji="1" lang="ja-JP" altLang="ja-JP" sz="1100" b="0" i="0" baseline="0">
              <a:solidFill>
                <a:schemeClr val="dk1"/>
              </a:solidFill>
              <a:effectLst/>
              <a:latin typeface="+mn-lt"/>
              <a:ea typeface="+mn-ea"/>
              <a:cs typeface="+mn-cs"/>
            </a:rPr>
            <a:t>、類似団体内順位でも前年同様</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位となっている。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都市基盤整備の際は、各種補助金を積極的に活用するなど地方債や一般財源の抑制を図っているが、今後も世代間の負担の公平化等も考慮しつつ、将来負担の健全化に努めていく。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0" name="直線コネクタ 439"/>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1"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2" name="直線コネクタ 441"/>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45" name="将来負担の状況平均値テキスト"/>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6" name="フローチャート: 判断 445"/>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47" name="フローチャート: 判断 446"/>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48" name="テキスト ボックス 447"/>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49" name="フローチャート: 判断 448"/>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0" name="テキスト ボックス 449"/>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1" name="フローチャート: 判断 450"/>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2" name="テキスト ボックス 451"/>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3" name="フローチャート: 判断 452"/>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54" name="テキスト ボックス 453"/>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57,024
53,403
10.16
32,017,872
31,362,742
604,410
11,852,054
7,074,535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人件費の割合は前年度比</a:t>
          </a:r>
          <a:r>
            <a:rPr kumimoji="1" lang="en-US" altLang="ja-JP" sz="1000" b="0" i="0" baseline="0">
              <a:solidFill>
                <a:schemeClr val="dk1"/>
              </a:solidFill>
              <a:effectLst/>
              <a:latin typeface="+mn-lt"/>
              <a:ea typeface="+mn-ea"/>
              <a:cs typeface="+mn-cs"/>
            </a:rPr>
            <a:t>0.5</a:t>
          </a:r>
          <a:r>
            <a:rPr kumimoji="1" lang="ja-JP" altLang="ja-JP" sz="1000" b="0" i="0" baseline="0">
              <a:solidFill>
                <a:schemeClr val="dk1"/>
              </a:solidFill>
              <a:effectLst/>
              <a:latin typeface="+mn-lt"/>
              <a:ea typeface="+mn-ea"/>
              <a:cs typeface="+mn-cs"/>
            </a:rPr>
            <a:t>ポイント減となった。分母にあたる経常一般財源の増加割合よりも低かったため、割合は減少しているが、経費は増加している。</a:t>
          </a:r>
          <a:r>
            <a:rPr kumimoji="1" lang="ja-JP" altLang="en-US" sz="1000" b="0" i="0" baseline="0">
              <a:solidFill>
                <a:schemeClr val="dk1"/>
              </a:solidFill>
              <a:effectLst/>
              <a:latin typeface="+mn-lt"/>
              <a:ea typeface="+mn-ea"/>
              <a:cs typeface="+mn-cs"/>
            </a:rPr>
            <a:t>会計年度任用職員の導入に伴い給料、各種手当等が</a:t>
          </a:r>
          <a:r>
            <a:rPr kumimoji="1" lang="ja-JP" altLang="ja-JP" sz="1000" b="0" i="0" baseline="0">
              <a:solidFill>
                <a:schemeClr val="dk1"/>
              </a:solidFill>
              <a:effectLst/>
              <a:latin typeface="+mn-lt"/>
              <a:ea typeface="+mn-ea"/>
              <a:cs typeface="+mn-cs"/>
            </a:rPr>
            <a:t>増となった。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福生市の人件費割合は</a:t>
          </a:r>
          <a:r>
            <a:rPr kumimoji="1" lang="ja-JP" altLang="en-US" sz="1000" b="0" i="0" baseline="0">
              <a:solidFill>
                <a:schemeClr val="dk1"/>
              </a:solidFill>
              <a:effectLst/>
              <a:latin typeface="+mn-lt"/>
              <a:ea typeface="+mn-ea"/>
              <a:cs typeface="+mn-cs"/>
            </a:rPr>
            <a:t>令和２年度は全国平均より低くなったが、</a:t>
          </a:r>
          <a:r>
            <a:rPr kumimoji="1" lang="ja-JP" altLang="ja-JP" sz="1000" b="0" i="0" baseline="0">
              <a:solidFill>
                <a:schemeClr val="dk1"/>
              </a:solidFill>
              <a:effectLst/>
              <a:latin typeface="+mn-lt"/>
              <a:ea typeface="+mn-ea"/>
              <a:cs typeface="+mn-cs"/>
            </a:rPr>
            <a:t>類似団体内平均、東京都平均いずれと比較しても高い傾向にある</a:t>
          </a:r>
          <a:r>
            <a:rPr kumimoji="1" lang="ja-JP" altLang="en-US" sz="1000" b="0" i="0" baseline="0">
              <a:solidFill>
                <a:schemeClr val="dk1"/>
              </a:solidFill>
              <a:effectLst/>
              <a:latin typeface="+mn-lt"/>
              <a:ea typeface="+mn-ea"/>
              <a:cs typeface="+mn-cs"/>
            </a:rPr>
            <a:t>ため、引き続き</a:t>
          </a:r>
          <a:r>
            <a:rPr kumimoji="1" lang="ja-JP" altLang="ja-JP" sz="1000" b="0" i="0" baseline="0">
              <a:solidFill>
                <a:schemeClr val="dk1"/>
              </a:solidFill>
              <a:effectLst/>
              <a:latin typeface="+mn-lt"/>
              <a:ea typeface="+mn-ea"/>
              <a:cs typeface="+mn-cs"/>
            </a:rPr>
            <a:t>事務事業の改善や見直しによる業務の効率化等を図り人件費の抑制に努めていく。</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37</xdr:row>
      <xdr:rowOff>138430</xdr:rowOff>
    </xdr:to>
    <xdr:cxnSp macro="">
      <xdr:nvCxnSpPr>
        <xdr:cNvPr id="66" name="直線コネクタ 65"/>
        <xdr:cNvCxnSpPr/>
      </xdr:nvCxnSpPr>
      <xdr:spPr>
        <a:xfrm flipV="1">
          <a:off x="3987800" y="6443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37</xdr:row>
      <xdr:rowOff>161290</xdr:rowOff>
    </xdr:to>
    <xdr:cxnSp macro="">
      <xdr:nvCxnSpPr>
        <xdr:cNvPr id="69" name="直線コネクタ 68"/>
        <xdr:cNvCxnSpPr/>
      </xdr:nvCxnSpPr>
      <xdr:spPr>
        <a:xfrm flipV="1">
          <a:off x="3098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37</xdr:row>
      <xdr:rowOff>161290</xdr:rowOff>
    </xdr:to>
    <xdr:cxnSp macro="">
      <xdr:nvCxnSpPr>
        <xdr:cNvPr id="72" name="直線コネクタ 71"/>
        <xdr:cNvCxnSpPr/>
      </xdr:nvCxnSpPr>
      <xdr:spPr>
        <a:xfrm>
          <a:off x="2209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27940</xdr:rowOff>
    </xdr:to>
    <xdr:cxnSp macro="">
      <xdr:nvCxnSpPr>
        <xdr:cNvPr id="75" name="直線コネクタ 74"/>
        <xdr:cNvCxnSpPr/>
      </xdr:nvCxnSpPr>
      <xdr:spPr>
        <a:xfrm flipV="1">
          <a:off x="1320800" y="6482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49530</xdr:rowOff>
    </xdr:from>
    <xdr:to>
      <xdr:col>24</xdr:col>
      <xdr:colOff>76200</xdr:colOff>
      <xdr:row>37</xdr:row>
      <xdr:rowOff>151130</xdr:rowOff>
    </xdr:to>
    <xdr:sp macro="" textlink="">
      <xdr:nvSpPr>
        <xdr:cNvPr id="85" name="楕円 84"/>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21607</xdr:rowOff>
    </xdr:from>
    <xdr:ext cx="762000" cy="259045"/>
    <xdr:sp macro="" textlink="">
      <xdr:nvSpPr>
        <xdr:cNvPr id="86" name="人件費該当値テキスト"/>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148590</xdr:rowOff>
    </xdr:from>
    <xdr:to>
      <xdr:col>6</xdr:col>
      <xdr:colOff>171450</xdr:colOff>
      <xdr:row>38</xdr:row>
      <xdr:rowOff>78740</xdr:rowOff>
    </xdr:to>
    <xdr:sp macro="" textlink="">
      <xdr:nvSpPr>
        <xdr:cNvPr id="93" name="楕円 92"/>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63517</xdr:rowOff>
    </xdr:from>
    <xdr:ext cx="762000" cy="259045"/>
    <xdr:sp macro="" textlink="">
      <xdr:nvSpPr>
        <xdr:cNvPr id="94" name="テキスト ボックス 93"/>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物件費の割合は前年度比</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ポイントの増、類似団体内平均より</a:t>
          </a:r>
          <a:r>
            <a:rPr kumimoji="1" lang="en-US" altLang="ja-JP" sz="1100" b="0" i="0" baseline="0">
              <a:solidFill>
                <a:schemeClr val="dk1"/>
              </a:solidFill>
              <a:effectLst/>
              <a:latin typeface="+mn-lt"/>
              <a:ea typeface="+mn-ea"/>
              <a:cs typeface="+mn-cs"/>
            </a:rPr>
            <a:t>3.9</a:t>
          </a:r>
          <a:r>
            <a:rPr kumimoji="1" lang="ja-JP" altLang="ja-JP" sz="1100" b="0" i="0" baseline="0">
              <a:solidFill>
                <a:schemeClr val="dk1"/>
              </a:solidFill>
              <a:effectLst/>
              <a:latin typeface="+mn-lt"/>
              <a:ea typeface="+mn-ea"/>
              <a:cs typeface="+mn-cs"/>
            </a:rPr>
            <a:t>ポイント高い</a:t>
          </a:r>
          <a:r>
            <a:rPr kumimoji="1" lang="en-US" altLang="ja-JP" sz="1100" b="0" i="0" baseline="0">
              <a:solidFill>
                <a:schemeClr val="dk1"/>
              </a:solidFill>
              <a:effectLst/>
              <a:latin typeface="+mn-lt"/>
              <a:ea typeface="+mn-ea"/>
              <a:cs typeface="+mn-cs"/>
            </a:rPr>
            <a:t>19.4</a:t>
          </a:r>
          <a:r>
            <a:rPr kumimoji="1" lang="ja-JP" altLang="ja-JP" sz="1100" b="0" i="0" baseline="0">
              <a:solidFill>
                <a:schemeClr val="dk1"/>
              </a:solidFill>
              <a:effectLst/>
              <a:latin typeface="+mn-lt"/>
              <a:ea typeface="+mn-ea"/>
              <a:cs typeface="+mn-cs"/>
            </a:rPr>
            <a:t>％となった。</a:t>
          </a:r>
          <a:r>
            <a:rPr kumimoji="1" lang="ja-JP" altLang="en-US" sz="1100" b="0" i="0" baseline="0">
              <a:solidFill>
                <a:schemeClr val="dk1"/>
              </a:solidFill>
              <a:effectLst/>
              <a:latin typeface="+mn-lt"/>
              <a:ea typeface="+mn-ea"/>
              <a:cs typeface="+mn-cs"/>
            </a:rPr>
            <a:t>ふっさっ子の広場事業、学校給食調理業務の直営から委託への切り替え等により増加している。</a:t>
          </a: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　物件費のおよそ３分の２は各種委託料が占めており、施設やシステムの保守委託から各事業の事業・事務委託等内容は様々である。委託内容の見直しや、事務事業の改善・効率化に伴う新規委託の実施等、行政コストの効率化に努め財政運営の適正化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17272</xdr:rowOff>
    </xdr:from>
    <xdr:to>
      <xdr:col>82</xdr:col>
      <xdr:colOff>107950</xdr:colOff>
      <xdr:row>18</xdr:row>
      <xdr:rowOff>72136</xdr:rowOff>
    </xdr:to>
    <xdr:cxnSp macro="">
      <xdr:nvCxnSpPr>
        <xdr:cNvPr id="125" name="直線コネクタ 124"/>
        <xdr:cNvCxnSpPr/>
      </xdr:nvCxnSpPr>
      <xdr:spPr>
        <a:xfrm>
          <a:off x="15671800" y="31033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18</xdr:row>
      <xdr:rowOff>17272</xdr:rowOff>
    </xdr:to>
    <xdr:cxnSp macro="">
      <xdr:nvCxnSpPr>
        <xdr:cNvPr id="128" name="直線コネクタ 127"/>
        <xdr:cNvCxnSpPr/>
      </xdr:nvCxnSpPr>
      <xdr:spPr>
        <a:xfrm>
          <a:off x="14782800" y="3030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78994</xdr:rowOff>
    </xdr:from>
    <xdr:to>
      <xdr:col>73</xdr:col>
      <xdr:colOff>180975</xdr:colOff>
      <xdr:row>17</xdr:row>
      <xdr:rowOff>115570</xdr:rowOff>
    </xdr:to>
    <xdr:cxnSp macro="">
      <xdr:nvCxnSpPr>
        <xdr:cNvPr id="131" name="直線コネクタ 130"/>
        <xdr:cNvCxnSpPr/>
      </xdr:nvCxnSpPr>
      <xdr:spPr>
        <a:xfrm>
          <a:off x="13893800" y="2993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51562</xdr:rowOff>
    </xdr:from>
    <xdr:to>
      <xdr:col>69</xdr:col>
      <xdr:colOff>92075</xdr:colOff>
      <xdr:row>17</xdr:row>
      <xdr:rowOff>78994</xdr:rowOff>
    </xdr:to>
    <xdr:cxnSp macro="">
      <xdr:nvCxnSpPr>
        <xdr:cNvPr id="134" name="直線コネクタ 133"/>
        <xdr:cNvCxnSpPr/>
      </xdr:nvCxnSpPr>
      <xdr:spPr>
        <a:xfrm>
          <a:off x="13004800" y="2966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21336</xdr:rowOff>
    </xdr:from>
    <xdr:to>
      <xdr:col>82</xdr:col>
      <xdr:colOff>158750</xdr:colOff>
      <xdr:row>18</xdr:row>
      <xdr:rowOff>122936</xdr:rowOff>
    </xdr:to>
    <xdr:sp macro="" textlink="">
      <xdr:nvSpPr>
        <xdr:cNvPr id="144" name="楕円 143"/>
        <xdr:cNvSpPr/>
      </xdr:nvSpPr>
      <xdr:spPr>
        <a:xfrm>
          <a:off x="164592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164863</xdr:rowOff>
    </xdr:from>
    <xdr:ext cx="762000" cy="259045"/>
    <xdr:sp macro="" textlink="">
      <xdr:nvSpPr>
        <xdr:cNvPr id="145" name="物件費該当値テキスト"/>
        <xdr:cNvSpPr txBox="1"/>
      </xdr:nvSpPr>
      <xdr:spPr>
        <a:xfrm>
          <a:off x="165989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137922</xdr:rowOff>
    </xdr:from>
    <xdr:to>
      <xdr:col>78</xdr:col>
      <xdr:colOff>120650</xdr:colOff>
      <xdr:row>18</xdr:row>
      <xdr:rowOff>68072</xdr:rowOff>
    </xdr:to>
    <xdr:sp macro="" textlink="">
      <xdr:nvSpPr>
        <xdr:cNvPr id="146" name="楕円 145"/>
        <xdr:cNvSpPr/>
      </xdr:nvSpPr>
      <xdr:spPr>
        <a:xfrm>
          <a:off x="15621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52849</xdr:rowOff>
    </xdr:from>
    <xdr:ext cx="736600" cy="259045"/>
    <xdr:sp macro="" textlink="">
      <xdr:nvSpPr>
        <xdr:cNvPr id="147" name="テキスト ボックス 146"/>
        <xdr:cNvSpPr txBox="1"/>
      </xdr:nvSpPr>
      <xdr:spPr>
        <a:xfrm>
          <a:off x="15290800" y="313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8" name="楕円 147"/>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49" name="テキスト ボックス 148"/>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28194</xdr:rowOff>
    </xdr:from>
    <xdr:to>
      <xdr:col>69</xdr:col>
      <xdr:colOff>142875</xdr:colOff>
      <xdr:row>17</xdr:row>
      <xdr:rowOff>129794</xdr:rowOff>
    </xdr:to>
    <xdr:sp macro="" textlink="">
      <xdr:nvSpPr>
        <xdr:cNvPr id="150" name="楕円 149"/>
        <xdr:cNvSpPr/>
      </xdr:nvSpPr>
      <xdr:spPr>
        <a:xfrm>
          <a:off x="13843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114571</xdr:rowOff>
    </xdr:from>
    <xdr:ext cx="762000" cy="259045"/>
    <xdr:sp macro="" textlink="">
      <xdr:nvSpPr>
        <xdr:cNvPr id="151" name="テキスト ボックス 150"/>
        <xdr:cNvSpPr txBox="1"/>
      </xdr:nvSpPr>
      <xdr:spPr>
        <a:xfrm>
          <a:off x="13512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52" name="楕円 151"/>
        <xdr:cNvSpPr/>
      </xdr:nvSpPr>
      <xdr:spPr>
        <a:xfrm>
          <a:off x="12954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53" name="テキスト ボックス 152"/>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扶助費の割合は前年度比</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ポイント減の</a:t>
          </a:r>
          <a:r>
            <a:rPr kumimoji="1" lang="en-US" altLang="ja-JP" sz="1100" b="0" i="0" baseline="0">
              <a:solidFill>
                <a:schemeClr val="dk1"/>
              </a:solidFill>
              <a:effectLst/>
              <a:latin typeface="+mn-lt"/>
              <a:ea typeface="+mn-ea"/>
              <a:cs typeface="+mn-cs"/>
            </a:rPr>
            <a:t>16.2</a:t>
          </a:r>
          <a:r>
            <a:rPr kumimoji="1" lang="ja-JP" altLang="ja-JP" sz="1100" b="0" i="0" baseline="0">
              <a:solidFill>
                <a:schemeClr val="dk1"/>
              </a:solidFill>
              <a:effectLst/>
              <a:latin typeface="+mn-lt"/>
              <a:ea typeface="+mn-ea"/>
              <a:cs typeface="+mn-cs"/>
            </a:rPr>
            <a:t>％となった。類似団体内平均</a:t>
          </a:r>
          <a:r>
            <a:rPr kumimoji="1" lang="en-US" altLang="ja-JP" sz="1100" b="0" i="0" baseline="0">
              <a:solidFill>
                <a:schemeClr val="dk1"/>
              </a:solidFill>
              <a:effectLst/>
              <a:latin typeface="+mn-lt"/>
              <a:ea typeface="+mn-ea"/>
              <a:cs typeface="+mn-cs"/>
            </a:rPr>
            <a:t>12.3</a:t>
          </a:r>
          <a:r>
            <a:rPr kumimoji="1" lang="ja-JP" altLang="ja-JP" sz="1100" b="0" i="0" baseline="0">
              <a:solidFill>
                <a:schemeClr val="dk1"/>
              </a:solidFill>
              <a:effectLst/>
              <a:latin typeface="+mn-lt"/>
              <a:ea typeface="+mn-ea"/>
              <a:cs typeface="+mn-cs"/>
            </a:rPr>
            <a:t>％との差は</a:t>
          </a:r>
          <a:r>
            <a:rPr kumimoji="1" lang="en-US" altLang="ja-JP" sz="1100" b="0" i="0" baseline="0">
              <a:solidFill>
                <a:schemeClr val="dk1"/>
              </a:solidFill>
              <a:effectLst/>
              <a:latin typeface="+mn-lt"/>
              <a:ea typeface="+mn-ea"/>
              <a:cs typeface="+mn-cs"/>
            </a:rPr>
            <a:t>3.9</a:t>
          </a:r>
          <a:r>
            <a:rPr kumimoji="1" lang="ja-JP" altLang="ja-JP" sz="1100" b="0" i="0" baseline="0">
              <a:solidFill>
                <a:schemeClr val="dk1"/>
              </a:solidFill>
              <a:effectLst/>
              <a:latin typeface="+mn-lt"/>
              <a:ea typeface="+mn-ea"/>
              <a:cs typeface="+mn-cs"/>
            </a:rPr>
            <a:t>ポイントと、依然として大きい。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歳出額</a:t>
          </a:r>
          <a:r>
            <a:rPr kumimoji="1" lang="ja-JP" altLang="en-US" sz="1100" b="0" i="0" baseline="0">
              <a:solidFill>
                <a:schemeClr val="dk1"/>
              </a:solidFill>
              <a:effectLst/>
              <a:latin typeface="+mn-lt"/>
              <a:ea typeface="+mn-ea"/>
              <a:cs typeface="+mn-cs"/>
            </a:rPr>
            <a:t>は児童福祉費の助成費が助成件数の減に伴い減少しているが、</a:t>
          </a:r>
          <a:r>
            <a:rPr kumimoji="1" lang="ja-JP" altLang="ja-JP" sz="1100" b="0" i="0" baseline="0">
              <a:solidFill>
                <a:schemeClr val="dk1"/>
              </a:solidFill>
              <a:effectLst/>
              <a:latin typeface="+mn-lt"/>
              <a:ea typeface="+mn-ea"/>
              <a:cs typeface="+mn-cs"/>
            </a:rPr>
            <a:t>障害福祉費の手当の上昇</a:t>
          </a:r>
          <a:r>
            <a:rPr kumimoji="1" lang="ja-JP" altLang="en-US" sz="1100" b="0" i="0" baseline="0">
              <a:solidFill>
                <a:schemeClr val="dk1"/>
              </a:solidFill>
              <a:effectLst/>
              <a:latin typeface="+mn-lt"/>
              <a:ea typeface="+mn-ea"/>
              <a:cs typeface="+mn-cs"/>
            </a:rPr>
            <a:t>等、増加傾向となっている。</a:t>
          </a:r>
          <a:endParaRPr kumimoji="1" lang="en-US" altLang="ja-JP" sz="1100" b="0" i="0" baseline="0">
            <a:solidFill>
              <a:schemeClr val="dk1"/>
            </a:solidFill>
            <a:effectLst/>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20865</xdr:rowOff>
    </xdr:from>
    <xdr:to>
      <xdr:col>24</xdr:col>
      <xdr:colOff>25400</xdr:colOff>
      <xdr:row>59</xdr:row>
      <xdr:rowOff>118835</xdr:rowOff>
    </xdr:to>
    <xdr:cxnSp macro="">
      <xdr:nvCxnSpPr>
        <xdr:cNvPr id="188" name="直線コネクタ 187"/>
        <xdr:cNvCxnSpPr/>
      </xdr:nvCxnSpPr>
      <xdr:spPr>
        <a:xfrm flipV="1">
          <a:off x="3987800" y="101364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118835</xdr:rowOff>
    </xdr:from>
    <xdr:to>
      <xdr:col>19</xdr:col>
      <xdr:colOff>187325</xdr:colOff>
      <xdr:row>60</xdr:row>
      <xdr:rowOff>45357</xdr:rowOff>
    </xdr:to>
    <xdr:cxnSp macro="">
      <xdr:nvCxnSpPr>
        <xdr:cNvPr id="191" name="直線コネクタ 190"/>
        <xdr:cNvCxnSpPr/>
      </xdr:nvCxnSpPr>
      <xdr:spPr>
        <a:xfrm flipV="1">
          <a:off x="3098800" y="102343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118835</xdr:rowOff>
    </xdr:from>
    <xdr:to>
      <xdr:col>15</xdr:col>
      <xdr:colOff>98425</xdr:colOff>
      <xdr:row>60</xdr:row>
      <xdr:rowOff>45357</xdr:rowOff>
    </xdr:to>
    <xdr:cxnSp macro="">
      <xdr:nvCxnSpPr>
        <xdr:cNvPr id="194" name="直線コネクタ 193"/>
        <xdr:cNvCxnSpPr/>
      </xdr:nvCxnSpPr>
      <xdr:spPr>
        <a:xfrm>
          <a:off x="2209800" y="102343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118835</xdr:rowOff>
    </xdr:from>
    <xdr:to>
      <xdr:col>11</xdr:col>
      <xdr:colOff>9525</xdr:colOff>
      <xdr:row>59</xdr:row>
      <xdr:rowOff>118835</xdr:rowOff>
    </xdr:to>
    <xdr:cxnSp macro="">
      <xdr:nvCxnSpPr>
        <xdr:cNvPr id="197" name="直線コネクタ 196"/>
        <xdr:cNvCxnSpPr/>
      </xdr:nvCxnSpPr>
      <xdr:spPr>
        <a:xfrm>
          <a:off x="1320800" y="10234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141515</xdr:rowOff>
    </xdr:from>
    <xdr:to>
      <xdr:col>24</xdr:col>
      <xdr:colOff>76200</xdr:colOff>
      <xdr:row>59</xdr:row>
      <xdr:rowOff>71665</xdr:rowOff>
    </xdr:to>
    <xdr:sp macro="" textlink="">
      <xdr:nvSpPr>
        <xdr:cNvPr id="207" name="楕円 206"/>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113592</xdr:rowOff>
    </xdr:from>
    <xdr:ext cx="762000" cy="259045"/>
    <xdr:sp macro="" textlink="">
      <xdr:nvSpPr>
        <xdr:cNvPr id="208" name="扶助費該当値テキスト"/>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68035</xdr:rowOff>
    </xdr:from>
    <xdr:to>
      <xdr:col>20</xdr:col>
      <xdr:colOff>38100</xdr:colOff>
      <xdr:row>59</xdr:row>
      <xdr:rowOff>169635</xdr:rowOff>
    </xdr:to>
    <xdr:sp macro="" textlink="">
      <xdr:nvSpPr>
        <xdr:cNvPr id="209" name="楕円 208"/>
        <xdr:cNvSpPr/>
      </xdr:nvSpPr>
      <xdr:spPr>
        <a:xfrm>
          <a:off x="3937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154412</xdr:rowOff>
    </xdr:from>
    <xdr:ext cx="736600" cy="259045"/>
    <xdr:sp macro="" textlink="">
      <xdr:nvSpPr>
        <xdr:cNvPr id="210" name="テキスト ボックス 209"/>
        <xdr:cNvSpPr txBox="1"/>
      </xdr:nvSpPr>
      <xdr:spPr>
        <a:xfrm>
          <a:off x="3606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166007</xdr:rowOff>
    </xdr:from>
    <xdr:to>
      <xdr:col>15</xdr:col>
      <xdr:colOff>149225</xdr:colOff>
      <xdr:row>60</xdr:row>
      <xdr:rowOff>96157</xdr:rowOff>
    </xdr:to>
    <xdr:sp macro="" textlink="">
      <xdr:nvSpPr>
        <xdr:cNvPr id="211" name="楕円 210"/>
        <xdr:cNvSpPr/>
      </xdr:nvSpPr>
      <xdr:spPr>
        <a:xfrm>
          <a:off x="3048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80934</xdr:rowOff>
    </xdr:from>
    <xdr:ext cx="762000" cy="259045"/>
    <xdr:sp macro="" textlink="">
      <xdr:nvSpPr>
        <xdr:cNvPr id="212" name="テキスト ボックス 211"/>
        <xdr:cNvSpPr txBox="1"/>
      </xdr:nvSpPr>
      <xdr:spPr>
        <a:xfrm>
          <a:off x="2717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68035</xdr:rowOff>
    </xdr:from>
    <xdr:to>
      <xdr:col>11</xdr:col>
      <xdr:colOff>60325</xdr:colOff>
      <xdr:row>59</xdr:row>
      <xdr:rowOff>169635</xdr:rowOff>
    </xdr:to>
    <xdr:sp macro="" textlink="">
      <xdr:nvSpPr>
        <xdr:cNvPr id="213" name="楕円 212"/>
        <xdr:cNvSpPr/>
      </xdr:nvSpPr>
      <xdr:spPr>
        <a:xfrm>
          <a:off x="2159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154412</xdr:rowOff>
    </xdr:from>
    <xdr:ext cx="762000" cy="259045"/>
    <xdr:sp macro="" textlink="">
      <xdr:nvSpPr>
        <xdr:cNvPr id="214" name="テキスト ボックス 213"/>
        <xdr:cNvSpPr txBox="1"/>
      </xdr:nvSpPr>
      <xdr:spPr>
        <a:xfrm>
          <a:off x="1828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68035</xdr:rowOff>
    </xdr:from>
    <xdr:to>
      <xdr:col>6</xdr:col>
      <xdr:colOff>171450</xdr:colOff>
      <xdr:row>59</xdr:row>
      <xdr:rowOff>169635</xdr:rowOff>
    </xdr:to>
    <xdr:sp macro="" textlink="">
      <xdr:nvSpPr>
        <xdr:cNvPr id="215" name="楕円 214"/>
        <xdr:cNvSpPr/>
      </xdr:nvSpPr>
      <xdr:spPr>
        <a:xfrm>
          <a:off x="1270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154412</xdr:rowOff>
    </xdr:from>
    <xdr:ext cx="762000" cy="259045"/>
    <xdr:sp macro="" textlink="">
      <xdr:nvSpPr>
        <xdr:cNvPr id="216" name="テキスト ボックス 215"/>
        <xdr:cNvSpPr txBox="1"/>
      </xdr:nvSpPr>
      <xdr:spPr>
        <a:xfrm>
          <a:off x="939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その他は前年度比</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、類似団体内平均より</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ポイント低い</a:t>
          </a:r>
          <a:r>
            <a:rPr kumimoji="1" lang="en-US" altLang="ja-JP" sz="1100" b="0" i="0" baseline="0">
              <a:solidFill>
                <a:schemeClr val="dk1"/>
              </a:solidFill>
              <a:effectLst/>
              <a:latin typeface="+mn-lt"/>
              <a:ea typeface="+mn-ea"/>
              <a:cs typeface="+mn-cs"/>
            </a:rPr>
            <a:t>11.8</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繰出金は前年度比</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で、</a:t>
          </a:r>
          <a:r>
            <a:rPr kumimoji="1" lang="ja-JP" altLang="en-US" sz="1100" b="0" i="0" baseline="0">
              <a:solidFill>
                <a:schemeClr val="dk1"/>
              </a:solidFill>
              <a:effectLst/>
              <a:latin typeface="+mn-lt"/>
              <a:ea typeface="+mn-ea"/>
              <a:cs typeface="+mn-cs"/>
            </a:rPr>
            <a:t>特別会計繰出金の増等が</a:t>
          </a:r>
          <a:r>
            <a:rPr kumimoji="1" lang="ja-JP" altLang="ja-JP" sz="1100" b="0" i="0" baseline="0">
              <a:solidFill>
                <a:schemeClr val="dk1"/>
              </a:solidFill>
              <a:effectLst/>
              <a:latin typeface="+mn-lt"/>
              <a:ea typeface="+mn-ea"/>
              <a:cs typeface="+mn-cs"/>
            </a:rPr>
            <a:t>主な要因となっている。</a:t>
          </a:r>
          <a:endParaRPr lang="ja-JP" altLang="ja-JP" sz="1400">
            <a:effectLst/>
          </a:endParaRPr>
        </a:p>
        <a:p>
          <a:r>
            <a:rPr kumimoji="1" lang="ja-JP" altLang="ja-JP" sz="1100" b="0" i="0" baseline="0">
              <a:solidFill>
                <a:schemeClr val="dk1"/>
              </a:solidFill>
              <a:effectLst/>
              <a:latin typeface="+mn-lt"/>
              <a:ea typeface="+mn-ea"/>
              <a:cs typeface="+mn-cs"/>
            </a:rPr>
            <a:t>　施設や設備の老朽化に伴う維持補修については、今後、個別施設計画の策定を踏まえ費用の平準化を図っていき、特別会計への繰出金については受益者負担の適正化を推進し、抑制に努めていく。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44450</xdr:rowOff>
    </xdr:to>
    <xdr:cxnSp macro="">
      <xdr:nvCxnSpPr>
        <xdr:cNvPr id="249" name="直線コネクタ 248"/>
        <xdr:cNvCxnSpPr/>
      </xdr:nvCxnSpPr>
      <xdr:spPr>
        <a:xfrm>
          <a:off x="15671800" y="9766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58</xdr:row>
      <xdr:rowOff>0</xdr:rowOff>
    </xdr:to>
    <xdr:cxnSp macro="">
      <xdr:nvCxnSpPr>
        <xdr:cNvPr id="252" name="直線コネクタ 251"/>
        <xdr:cNvCxnSpPr/>
      </xdr:nvCxnSpPr>
      <xdr:spPr>
        <a:xfrm flipV="1">
          <a:off x="14782800" y="9766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82550</xdr:rowOff>
    </xdr:from>
    <xdr:to>
      <xdr:col>73</xdr:col>
      <xdr:colOff>180975</xdr:colOff>
      <xdr:row>58</xdr:row>
      <xdr:rowOff>0</xdr:rowOff>
    </xdr:to>
    <xdr:cxnSp macro="">
      <xdr:nvCxnSpPr>
        <xdr:cNvPr id="255" name="直線コネクタ 254"/>
        <xdr:cNvCxnSpPr/>
      </xdr:nvCxnSpPr>
      <xdr:spPr>
        <a:xfrm>
          <a:off x="13893800" y="9855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82550</xdr:rowOff>
    </xdr:from>
    <xdr:to>
      <xdr:col>69</xdr:col>
      <xdr:colOff>92075</xdr:colOff>
      <xdr:row>57</xdr:row>
      <xdr:rowOff>82550</xdr:rowOff>
    </xdr:to>
    <xdr:cxnSp macro="">
      <xdr:nvCxnSpPr>
        <xdr:cNvPr id="258" name="直線コネクタ 257"/>
        <xdr:cNvCxnSpPr/>
      </xdr:nvCxnSpPr>
      <xdr:spPr>
        <a:xfrm>
          <a:off x="13004800" y="985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165100</xdr:rowOff>
    </xdr:from>
    <xdr:to>
      <xdr:col>82</xdr:col>
      <xdr:colOff>158750</xdr:colOff>
      <xdr:row>57</xdr:row>
      <xdr:rowOff>95250</xdr:rowOff>
    </xdr:to>
    <xdr:sp macro="" textlink="">
      <xdr:nvSpPr>
        <xdr:cNvPr id="268" name="楕円 267"/>
        <xdr:cNvSpPr/>
      </xdr:nvSpPr>
      <xdr:spPr>
        <a:xfrm>
          <a:off x="16459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10177</xdr:rowOff>
    </xdr:from>
    <xdr:ext cx="762000" cy="259045"/>
    <xdr:sp macro="" textlink="">
      <xdr:nvSpPr>
        <xdr:cNvPr id="269" name="その他該当値テキスト"/>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0" name="楕円 269"/>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1" name="テキスト ボックス 27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120650</xdr:rowOff>
    </xdr:from>
    <xdr:to>
      <xdr:col>74</xdr:col>
      <xdr:colOff>31750</xdr:colOff>
      <xdr:row>58</xdr:row>
      <xdr:rowOff>50800</xdr:rowOff>
    </xdr:to>
    <xdr:sp macro="" textlink="">
      <xdr:nvSpPr>
        <xdr:cNvPr id="272" name="楕円 271"/>
        <xdr:cNvSpPr/>
      </xdr:nvSpPr>
      <xdr:spPr>
        <a:xfrm>
          <a:off x="14732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73" name="テキスト ボックス 272"/>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31750</xdr:rowOff>
    </xdr:from>
    <xdr:to>
      <xdr:col>69</xdr:col>
      <xdr:colOff>142875</xdr:colOff>
      <xdr:row>57</xdr:row>
      <xdr:rowOff>133350</xdr:rowOff>
    </xdr:to>
    <xdr:sp macro="" textlink="">
      <xdr:nvSpPr>
        <xdr:cNvPr id="274" name="楕円 273"/>
        <xdr:cNvSpPr/>
      </xdr:nvSpPr>
      <xdr:spPr>
        <a:xfrm>
          <a:off x="13843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143527</xdr:rowOff>
    </xdr:from>
    <xdr:ext cx="762000" cy="259045"/>
    <xdr:sp macro="" textlink="">
      <xdr:nvSpPr>
        <xdr:cNvPr id="275" name="テキスト ボックス 274"/>
        <xdr:cNvSpPr txBox="1"/>
      </xdr:nvSpPr>
      <xdr:spPr>
        <a:xfrm>
          <a:off x="13512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31750</xdr:rowOff>
    </xdr:from>
    <xdr:to>
      <xdr:col>65</xdr:col>
      <xdr:colOff>53975</xdr:colOff>
      <xdr:row>57</xdr:row>
      <xdr:rowOff>133350</xdr:rowOff>
    </xdr:to>
    <xdr:sp macro="" textlink="">
      <xdr:nvSpPr>
        <xdr:cNvPr id="276" name="楕円 275"/>
        <xdr:cNvSpPr/>
      </xdr:nvSpPr>
      <xdr:spPr>
        <a:xfrm>
          <a:off x="12954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77" name="テキスト ボックス 276"/>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補助費等は、前年度比</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、類似団体内平均より</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ポイント低い</a:t>
          </a:r>
          <a:r>
            <a:rPr kumimoji="1" lang="en-US" altLang="ja-JP" sz="1100" b="0" i="0" baseline="0">
              <a:solidFill>
                <a:schemeClr val="dk1"/>
              </a:solidFill>
              <a:effectLst/>
              <a:latin typeface="+mn-lt"/>
              <a:ea typeface="+mn-ea"/>
              <a:cs typeface="+mn-cs"/>
            </a:rPr>
            <a:t>12.2</a:t>
          </a:r>
          <a:r>
            <a:rPr kumimoji="1" lang="ja-JP" altLang="ja-JP" sz="1100" b="0" i="0" baseline="0">
              <a:solidFill>
                <a:schemeClr val="dk1"/>
              </a:solidFill>
              <a:effectLst/>
              <a:latin typeface="+mn-lt"/>
              <a:ea typeface="+mn-ea"/>
              <a:cs typeface="+mn-cs"/>
            </a:rPr>
            <a:t>％となった。類似団体内平均は下回ったが、全国及び東京都の平均と比較すると、高い傾向にある。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国都支出金返還金の減、コロナの影響による学校教育の水泳指導・就学旅行の中止等により</a:t>
          </a:r>
          <a:r>
            <a:rPr kumimoji="1" lang="en-US" altLang="ja-JP" sz="1100" b="0" i="0" baseline="0">
              <a:solidFill>
                <a:schemeClr val="dk1"/>
              </a:solidFill>
              <a:effectLst/>
              <a:latin typeface="+mn-lt"/>
              <a:ea typeface="+mn-ea"/>
              <a:cs typeface="+mn-cs"/>
            </a:rPr>
            <a:t>34</a:t>
          </a:r>
          <a:r>
            <a:rPr kumimoji="1" lang="ja-JP" altLang="ja-JP" sz="1100" b="0" i="0" baseline="0">
              <a:solidFill>
                <a:schemeClr val="dk1"/>
              </a:solidFill>
              <a:effectLst/>
              <a:latin typeface="+mn-lt"/>
              <a:ea typeface="+mn-ea"/>
              <a:cs typeface="+mn-cs"/>
            </a:rPr>
            <a:t>百万円の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補助費等の多くが一部事務組合等への補助金や負担金となっている。補助内容の見直しも含め、適正化を図っていく。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131572</xdr:rowOff>
    </xdr:to>
    <xdr:cxnSp macro="">
      <xdr:nvCxnSpPr>
        <xdr:cNvPr id="307" name="直線コネクタ 306"/>
        <xdr:cNvCxnSpPr/>
      </xdr:nvCxnSpPr>
      <xdr:spPr>
        <a:xfrm flipV="1">
          <a:off x="15671800" y="62854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131572</xdr:rowOff>
    </xdr:to>
    <xdr:cxnSp macro="">
      <xdr:nvCxnSpPr>
        <xdr:cNvPr id="310" name="直線コネクタ 309"/>
        <xdr:cNvCxnSpPr/>
      </xdr:nvCxnSpPr>
      <xdr:spPr>
        <a:xfrm>
          <a:off x="14782800" y="6299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127000</xdr:rowOff>
    </xdr:to>
    <xdr:cxnSp macro="">
      <xdr:nvCxnSpPr>
        <xdr:cNvPr id="313" name="直線コネクタ 312"/>
        <xdr:cNvCxnSpPr/>
      </xdr:nvCxnSpPr>
      <xdr:spPr>
        <a:xfrm>
          <a:off x="13893800" y="6285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113284</xdr:rowOff>
    </xdr:to>
    <xdr:cxnSp macro="">
      <xdr:nvCxnSpPr>
        <xdr:cNvPr id="316" name="直線コネクタ 315"/>
        <xdr:cNvCxnSpPr/>
      </xdr:nvCxnSpPr>
      <xdr:spPr>
        <a:xfrm>
          <a:off x="13004800" y="6271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6" name="楕円 325"/>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7"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8" name="楕円 327"/>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29" name="テキスト ボックス 328"/>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0" name="楕円 329"/>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31" name="テキスト ボックス 330"/>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32" name="楕円 331"/>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33" name="テキスト ボックス 332"/>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4" name="楕円 333"/>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35" name="テキスト ボックス 334"/>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公債費の割合は前年度比</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ポイントの減、類似団体内平均より</a:t>
          </a:r>
          <a:r>
            <a:rPr kumimoji="1" lang="en-US" altLang="ja-JP" sz="1100" b="0" i="0" baseline="0">
              <a:solidFill>
                <a:schemeClr val="dk1"/>
              </a:solidFill>
              <a:effectLst/>
              <a:latin typeface="+mn-lt"/>
              <a:ea typeface="+mn-ea"/>
              <a:cs typeface="+mn-cs"/>
            </a:rPr>
            <a:t>9.9</a:t>
          </a:r>
          <a:r>
            <a:rPr kumimoji="1" lang="ja-JP" altLang="ja-JP" sz="1100" b="0" i="0" baseline="0">
              <a:solidFill>
                <a:schemeClr val="dk1"/>
              </a:solidFill>
              <a:effectLst/>
              <a:latin typeface="+mn-lt"/>
              <a:ea typeface="+mn-ea"/>
              <a:cs typeface="+mn-cs"/>
            </a:rPr>
            <a:t>ポイント低い</a:t>
          </a:r>
          <a:r>
            <a:rPr kumimoji="1" lang="en-US" altLang="ja-JP" sz="1100" b="0" i="0" baseline="0">
              <a:solidFill>
                <a:schemeClr val="dk1"/>
              </a:solidFill>
              <a:effectLst/>
              <a:latin typeface="+mn-lt"/>
              <a:ea typeface="+mn-ea"/>
              <a:cs typeface="+mn-cs"/>
            </a:rPr>
            <a:t>5.2</a:t>
          </a:r>
          <a:r>
            <a:rPr kumimoji="1" lang="ja-JP" altLang="ja-JP" sz="1100" b="0" i="0" baseline="0">
              <a:solidFill>
                <a:schemeClr val="dk1"/>
              </a:solidFill>
              <a:effectLst/>
              <a:latin typeface="+mn-lt"/>
              <a:ea typeface="+mn-ea"/>
              <a:cs typeface="+mn-cs"/>
            </a:rPr>
            <a:t>％という結果となった。類似団体内順位は</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位で、全国平均、東京都平均と比較しても大きく数値を下回っており、健全な数値といえる。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a:t>
          </a:r>
          <a:r>
            <a:rPr kumimoji="1" lang="ja-JP" altLang="ja-JP" sz="1100" b="0" i="0" baseline="0">
              <a:solidFill>
                <a:schemeClr val="dk1"/>
              </a:solidFill>
              <a:effectLst/>
              <a:latin typeface="+mn-lt"/>
              <a:ea typeface="+mn-ea"/>
              <a:cs typeface="+mn-cs"/>
            </a:rPr>
            <a:t>借入地方債の償還開始があるものの、償還が終了したものもあり、公債費総額は</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百万円減少した。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今後も適切な範囲で地方債借入を行っていく。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136144</xdr:rowOff>
    </xdr:from>
    <xdr:to>
      <xdr:col>24</xdr:col>
      <xdr:colOff>25400</xdr:colOff>
      <xdr:row>74</xdr:row>
      <xdr:rowOff>149860</xdr:rowOff>
    </xdr:to>
    <xdr:cxnSp macro="">
      <xdr:nvCxnSpPr>
        <xdr:cNvPr id="365" name="直線コネクタ 364"/>
        <xdr:cNvCxnSpPr/>
      </xdr:nvCxnSpPr>
      <xdr:spPr>
        <a:xfrm flipV="1">
          <a:off x="3987800" y="128234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149860</xdr:rowOff>
    </xdr:from>
    <xdr:to>
      <xdr:col>19</xdr:col>
      <xdr:colOff>187325</xdr:colOff>
      <xdr:row>74</xdr:row>
      <xdr:rowOff>154432</xdr:rowOff>
    </xdr:to>
    <xdr:cxnSp macro="">
      <xdr:nvCxnSpPr>
        <xdr:cNvPr id="368" name="直線コネクタ 367"/>
        <xdr:cNvCxnSpPr/>
      </xdr:nvCxnSpPr>
      <xdr:spPr>
        <a:xfrm flipV="1">
          <a:off x="3098800" y="12837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154432</xdr:rowOff>
    </xdr:from>
    <xdr:to>
      <xdr:col>15</xdr:col>
      <xdr:colOff>98425</xdr:colOff>
      <xdr:row>74</xdr:row>
      <xdr:rowOff>163576</xdr:rowOff>
    </xdr:to>
    <xdr:cxnSp macro="">
      <xdr:nvCxnSpPr>
        <xdr:cNvPr id="371" name="直線コネクタ 370"/>
        <xdr:cNvCxnSpPr/>
      </xdr:nvCxnSpPr>
      <xdr:spPr>
        <a:xfrm flipV="1">
          <a:off x="2209800" y="12841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163576</xdr:rowOff>
    </xdr:from>
    <xdr:to>
      <xdr:col>11</xdr:col>
      <xdr:colOff>9525</xdr:colOff>
      <xdr:row>75</xdr:row>
      <xdr:rowOff>1270</xdr:rowOff>
    </xdr:to>
    <xdr:cxnSp macro="">
      <xdr:nvCxnSpPr>
        <xdr:cNvPr id="374" name="直線コネクタ 373"/>
        <xdr:cNvCxnSpPr/>
      </xdr:nvCxnSpPr>
      <xdr:spPr>
        <a:xfrm flipV="1">
          <a:off x="1320800" y="12850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8" name="テキスト ボックス 377"/>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85344</xdr:rowOff>
    </xdr:from>
    <xdr:to>
      <xdr:col>24</xdr:col>
      <xdr:colOff>76200</xdr:colOff>
      <xdr:row>75</xdr:row>
      <xdr:rowOff>15494</xdr:rowOff>
    </xdr:to>
    <xdr:sp macro="" textlink="">
      <xdr:nvSpPr>
        <xdr:cNvPr id="384" name="楕円 383"/>
        <xdr:cNvSpPr/>
      </xdr:nvSpPr>
      <xdr:spPr>
        <a:xfrm>
          <a:off x="47752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165371</xdr:rowOff>
    </xdr:from>
    <xdr:ext cx="762000" cy="259045"/>
    <xdr:sp macro="" textlink="">
      <xdr:nvSpPr>
        <xdr:cNvPr id="385" name="公債費該当値テキスト"/>
        <xdr:cNvSpPr txBox="1"/>
      </xdr:nvSpPr>
      <xdr:spPr>
        <a:xfrm>
          <a:off x="4914900" y="1268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99060</xdr:rowOff>
    </xdr:from>
    <xdr:to>
      <xdr:col>20</xdr:col>
      <xdr:colOff>38100</xdr:colOff>
      <xdr:row>75</xdr:row>
      <xdr:rowOff>29210</xdr:rowOff>
    </xdr:to>
    <xdr:sp macro="" textlink="">
      <xdr:nvSpPr>
        <xdr:cNvPr id="386" name="楕円 385"/>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39387</xdr:rowOff>
    </xdr:from>
    <xdr:ext cx="736600" cy="259045"/>
    <xdr:sp macro="" textlink="">
      <xdr:nvSpPr>
        <xdr:cNvPr id="387" name="テキスト ボックス 386"/>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103632</xdr:rowOff>
    </xdr:from>
    <xdr:to>
      <xdr:col>15</xdr:col>
      <xdr:colOff>149225</xdr:colOff>
      <xdr:row>75</xdr:row>
      <xdr:rowOff>33782</xdr:rowOff>
    </xdr:to>
    <xdr:sp macro="" textlink="">
      <xdr:nvSpPr>
        <xdr:cNvPr id="388" name="楕円 387"/>
        <xdr:cNvSpPr/>
      </xdr:nvSpPr>
      <xdr:spPr>
        <a:xfrm>
          <a:off x="3048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43959</xdr:rowOff>
    </xdr:from>
    <xdr:ext cx="762000" cy="259045"/>
    <xdr:sp macro="" textlink="">
      <xdr:nvSpPr>
        <xdr:cNvPr id="389" name="テキスト ボックス 388"/>
        <xdr:cNvSpPr txBox="1"/>
      </xdr:nvSpPr>
      <xdr:spPr>
        <a:xfrm>
          <a:off x="2717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112776</xdr:rowOff>
    </xdr:from>
    <xdr:to>
      <xdr:col>11</xdr:col>
      <xdr:colOff>60325</xdr:colOff>
      <xdr:row>75</xdr:row>
      <xdr:rowOff>42926</xdr:rowOff>
    </xdr:to>
    <xdr:sp macro="" textlink="">
      <xdr:nvSpPr>
        <xdr:cNvPr id="390" name="楕円 389"/>
        <xdr:cNvSpPr/>
      </xdr:nvSpPr>
      <xdr:spPr>
        <a:xfrm>
          <a:off x="2159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53103</xdr:rowOff>
    </xdr:from>
    <xdr:ext cx="762000" cy="259045"/>
    <xdr:sp macro="" textlink="">
      <xdr:nvSpPr>
        <xdr:cNvPr id="391" name="テキスト ボックス 390"/>
        <xdr:cNvSpPr txBox="1"/>
      </xdr:nvSpPr>
      <xdr:spPr>
        <a:xfrm>
          <a:off x="1828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392" name="楕円 391"/>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macro="" textlink="">
      <xdr:nvSpPr>
        <xdr:cNvPr id="393" name="テキスト ボックス 392"/>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前年度比</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ポイントの減、類似団体内平均より</a:t>
          </a:r>
          <a:r>
            <a:rPr kumimoji="1" lang="en-US" altLang="ja-JP" sz="1100" b="0" i="0" baseline="0">
              <a:solidFill>
                <a:schemeClr val="dk1"/>
              </a:solidFill>
              <a:effectLst/>
              <a:latin typeface="+mn-lt"/>
              <a:ea typeface="+mn-ea"/>
              <a:cs typeface="+mn-cs"/>
            </a:rPr>
            <a:t>6.6</a:t>
          </a:r>
          <a:r>
            <a:rPr kumimoji="1" lang="ja-JP" altLang="ja-JP" sz="1100" b="0" i="0" baseline="0">
              <a:solidFill>
                <a:schemeClr val="dk1"/>
              </a:solidFill>
              <a:effectLst/>
              <a:latin typeface="+mn-lt"/>
              <a:ea typeface="+mn-ea"/>
              <a:cs typeface="+mn-cs"/>
            </a:rPr>
            <a:t>ポイント高い</a:t>
          </a:r>
          <a:r>
            <a:rPr kumimoji="1" lang="en-US" altLang="ja-JP" sz="1100" b="0" i="0" baseline="0">
              <a:solidFill>
                <a:schemeClr val="dk1"/>
              </a:solidFill>
              <a:effectLst/>
              <a:latin typeface="+mn-lt"/>
              <a:ea typeface="+mn-ea"/>
              <a:cs typeface="+mn-cs"/>
            </a:rPr>
            <a:t>85.0</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人件費、</a:t>
          </a:r>
          <a:r>
            <a:rPr kumimoji="1" lang="ja-JP" altLang="ja-JP" sz="1100" b="0" i="0" baseline="0">
              <a:solidFill>
                <a:schemeClr val="dk1"/>
              </a:solidFill>
              <a:effectLst/>
              <a:latin typeface="+mn-lt"/>
              <a:ea typeface="+mn-ea"/>
              <a:cs typeface="+mn-cs"/>
            </a:rPr>
            <a:t>扶助費、</a:t>
          </a:r>
          <a:r>
            <a:rPr kumimoji="1" lang="ja-JP" altLang="en-US" sz="1100" b="0" i="0" baseline="0">
              <a:solidFill>
                <a:schemeClr val="dk1"/>
              </a:solidFill>
              <a:effectLst/>
              <a:latin typeface="+mn-lt"/>
              <a:ea typeface="+mn-ea"/>
              <a:cs typeface="+mn-cs"/>
            </a:rPr>
            <a:t>補助費等</a:t>
          </a:r>
          <a:r>
            <a:rPr kumimoji="1" lang="ja-JP" altLang="ja-JP" sz="1100" b="0" i="0" baseline="0">
              <a:solidFill>
                <a:schemeClr val="dk1"/>
              </a:solidFill>
              <a:effectLst/>
              <a:latin typeface="+mn-lt"/>
              <a:ea typeface="+mn-ea"/>
              <a:cs typeface="+mn-cs"/>
            </a:rPr>
            <a:t>は前年度より減少しているが、物件費、繰出金</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は前年度より増加している。公債費以外全体で見ると前年度より経常経費充当一般財源等は</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している。事務事業の見直しや改善による歳出削減、歳入の確保に努め経常収支比率の維持、改善を図っていく。</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12700</xdr:rowOff>
    </xdr:from>
    <xdr:to>
      <xdr:col>82</xdr:col>
      <xdr:colOff>107950</xdr:colOff>
      <xdr:row>80</xdr:row>
      <xdr:rowOff>49276</xdr:rowOff>
    </xdr:to>
    <xdr:cxnSp macro="">
      <xdr:nvCxnSpPr>
        <xdr:cNvPr id="424" name="直線コネクタ 423"/>
        <xdr:cNvCxnSpPr/>
      </xdr:nvCxnSpPr>
      <xdr:spPr>
        <a:xfrm flipV="1">
          <a:off x="15671800" y="137287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49276</xdr:rowOff>
    </xdr:from>
    <xdr:to>
      <xdr:col>78</xdr:col>
      <xdr:colOff>69850</xdr:colOff>
      <xdr:row>80</xdr:row>
      <xdr:rowOff>127000</xdr:rowOff>
    </xdr:to>
    <xdr:cxnSp macro="">
      <xdr:nvCxnSpPr>
        <xdr:cNvPr id="427" name="直線コネクタ 426"/>
        <xdr:cNvCxnSpPr/>
      </xdr:nvCxnSpPr>
      <xdr:spPr>
        <a:xfrm flipV="1">
          <a:off x="14782800" y="137652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8128</xdr:rowOff>
    </xdr:from>
    <xdr:to>
      <xdr:col>73</xdr:col>
      <xdr:colOff>180975</xdr:colOff>
      <xdr:row>80</xdr:row>
      <xdr:rowOff>127000</xdr:rowOff>
    </xdr:to>
    <xdr:cxnSp macro="">
      <xdr:nvCxnSpPr>
        <xdr:cNvPr id="430" name="直線コネクタ 429"/>
        <xdr:cNvCxnSpPr/>
      </xdr:nvCxnSpPr>
      <xdr:spPr>
        <a:xfrm>
          <a:off x="13893800" y="1372412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8128</xdr:rowOff>
    </xdr:from>
    <xdr:to>
      <xdr:col>69</xdr:col>
      <xdr:colOff>92075</xdr:colOff>
      <xdr:row>80</xdr:row>
      <xdr:rowOff>17272</xdr:rowOff>
    </xdr:to>
    <xdr:cxnSp macro="">
      <xdr:nvCxnSpPr>
        <xdr:cNvPr id="433" name="直線コネクタ 432"/>
        <xdr:cNvCxnSpPr/>
      </xdr:nvCxnSpPr>
      <xdr:spPr>
        <a:xfrm flipV="1">
          <a:off x="13004800" y="137241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133350</xdr:rowOff>
    </xdr:from>
    <xdr:to>
      <xdr:col>82</xdr:col>
      <xdr:colOff>158750</xdr:colOff>
      <xdr:row>80</xdr:row>
      <xdr:rowOff>63500</xdr:rowOff>
    </xdr:to>
    <xdr:sp macro="" textlink="">
      <xdr:nvSpPr>
        <xdr:cNvPr id="443" name="楕円 442"/>
        <xdr:cNvSpPr/>
      </xdr:nvSpPr>
      <xdr:spPr>
        <a:xfrm>
          <a:off x="16459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105427</xdr:rowOff>
    </xdr:from>
    <xdr:ext cx="762000" cy="259045"/>
    <xdr:sp macro="" textlink="">
      <xdr:nvSpPr>
        <xdr:cNvPr id="444" name="公債費以外該当値テキスト"/>
        <xdr:cNvSpPr txBox="1"/>
      </xdr:nvSpPr>
      <xdr:spPr>
        <a:xfrm>
          <a:off x="16598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169926</xdr:rowOff>
    </xdr:from>
    <xdr:to>
      <xdr:col>78</xdr:col>
      <xdr:colOff>120650</xdr:colOff>
      <xdr:row>80</xdr:row>
      <xdr:rowOff>100076</xdr:rowOff>
    </xdr:to>
    <xdr:sp macro="" textlink="">
      <xdr:nvSpPr>
        <xdr:cNvPr id="445" name="楕円 444"/>
        <xdr:cNvSpPr/>
      </xdr:nvSpPr>
      <xdr:spPr>
        <a:xfrm>
          <a:off x="15621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84853</xdr:rowOff>
    </xdr:from>
    <xdr:ext cx="736600" cy="259045"/>
    <xdr:sp macro="" textlink="">
      <xdr:nvSpPr>
        <xdr:cNvPr id="446" name="テキスト ボックス 445"/>
        <xdr:cNvSpPr txBox="1"/>
      </xdr:nvSpPr>
      <xdr:spPr>
        <a:xfrm>
          <a:off x="15290800" y="1380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76200</xdr:rowOff>
    </xdr:from>
    <xdr:to>
      <xdr:col>74</xdr:col>
      <xdr:colOff>31750</xdr:colOff>
      <xdr:row>81</xdr:row>
      <xdr:rowOff>6350</xdr:rowOff>
    </xdr:to>
    <xdr:sp macro="" textlink="">
      <xdr:nvSpPr>
        <xdr:cNvPr id="447" name="楕円 446"/>
        <xdr:cNvSpPr/>
      </xdr:nvSpPr>
      <xdr:spPr>
        <a:xfrm>
          <a:off x="14732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162577</xdr:rowOff>
    </xdr:from>
    <xdr:ext cx="762000" cy="259045"/>
    <xdr:sp macro="" textlink="">
      <xdr:nvSpPr>
        <xdr:cNvPr id="448" name="テキスト ボックス 447"/>
        <xdr:cNvSpPr txBox="1"/>
      </xdr:nvSpPr>
      <xdr:spPr>
        <a:xfrm>
          <a:off x="14401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128778</xdr:rowOff>
    </xdr:from>
    <xdr:to>
      <xdr:col>69</xdr:col>
      <xdr:colOff>142875</xdr:colOff>
      <xdr:row>80</xdr:row>
      <xdr:rowOff>58928</xdr:rowOff>
    </xdr:to>
    <xdr:sp macro="" textlink="">
      <xdr:nvSpPr>
        <xdr:cNvPr id="449" name="楕円 448"/>
        <xdr:cNvSpPr/>
      </xdr:nvSpPr>
      <xdr:spPr>
        <a:xfrm>
          <a:off x="13843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43705</xdr:rowOff>
    </xdr:from>
    <xdr:ext cx="762000" cy="259045"/>
    <xdr:sp macro="" textlink="">
      <xdr:nvSpPr>
        <xdr:cNvPr id="450" name="テキスト ボックス 449"/>
        <xdr:cNvSpPr txBox="1"/>
      </xdr:nvSpPr>
      <xdr:spPr>
        <a:xfrm>
          <a:off x="13512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137922</xdr:rowOff>
    </xdr:from>
    <xdr:to>
      <xdr:col>65</xdr:col>
      <xdr:colOff>53975</xdr:colOff>
      <xdr:row>80</xdr:row>
      <xdr:rowOff>68072</xdr:rowOff>
    </xdr:to>
    <xdr:sp macro="" textlink="">
      <xdr:nvSpPr>
        <xdr:cNvPr id="451" name="楕円 450"/>
        <xdr:cNvSpPr/>
      </xdr:nvSpPr>
      <xdr:spPr>
        <a:xfrm>
          <a:off x="12954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52849</xdr:rowOff>
    </xdr:from>
    <xdr:ext cx="762000" cy="259045"/>
    <xdr:sp macro="" textlink="">
      <xdr:nvSpPr>
        <xdr:cNvPr id="452" name="テキスト ボックス 451"/>
        <xdr:cNvSpPr txBox="1"/>
      </xdr:nvSpPr>
      <xdr:spPr>
        <a:xfrm>
          <a:off x="12623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159271</xdr:rowOff>
    </xdr:from>
    <xdr:to>
      <xdr:col>29</xdr:col>
      <xdr:colOff>127000</xdr:colOff>
      <xdr:row>16</xdr:row>
      <xdr:rowOff>165195</xdr:rowOff>
    </xdr:to>
    <xdr:cxnSp macro="">
      <xdr:nvCxnSpPr>
        <xdr:cNvPr id="50" name="直線コネクタ 49"/>
        <xdr:cNvCxnSpPr/>
      </xdr:nvCxnSpPr>
      <xdr:spPr bwMode="auto">
        <a:xfrm>
          <a:off x="5003800" y="2950096"/>
          <a:ext cx="647700" cy="5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149973</xdr:rowOff>
    </xdr:from>
    <xdr:ext cx="762000" cy="259045"/>
    <xdr:sp macro="" textlink="">
      <xdr:nvSpPr>
        <xdr:cNvPr id="51" name="人口1人当たり決算額の推移平均値テキスト130"/>
        <xdr:cNvSpPr txBox="1"/>
      </xdr:nvSpPr>
      <xdr:spPr>
        <a:xfrm>
          <a:off x="5740400" y="29407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159271</xdr:rowOff>
    </xdr:from>
    <xdr:to>
      <xdr:col>26</xdr:col>
      <xdr:colOff>50800</xdr:colOff>
      <xdr:row>17</xdr:row>
      <xdr:rowOff>50000</xdr:rowOff>
    </xdr:to>
    <xdr:cxnSp macro="">
      <xdr:nvCxnSpPr>
        <xdr:cNvPr id="53" name="直線コネクタ 52"/>
        <xdr:cNvCxnSpPr/>
      </xdr:nvCxnSpPr>
      <xdr:spPr bwMode="auto">
        <a:xfrm flipV="1">
          <a:off x="4305300" y="2950096"/>
          <a:ext cx="698500" cy="62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50000</xdr:rowOff>
    </xdr:from>
    <xdr:to>
      <xdr:col>22</xdr:col>
      <xdr:colOff>114300</xdr:colOff>
      <xdr:row>17</xdr:row>
      <xdr:rowOff>76460</xdr:rowOff>
    </xdr:to>
    <xdr:cxnSp macro="">
      <xdr:nvCxnSpPr>
        <xdr:cNvPr id="56" name="直線コネクタ 55"/>
        <xdr:cNvCxnSpPr/>
      </xdr:nvCxnSpPr>
      <xdr:spPr bwMode="auto">
        <a:xfrm flipV="1">
          <a:off x="3606800" y="3012275"/>
          <a:ext cx="698500" cy="26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76460</xdr:rowOff>
    </xdr:from>
    <xdr:to>
      <xdr:col>18</xdr:col>
      <xdr:colOff>177800</xdr:colOff>
      <xdr:row>17</xdr:row>
      <xdr:rowOff>93167</xdr:rowOff>
    </xdr:to>
    <xdr:cxnSp macro="">
      <xdr:nvCxnSpPr>
        <xdr:cNvPr id="59" name="直線コネクタ 58"/>
        <xdr:cNvCxnSpPr/>
      </xdr:nvCxnSpPr>
      <xdr:spPr bwMode="auto">
        <a:xfrm flipV="1">
          <a:off x="2908300" y="3038735"/>
          <a:ext cx="698500" cy="16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114395</xdr:rowOff>
    </xdr:from>
    <xdr:to>
      <xdr:col>29</xdr:col>
      <xdr:colOff>177800</xdr:colOff>
      <xdr:row>17</xdr:row>
      <xdr:rowOff>44545</xdr:rowOff>
    </xdr:to>
    <xdr:sp macro="" textlink="">
      <xdr:nvSpPr>
        <xdr:cNvPr id="69" name="楕円 68"/>
        <xdr:cNvSpPr/>
      </xdr:nvSpPr>
      <xdr:spPr bwMode="auto">
        <a:xfrm>
          <a:off x="5600700" y="2905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130922</xdr:rowOff>
    </xdr:from>
    <xdr:ext cx="762000" cy="259045"/>
    <xdr:sp macro="" textlink="">
      <xdr:nvSpPr>
        <xdr:cNvPr id="70" name="人口1人当たり決算額の推移該当値テキスト130"/>
        <xdr:cNvSpPr txBox="1"/>
      </xdr:nvSpPr>
      <xdr:spPr>
        <a:xfrm>
          <a:off x="5740400" y="275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108471</xdr:rowOff>
    </xdr:from>
    <xdr:to>
      <xdr:col>26</xdr:col>
      <xdr:colOff>101600</xdr:colOff>
      <xdr:row>17</xdr:row>
      <xdr:rowOff>38621</xdr:rowOff>
    </xdr:to>
    <xdr:sp macro="" textlink="">
      <xdr:nvSpPr>
        <xdr:cNvPr id="71" name="楕円 70"/>
        <xdr:cNvSpPr/>
      </xdr:nvSpPr>
      <xdr:spPr bwMode="auto">
        <a:xfrm>
          <a:off x="4953000" y="2899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48798</xdr:rowOff>
    </xdr:from>
    <xdr:ext cx="736600" cy="259045"/>
    <xdr:sp macro="" textlink="">
      <xdr:nvSpPr>
        <xdr:cNvPr id="72" name="テキスト ボックス 71"/>
        <xdr:cNvSpPr txBox="1"/>
      </xdr:nvSpPr>
      <xdr:spPr>
        <a:xfrm>
          <a:off x="4622800" y="266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170650</xdr:rowOff>
    </xdr:from>
    <xdr:to>
      <xdr:col>22</xdr:col>
      <xdr:colOff>165100</xdr:colOff>
      <xdr:row>17</xdr:row>
      <xdr:rowOff>100800</xdr:rowOff>
    </xdr:to>
    <xdr:sp macro="" textlink="">
      <xdr:nvSpPr>
        <xdr:cNvPr id="73" name="楕円 72"/>
        <xdr:cNvSpPr/>
      </xdr:nvSpPr>
      <xdr:spPr bwMode="auto">
        <a:xfrm>
          <a:off x="4254500" y="2961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110977</xdr:rowOff>
    </xdr:from>
    <xdr:ext cx="762000" cy="259045"/>
    <xdr:sp macro="" textlink="">
      <xdr:nvSpPr>
        <xdr:cNvPr id="74" name="テキスト ボックス 73"/>
        <xdr:cNvSpPr txBox="1"/>
      </xdr:nvSpPr>
      <xdr:spPr>
        <a:xfrm>
          <a:off x="3924300" y="273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25660</xdr:rowOff>
    </xdr:from>
    <xdr:to>
      <xdr:col>19</xdr:col>
      <xdr:colOff>38100</xdr:colOff>
      <xdr:row>17</xdr:row>
      <xdr:rowOff>127260</xdr:rowOff>
    </xdr:to>
    <xdr:sp macro="" textlink="">
      <xdr:nvSpPr>
        <xdr:cNvPr id="75" name="楕円 74"/>
        <xdr:cNvSpPr/>
      </xdr:nvSpPr>
      <xdr:spPr bwMode="auto">
        <a:xfrm>
          <a:off x="3556000" y="2987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112037</xdr:rowOff>
    </xdr:from>
    <xdr:ext cx="762000" cy="259045"/>
    <xdr:sp macro="" textlink="">
      <xdr:nvSpPr>
        <xdr:cNvPr id="76" name="テキスト ボックス 75"/>
        <xdr:cNvSpPr txBox="1"/>
      </xdr:nvSpPr>
      <xdr:spPr>
        <a:xfrm>
          <a:off x="3225800" y="307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42367</xdr:rowOff>
    </xdr:from>
    <xdr:to>
      <xdr:col>15</xdr:col>
      <xdr:colOff>101600</xdr:colOff>
      <xdr:row>17</xdr:row>
      <xdr:rowOff>143967</xdr:rowOff>
    </xdr:to>
    <xdr:sp macro="" textlink="">
      <xdr:nvSpPr>
        <xdr:cNvPr id="77" name="楕円 76"/>
        <xdr:cNvSpPr/>
      </xdr:nvSpPr>
      <xdr:spPr bwMode="auto">
        <a:xfrm>
          <a:off x="2857500" y="3004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128744</xdr:rowOff>
    </xdr:from>
    <xdr:ext cx="762000" cy="259045"/>
    <xdr:sp macro="" textlink="">
      <xdr:nvSpPr>
        <xdr:cNvPr id="78" name="テキスト ボックス 77"/>
        <xdr:cNvSpPr txBox="1"/>
      </xdr:nvSpPr>
      <xdr:spPr>
        <a:xfrm>
          <a:off x="2527300" y="309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7724</xdr:rowOff>
    </xdr:from>
    <xdr:ext cx="762000" cy="259045"/>
    <xdr:sp macro="" textlink="">
      <xdr:nvSpPr>
        <xdr:cNvPr id="109" name="人口1人当たり決算額の推移最小値テキスト445"/>
        <xdr:cNvSpPr txBox="1"/>
      </xdr:nvSpPr>
      <xdr:spPr>
        <a:xfrm>
          <a:off x="5740400" y="74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340447</xdr:rowOff>
    </xdr:from>
    <xdr:to>
      <xdr:col>29</xdr:col>
      <xdr:colOff>127000</xdr:colOff>
      <xdr:row>38</xdr:row>
      <xdr:rowOff>17207</xdr:rowOff>
    </xdr:to>
    <xdr:cxnSp macro="">
      <xdr:nvCxnSpPr>
        <xdr:cNvPr id="113" name="直線コネクタ 112"/>
        <xdr:cNvCxnSpPr/>
      </xdr:nvCxnSpPr>
      <xdr:spPr bwMode="auto">
        <a:xfrm flipV="1">
          <a:off x="5003800" y="7465147"/>
          <a:ext cx="647700" cy="19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1074</xdr:rowOff>
    </xdr:from>
    <xdr:to>
      <xdr:col>26</xdr:col>
      <xdr:colOff>50800</xdr:colOff>
      <xdr:row>38</xdr:row>
      <xdr:rowOff>17207</xdr:rowOff>
    </xdr:to>
    <xdr:cxnSp macro="">
      <xdr:nvCxnSpPr>
        <xdr:cNvPr id="116" name="直線コネクタ 115"/>
        <xdr:cNvCxnSpPr/>
      </xdr:nvCxnSpPr>
      <xdr:spPr bwMode="auto">
        <a:xfrm>
          <a:off x="4305300" y="7468674"/>
          <a:ext cx="698500" cy="16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341982</xdr:rowOff>
    </xdr:from>
    <xdr:to>
      <xdr:col>22</xdr:col>
      <xdr:colOff>114300</xdr:colOff>
      <xdr:row>38</xdr:row>
      <xdr:rowOff>1074</xdr:rowOff>
    </xdr:to>
    <xdr:cxnSp macro="">
      <xdr:nvCxnSpPr>
        <xdr:cNvPr id="119" name="直線コネクタ 118"/>
        <xdr:cNvCxnSpPr/>
      </xdr:nvCxnSpPr>
      <xdr:spPr bwMode="auto">
        <a:xfrm>
          <a:off x="3606800" y="7466682"/>
          <a:ext cx="698500" cy="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341982</xdr:rowOff>
    </xdr:from>
    <xdr:to>
      <xdr:col>18</xdr:col>
      <xdr:colOff>177800</xdr:colOff>
      <xdr:row>38</xdr:row>
      <xdr:rowOff>10643</xdr:rowOff>
    </xdr:to>
    <xdr:cxnSp macro="">
      <xdr:nvCxnSpPr>
        <xdr:cNvPr id="122" name="直線コネクタ 121"/>
        <xdr:cNvCxnSpPr/>
      </xdr:nvCxnSpPr>
      <xdr:spPr bwMode="auto">
        <a:xfrm flipV="1">
          <a:off x="2908300" y="7466682"/>
          <a:ext cx="698500" cy="11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289647</xdr:rowOff>
    </xdr:from>
    <xdr:to>
      <xdr:col>29</xdr:col>
      <xdr:colOff>177800</xdr:colOff>
      <xdr:row>38</xdr:row>
      <xdr:rowOff>48347</xdr:rowOff>
    </xdr:to>
    <xdr:sp macro="" textlink="">
      <xdr:nvSpPr>
        <xdr:cNvPr id="132" name="楕円 131"/>
        <xdr:cNvSpPr/>
      </xdr:nvSpPr>
      <xdr:spPr bwMode="auto">
        <a:xfrm>
          <a:off x="5600700" y="7414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198224</xdr:rowOff>
    </xdr:from>
    <xdr:ext cx="762000" cy="259045"/>
    <xdr:sp macro="" textlink="">
      <xdr:nvSpPr>
        <xdr:cNvPr id="133" name="人口1人当たり決算額の推移該当値テキスト445"/>
        <xdr:cNvSpPr txBox="1"/>
      </xdr:nvSpPr>
      <xdr:spPr>
        <a:xfrm>
          <a:off x="5740400" y="732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309307</xdr:rowOff>
    </xdr:from>
    <xdr:to>
      <xdr:col>26</xdr:col>
      <xdr:colOff>101600</xdr:colOff>
      <xdr:row>38</xdr:row>
      <xdr:rowOff>68007</xdr:rowOff>
    </xdr:to>
    <xdr:sp macro="" textlink="">
      <xdr:nvSpPr>
        <xdr:cNvPr id="134" name="楕円 133"/>
        <xdr:cNvSpPr/>
      </xdr:nvSpPr>
      <xdr:spPr bwMode="auto">
        <a:xfrm>
          <a:off x="4953000" y="7434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52784</xdr:rowOff>
    </xdr:from>
    <xdr:ext cx="736600" cy="259045"/>
    <xdr:sp macro="" textlink="">
      <xdr:nvSpPr>
        <xdr:cNvPr id="135" name="テキスト ボックス 134"/>
        <xdr:cNvSpPr txBox="1"/>
      </xdr:nvSpPr>
      <xdr:spPr>
        <a:xfrm>
          <a:off x="4622800" y="7520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293174</xdr:rowOff>
    </xdr:from>
    <xdr:to>
      <xdr:col>22</xdr:col>
      <xdr:colOff>165100</xdr:colOff>
      <xdr:row>38</xdr:row>
      <xdr:rowOff>51874</xdr:rowOff>
    </xdr:to>
    <xdr:sp macro="" textlink="">
      <xdr:nvSpPr>
        <xdr:cNvPr id="136" name="楕円 135"/>
        <xdr:cNvSpPr/>
      </xdr:nvSpPr>
      <xdr:spPr bwMode="auto">
        <a:xfrm>
          <a:off x="4254500" y="741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36651</xdr:rowOff>
    </xdr:from>
    <xdr:ext cx="762000" cy="259045"/>
    <xdr:sp macro="" textlink="">
      <xdr:nvSpPr>
        <xdr:cNvPr id="137" name="テキスト ボックス 136"/>
        <xdr:cNvSpPr txBox="1"/>
      </xdr:nvSpPr>
      <xdr:spPr>
        <a:xfrm>
          <a:off x="3924300" y="750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291182</xdr:rowOff>
    </xdr:from>
    <xdr:to>
      <xdr:col>19</xdr:col>
      <xdr:colOff>38100</xdr:colOff>
      <xdr:row>38</xdr:row>
      <xdr:rowOff>49882</xdr:rowOff>
    </xdr:to>
    <xdr:sp macro="" textlink="">
      <xdr:nvSpPr>
        <xdr:cNvPr id="138" name="楕円 137"/>
        <xdr:cNvSpPr/>
      </xdr:nvSpPr>
      <xdr:spPr bwMode="auto">
        <a:xfrm>
          <a:off x="3556000" y="7415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34659</xdr:rowOff>
    </xdr:from>
    <xdr:ext cx="762000" cy="259045"/>
    <xdr:sp macro="" textlink="">
      <xdr:nvSpPr>
        <xdr:cNvPr id="139" name="テキスト ボックス 138"/>
        <xdr:cNvSpPr txBox="1"/>
      </xdr:nvSpPr>
      <xdr:spPr>
        <a:xfrm>
          <a:off x="3225800" y="750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302743</xdr:rowOff>
    </xdr:from>
    <xdr:to>
      <xdr:col>15</xdr:col>
      <xdr:colOff>101600</xdr:colOff>
      <xdr:row>38</xdr:row>
      <xdr:rowOff>61443</xdr:rowOff>
    </xdr:to>
    <xdr:sp macro="" textlink="">
      <xdr:nvSpPr>
        <xdr:cNvPr id="140" name="楕円 139"/>
        <xdr:cNvSpPr/>
      </xdr:nvSpPr>
      <xdr:spPr bwMode="auto">
        <a:xfrm>
          <a:off x="2857500" y="7427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46220</xdr:rowOff>
    </xdr:from>
    <xdr:ext cx="762000" cy="259045"/>
    <xdr:sp macro="" textlink="">
      <xdr:nvSpPr>
        <xdr:cNvPr id="141" name="テキスト ボックス 140"/>
        <xdr:cNvSpPr txBox="1"/>
      </xdr:nvSpPr>
      <xdr:spPr>
        <a:xfrm>
          <a:off x="2527300" y="751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57,024
53,403
10.16
32,017,872
31,362,742
604,410
11,852,054
7,074,535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62852</xdr:rowOff>
    </xdr:from>
    <xdr:to>
      <xdr:col>24</xdr:col>
      <xdr:colOff>63500</xdr:colOff>
      <xdr:row>36</xdr:row>
      <xdr:rowOff>89675</xdr:rowOff>
    </xdr:to>
    <xdr:cxnSp macro="">
      <xdr:nvCxnSpPr>
        <xdr:cNvPr id="61" name="直線コネクタ 60"/>
        <xdr:cNvCxnSpPr/>
      </xdr:nvCxnSpPr>
      <xdr:spPr>
        <a:xfrm flipV="1">
          <a:off x="3797300" y="6235052"/>
          <a:ext cx="8382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89675</xdr:rowOff>
    </xdr:from>
    <xdr:to>
      <xdr:col>19</xdr:col>
      <xdr:colOff>177800</xdr:colOff>
      <xdr:row>36</xdr:row>
      <xdr:rowOff>127489</xdr:rowOff>
    </xdr:to>
    <xdr:cxnSp macro="">
      <xdr:nvCxnSpPr>
        <xdr:cNvPr id="64" name="直線コネクタ 63"/>
        <xdr:cNvCxnSpPr/>
      </xdr:nvCxnSpPr>
      <xdr:spPr>
        <a:xfrm flipV="1">
          <a:off x="2908300" y="6261875"/>
          <a:ext cx="889000" cy="3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127489</xdr:rowOff>
    </xdr:from>
    <xdr:to>
      <xdr:col>15</xdr:col>
      <xdr:colOff>50800</xdr:colOff>
      <xdr:row>36</xdr:row>
      <xdr:rowOff>154464</xdr:rowOff>
    </xdr:to>
    <xdr:cxnSp macro="">
      <xdr:nvCxnSpPr>
        <xdr:cNvPr id="67" name="直線コネクタ 66"/>
        <xdr:cNvCxnSpPr/>
      </xdr:nvCxnSpPr>
      <xdr:spPr>
        <a:xfrm flipV="1">
          <a:off x="2019300" y="6299689"/>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154464</xdr:rowOff>
    </xdr:from>
    <xdr:to>
      <xdr:col>10</xdr:col>
      <xdr:colOff>114300</xdr:colOff>
      <xdr:row>36</xdr:row>
      <xdr:rowOff>165894</xdr:rowOff>
    </xdr:to>
    <xdr:cxnSp macro="">
      <xdr:nvCxnSpPr>
        <xdr:cNvPr id="70" name="直線コネクタ 69"/>
        <xdr:cNvCxnSpPr/>
      </xdr:nvCxnSpPr>
      <xdr:spPr>
        <a:xfrm flipV="1">
          <a:off x="1130300" y="632666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12052</xdr:rowOff>
    </xdr:from>
    <xdr:to>
      <xdr:col>24</xdr:col>
      <xdr:colOff>114300</xdr:colOff>
      <xdr:row>36</xdr:row>
      <xdr:rowOff>113652</xdr:rowOff>
    </xdr:to>
    <xdr:sp macro="" textlink="">
      <xdr:nvSpPr>
        <xdr:cNvPr id="80" name="楕円 79"/>
        <xdr:cNvSpPr/>
      </xdr:nvSpPr>
      <xdr:spPr>
        <a:xfrm>
          <a:off x="4584700" y="618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34929</xdr:rowOff>
    </xdr:from>
    <xdr:ext cx="534377" cy="259045"/>
    <xdr:sp macro="" textlink="">
      <xdr:nvSpPr>
        <xdr:cNvPr id="81" name="人件費該当値テキスト"/>
        <xdr:cNvSpPr txBox="1"/>
      </xdr:nvSpPr>
      <xdr:spPr>
        <a:xfrm>
          <a:off x="4686300" y="60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38875</xdr:rowOff>
    </xdr:from>
    <xdr:to>
      <xdr:col>20</xdr:col>
      <xdr:colOff>38100</xdr:colOff>
      <xdr:row>36</xdr:row>
      <xdr:rowOff>140475</xdr:rowOff>
    </xdr:to>
    <xdr:sp macro="" textlink="">
      <xdr:nvSpPr>
        <xdr:cNvPr id="82" name="楕円 81"/>
        <xdr:cNvSpPr/>
      </xdr:nvSpPr>
      <xdr:spPr>
        <a:xfrm>
          <a:off x="3746500" y="62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157002</xdr:rowOff>
    </xdr:from>
    <xdr:ext cx="534377" cy="259045"/>
    <xdr:sp macro="" textlink="">
      <xdr:nvSpPr>
        <xdr:cNvPr id="83" name="テキスト ボックス 82"/>
        <xdr:cNvSpPr txBox="1"/>
      </xdr:nvSpPr>
      <xdr:spPr>
        <a:xfrm>
          <a:off x="3530111" y="59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76689</xdr:rowOff>
    </xdr:from>
    <xdr:to>
      <xdr:col>15</xdr:col>
      <xdr:colOff>101600</xdr:colOff>
      <xdr:row>37</xdr:row>
      <xdr:rowOff>6839</xdr:rowOff>
    </xdr:to>
    <xdr:sp macro="" textlink="">
      <xdr:nvSpPr>
        <xdr:cNvPr id="84" name="楕円 83"/>
        <xdr:cNvSpPr/>
      </xdr:nvSpPr>
      <xdr:spPr>
        <a:xfrm>
          <a:off x="2857500" y="62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23366</xdr:rowOff>
    </xdr:from>
    <xdr:ext cx="534377" cy="259045"/>
    <xdr:sp macro="" textlink="">
      <xdr:nvSpPr>
        <xdr:cNvPr id="85" name="テキスト ボックス 84"/>
        <xdr:cNvSpPr txBox="1"/>
      </xdr:nvSpPr>
      <xdr:spPr>
        <a:xfrm>
          <a:off x="2641111" y="60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103664</xdr:rowOff>
    </xdr:from>
    <xdr:to>
      <xdr:col>10</xdr:col>
      <xdr:colOff>165100</xdr:colOff>
      <xdr:row>37</xdr:row>
      <xdr:rowOff>33814</xdr:rowOff>
    </xdr:to>
    <xdr:sp macro="" textlink="">
      <xdr:nvSpPr>
        <xdr:cNvPr id="86" name="楕円 85"/>
        <xdr:cNvSpPr/>
      </xdr:nvSpPr>
      <xdr:spPr>
        <a:xfrm>
          <a:off x="1968500" y="627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50341</xdr:rowOff>
    </xdr:from>
    <xdr:ext cx="534377" cy="259045"/>
    <xdr:sp macro="" textlink="">
      <xdr:nvSpPr>
        <xdr:cNvPr id="87" name="テキスト ボックス 86"/>
        <xdr:cNvSpPr txBox="1"/>
      </xdr:nvSpPr>
      <xdr:spPr>
        <a:xfrm>
          <a:off x="1752111" y="605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115094</xdr:rowOff>
    </xdr:from>
    <xdr:to>
      <xdr:col>6</xdr:col>
      <xdr:colOff>38100</xdr:colOff>
      <xdr:row>37</xdr:row>
      <xdr:rowOff>45244</xdr:rowOff>
    </xdr:to>
    <xdr:sp macro="" textlink="">
      <xdr:nvSpPr>
        <xdr:cNvPr id="88" name="楕円 87"/>
        <xdr:cNvSpPr/>
      </xdr:nvSpPr>
      <xdr:spPr>
        <a:xfrm>
          <a:off x="1079500" y="628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61771</xdr:rowOff>
    </xdr:from>
    <xdr:ext cx="534377" cy="259045"/>
    <xdr:sp macro="" textlink="">
      <xdr:nvSpPr>
        <xdr:cNvPr id="89" name="テキスト ボックス 88"/>
        <xdr:cNvSpPr txBox="1"/>
      </xdr:nvSpPr>
      <xdr:spPr>
        <a:xfrm>
          <a:off x="863111" y="606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148844</xdr:rowOff>
    </xdr:from>
    <xdr:to>
      <xdr:col>24</xdr:col>
      <xdr:colOff>63500</xdr:colOff>
      <xdr:row>55</xdr:row>
      <xdr:rowOff>109227</xdr:rowOff>
    </xdr:to>
    <xdr:cxnSp macro="">
      <xdr:nvCxnSpPr>
        <xdr:cNvPr id="117" name="直線コネクタ 116"/>
        <xdr:cNvCxnSpPr/>
      </xdr:nvCxnSpPr>
      <xdr:spPr>
        <a:xfrm flipV="1">
          <a:off x="3797300" y="9235694"/>
          <a:ext cx="838200" cy="30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141050</xdr:rowOff>
    </xdr:from>
    <xdr:ext cx="534377" cy="259045"/>
    <xdr:sp macro="" textlink="">
      <xdr:nvSpPr>
        <xdr:cNvPr id="118" name="物件費平均値テキスト"/>
        <xdr:cNvSpPr txBox="1"/>
      </xdr:nvSpPr>
      <xdr:spPr>
        <a:xfrm>
          <a:off x="4686300" y="9570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109227</xdr:rowOff>
    </xdr:from>
    <xdr:to>
      <xdr:col>19</xdr:col>
      <xdr:colOff>177800</xdr:colOff>
      <xdr:row>56</xdr:row>
      <xdr:rowOff>14862</xdr:rowOff>
    </xdr:to>
    <xdr:cxnSp macro="">
      <xdr:nvCxnSpPr>
        <xdr:cNvPr id="120" name="直線コネクタ 119"/>
        <xdr:cNvCxnSpPr/>
      </xdr:nvCxnSpPr>
      <xdr:spPr>
        <a:xfrm flipV="1">
          <a:off x="2908300" y="9538977"/>
          <a:ext cx="889000" cy="7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22475</xdr:rowOff>
    </xdr:from>
    <xdr:ext cx="534377" cy="259045"/>
    <xdr:sp macro="" textlink="">
      <xdr:nvSpPr>
        <xdr:cNvPr id="122" name="テキスト ボックス 121"/>
        <xdr:cNvSpPr txBox="1"/>
      </xdr:nvSpPr>
      <xdr:spPr>
        <a:xfrm>
          <a:off x="3530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81247</xdr:rowOff>
    </xdr:from>
    <xdr:to>
      <xdr:col>15</xdr:col>
      <xdr:colOff>50800</xdr:colOff>
      <xdr:row>56</xdr:row>
      <xdr:rowOff>14862</xdr:rowOff>
    </xdr:to>
    <xdr:cxnSp macro="">
      <xdr:nvCxnSpPr>
        <xdr:cNvPr id="123" name="直線コネクタ 122"/>
        <xdr:cNvCxnSpPr/>
      </xdr:nvCxnSpPr>
      <xdr:spPr>
        <a:xfrm>
          <a:off x="2019300" y="9510997"/>
          <a:ext cx="889000" cy="10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81247</xdr:rowOff>
    </xdr:from>
    <xdr:to>
      <xdr:col>10</xdr:col>
      <xdr:colOff>114300</xdr:colOff>
      <xdr:row>56</xdr:row>
      <xdr:rowOff>47826</xdr:rowOff>
    </xdr:to>
    <xdr:cxnSp macro="">
      <xdr:nvCxnSpPr>
        <xdr:cNvPr id="126" name="直線コネクタ 125"/>
        <xdr:cNvCxnSpPr/>
      </xdr:nvCxnSpPr>
      <xdr:spPr>
        <a:xfrm flipV="1">
          <a:off x="1130300" y="9510997"/>
          <a:ext cx="889000" cy="13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98044</xdr:rowOff>
    </xdr:from>
    <xdr:to>
      <xdr:col>24</xdr:col>
      <xdr:colOff>114300</xdr:colOff>
      <xdr:row>54</xdr:row>
      <xdr:rowOff>28194</xdr:rowOff>
    </xdr:to>
    <xdr:sp macro="" textlink="">
      <xdr:nvSpPr>
        <xdr:cNvPr id="136" name="楕円 135"/>
        <xdr:cNvSpPr/>
      </xdr:nvSpPr>
      <xdr:spPr>
        <a:xfrm>
          <a:off x="4584700" y="918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120921</xdr:rowOff>
    </xdr:from>
    <xdr:ext cx="534377" cy="259045"/>
    <xdr:sp macro="" textlink="">
      <xdr:nvSpPr>
        <xdr:cNvPr id="137" name="物件費該当値テキスト"/>
        <xdr:cNvSpPr txBox="1"/>
      </xdr:nvSpPr>
      <xdr:spPr>
        <a:xfrm>
          <a:off x="4686300" y="903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58427</xdr:rowOff>
    </xdr:from>
    <xdr:to>
      <xdr:col>20</xdr:col>
      <xdr:colOff>38100</xdr:colOff>
      <xdr:row>55</xdr:row>
      <xdr:rowOff>160027</xdr:rowOff>
    </xdr:to>
    <xdr:sp macro="" textlink="">
      <xdr:nvSpPr>
        <xdr:cNvPr id="138" name="楕円 137"/>
        <xdr:cNvSpPr/>
      </xdr:nvSpPr>
      <xdr:spPr>
        <a:xfrm>
          <a:off x="3746500" y="948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5104</xdr:rowOff>
    </xdr:from>
    <xdr:ext cx="534377" cy="259045"/>
    <xdr:sp macro="" textlink="">
      <xdr:nvSpPr>
        <xdr:cNvPr id="139" name="テキスト ボックス 138"/>
        <xdr:cNvSpPr txBox="1"/>
      </xdr:nvSpPr>
      <xdr:spPr>
        <a:xfrm>
          <a:off x="3530111" y="926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135512</xdr:rowOff>
    </xdr:from>
    <xdr:to>
      <xdr:col>15</xdr:col>
      <xdr:colOff>101600</xdr:colOff>
      <xdr:row>56</xdr:row>
      <xdr:rowOff>65662</xdr:rowOff>
    </xdr:to>
    <xdr:sp macro="" textlink="">
      <xdr:nvSpPr>
        <xdr:cNvPr id="140" name="楕円 139"/>
        <xdr:cNvSpPr/>
      </xdr:nvSpPr>
      <xdr:spPr>
        <a:xfrm>
          <a:off x="2857500" y="956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82189</xdr:rowOff>
    </xdr:from>
    <xdr:ext cx="534377" cy="259045"/>
    <xdr:sp macro="" textlink="">
      <xdr:nvSpPr>
        <xdr:cNvPr id="141" name="テキスト ボックス 140"/>
        <xdr:cNvSpPr txBox="1"/>
      </xdr:nvSpPr>
      <xdr:spPr>
        <a:xfrm>
          <a:off x="2641111" y="934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30447</xdr:rowOff>
    </xdr:from>
    <xdr:to>
      <xdr:col>10</xdr:col>
      <xdr:colOff>165100</xdr:colOff>
      <xdr:row>55</xdr:row>
      <xdr:rowOff>132047</xdr:rowOff>
    </xdr:to>
    <xdr:sp macro="" textlink="">
      <xdr:nvSpPr>
        <xdr:cNvPr id="142" name="楕円 141"/>
        <xdr:cNvSpPr/>
      </xdr:nvSpPr>
      <xdr:spPr>
        <a:xfrm>
          <a:off x="1968500" y="94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148574</xdr:rowOff>
    </xdr:from>
    <xdr:ext cx="534377" cy="259045"/>
    <xdr:sp macro="" textlink="">
      <xdr:nvSpPr>
        <xdr:cNvPr id="143" name="テキスト ボックス 142"/>
        <xdr:cNvSpPr txBox="1"/>
      </xdr:nvSpPr>
      <xdr:spPr>
        <a:xfrm>
          <a:off x="1752111" y="923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168476</xdr:rowOff>
    </xdr:from>
    <xdr:to>
      <xdr:col>6</xdr:col>
      <xdr:colOff>38100</xdr:colOff>
      <xdr:row>56</xdr:row>
      <xdr:rowOff>98626</xdr:rowOff>
    </xdr:to>
    <xdr:sp macro="" textlink="">
      <xdr:nvSpPr>
        <xdr:cNvPr id="144" name="楕円 143"/>
        <xdr:cNvSpPr/>
      </xdr:nvSpPr>
      <xdr:spPr>
        <a:xfrm>
          <a:off x="1079500" y="959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115153</xdr:rowOff>
    </xdr:from>
    <xdr:ext cx="534377" cy="259045"/>
    <xdr:sp macro="" textlink="">
      <xdr:nvSpPr>
        <xdr:cNvPr id="145" name="テキスト ボックス 144"/>
        <xdr:cNvSpPr txBox="1"/>
      </xdr:nvSpPr>
      <xdr:spPr>
        <a:xfrm>
          <a:off x="863111" y="93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42179</xdr:rowOff>
    </xdr:from>
    <xdr:to>
      <xdr:col>24</xdr:col>
      <xdr:colOff>63500</xdr:colOff>
      <xdr:row>78</xdr:row>
      <xdr:rowOff>46112</xdr:rowOff>
    </xdr:to>
    <xdr:cxnSp macro="">
      <xdr:nvCxnSpPr>
        <xdr:cNvPr id="172" name="直線コネクタ 171"/>
        <xdr:cNvCxnSpPr/>
      </xdr:nvCxnSpPr>
      <xdr:spPr>
        <a:xfrm flipV="1">
          <a:off x="3797300" y="13415279"/>
          <a:ext cx="8382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25491</xdr:rowOff>
    </xdr:from>
    <xdr:to>
      <xdr:col>19</xdr:col>
      <xdr:colOff>177800</xdr:colOff>
      <xdr:row>78</xdr:row>
      <xdr:rowOff>46112</xdr:rowOff>
    </xdr:to>
    <xdr:cxnSp macro="">
      <xdr:nvCxnSpPr>
        <xdr:cNvPr id="175" name="直線コネクタ 174"/>
        <xdr:cNvCxnSpPr/>
      </xdr:nvCxnSpPr>
      <xdr:spPr>
        <a:xfrm>
          <a:off x="2908300" y="13398591"/>
          <a:ext cx="889000" cy="2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25491</xdr:rowOff>
    </xdr:from>
    <xdr:to>
      <xdr:col>15</xdr:col>
      <xdr:colOff>50800</xdr:colOff>
      <xdr:row>78</xdr:row>
      <xdr:rowOff>51186</xdr:rowOff>
    </xdr:to>
    <xdr:cxnSp macro="">
      <xdr:nvCxnSpPr>
        <xdr:cNvPr id="178" name="直線コネクタ 177"/>
        <xdr:cNvCxnSpPr/>
      </xdr:nvCxnSpPr>
      <xdr:spPr>
        <a:xfrm flipV="1">
          <a:off x="2019300" y="13398591"/>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47163</xdr:rowOff>
    </xdr:from>
    <xdr:to>
      <xdr:col>10</xdr:col>
      <xdr:colOff>114300</xdr:colOff>
      <xdr:row>78</xdr:row>
      <xdr:rowOff>51186</xdr:rowOff>
    </xdr:to>
    <xdr:cxnSp macro="">
      <xdr:nvCxnSpPr>
        <xdr:cNvPr id="181" name="直線コネクタ 180"/>
        <xdr:cNvCxnSpPr/>
      </xdr:nvCxnSpPr>
      <xdr:spPr>
        <a:xfrm>
          <a:off x="1130300" y="13420263"/>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162829</xdr:rowOff>
    </xdr:from>
    <xdr:to>
      <xdr:col>24</xdr:col>
      <xdr:colOff>114300</xdr:colOff>
      <xdr:row>78</xdr:row>
      <xdr:rowOff>92979</xdr:rowOff>
    </xdr:to>
    <xdr:sp macro="" textlink="">
      <xdr:nvSpPr>
        <xdr:cNvPr id="191" name="楕円 190"/>
        <xdr:cNvSpPr/>
      </xdr:nvSpPr>
      <xdr:spPr>
        <a:xfrm>
          <a:off x="4584700" y="133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77756</xdr:rowOff>
    </xdr:from>
    <xdr:ext cx="469744" cy="259045"/>
    <xdr:sp macro="" textlink="">
      <xdr:nvSpPr>
        <xdr:cNvPr id="192" name="維持補修費該当値テキスト"/>
        <xdr:cNvSpPr txBox="1"/>
      </xdr:nvSpPr>
      <xdr:spPr>
        <a:xfrm>
          <a:off x="4686300" y="1327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166762</xdr:rowOff>
    </xdr:from>
    <xdr:to>
      <xdr:col>20</xdr:col>
      <xdr:colOff>38100</xdr:colOff>
      <xdr:row>78</xdr:row>
      <xdr:rowOff>96912</xdr:rowOff>
    </xdr:to>
    <xdr:sp macro="" textlink="">
      <xdr:nvSpPr>
        <xdr:cNvPr id="193" name="楕円 192"/>
        <xdr:cNvSpPr/>
      </xdr:nvSpPr>
      <xdr:spPr>
        <a:xfrm>
          <a:off x="3746500" y="133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88039</xdr:rowOff>
    </xdr:from>
    <xdr:ext cx="469744" cy="259045"/>
    <xdr:sp macro="" textlink="">
      <xdr:nvSpPr>
        <xdr:cNvPr id="194" name="テキスト ボックス 193"/>
        <xdr:cNvSpPr txBox="1"/>
      </xdr:nvSpPr>
      <xdr:spPr>
        <a:xfrm>
          <a:off x="3562428" y="1346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146141</xdr:rowOff>
    </xdr:from>
    <xdr:to>
      <xdr:col>15</xdr:col>
      <xdr:colOff>101600</xdr:colOff>
      <xdr:row>78</xdr:row>
      <xdr:rowOff>76291</xdr:rowOff>
    </xdr:to>
    <xdr:sp macro="" textlink="">
      <xdr:nvSpPr>
        <xdr:cNvPr id="195" name="楕円 194"/>
        <xdr:cNvSpPr/>
      </xdr:nvSpPr>
      <xdr:spPr>
        <a:xfrm>
          <a:off x="2857500" y="133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67418</xdr:rowOff>
    </xdr:from>
    <xdr:ext cx="469744" cy="259045"/>
    <xdr:sp macro="" textlink="">
      <xdr:nvSpPr>
        <xdr:cNvPr id="196" name="テキスト ボックス 195"/>
        <xdr:cNvSpPr txBox="1"/>
      </xdr:nvSpPr>
      <xdr:spPr>
        <a:xfrm>
          <a:off x="2673428" y="134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386</xdr:rowOff>
    </xdr:from>
    <xdr:to>
      <xdr:col>10</xdr:col>
      <xdr:colOff>165100</xdr:colOff>
      <xdr:row>78</xdr:row>
      <xdr:rowOff>101986</xdr:rowOff>
    </xdr:to>
    <xdr:sp macro="" textlink="">
      <xdr:nvSpPr>
        <xdr:cNvPr id="197" name="楕円 196"/>
        <xdr:cNvSpPr/>
      </xdr:nvSpPr>
      <xdr:spPr>
        <a:xfrm>
          <a:off x="1968500" y="1337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93113</xdr:rowOff>
    </xdr:from>
    <xdr:ext cx="469744" cy="259045"/>
    <xdr:sp macro="" textlink="">
      <xdr:nvSpPr>
        <xdr:cNvPr id="198" name="テキスト ボックス 197"/>
        <xdr:cNvSpPr txBox="1"/>
      </xdr:nvSpPr>
      <xdr:spPr>
        <a:xfrm>
          <a:off x="1784428" y="1346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167813</xdr:rowOff>
    </xdr:from>
    <xdr:to>
      <xdr:col>6</xdr:col>
      <xdr:colOff>38100</xdr:colOff>
      <xdr:row>78</xdr:row>
      <xdr:rowOff>97963</xdr:rowOff>
    </xdr:to>
    <xdr:sp macro="" textlink="">
      <xdr:nvSpPr>
        <xdr:cNvPr id="199" name="楕円 198"/>
        <xdr:cNvSpPr/>
      </xdr:nvSpPr>
      <xdr:spPr>
        <a:xfrm>
          <a:off x="1079500" y="1336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89090</xdr:rowOff>
    </xdr:from>
    <xdr:ext cx="469744" cy="259045"/>
    <xdr:sp macro="" textlink="">
      <xdr:nvSpPr>
        <xdr:cNvPr id="200" name="テキスト ボックス 199"/>
        <xdr:cNvSpPr txBox="1"/>
      </xdr:nvSpPr>
      <xdr:spPr>
        <a:xfrm>
          <a:off x="895428" y="1346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54394</xdr:rowOff>
    </xdr:from>
    <xdr:to>
      <xdr:col>24</xdr:col>
      <xdr:colOff>63500</xdr:colOff>
      <xdr:row>93</xdr:row>
      <xdr:rowOff>77254</xdr:rowOff>
    </xdr:to>
    <xdr:cxnSp macro="">
      <xdr:nvCxnSpPr>
        <xdr:cNvPr id="230" name="直線コネクタ 229"/>
        <xdr:cNvCxnSpPr/>
      </xdr:nvCxnSpPr>
      <xdr:spPr>
        <a:xfrm flipV="1">
          <a:off x="3797300" y="159992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77254</xdr:rowOff>
    </xdr:from>
    <xdr:to>
      <xdr:col>19</xdr:col>
      <xdr:colOff>177800</xdr:colOff>
      <xdr:row>93</xdr:row>
      <xdr:rowOff>147535</xdr:rowOff>
    </xdr:to>
    <xdr:cxnSp macro="">
      <xdr:nvCxnSpPr>
        <xdr:cNvPr id="233" name="直線コネクタ 232"/>
        <xdr:cNvCxnSpPr/>
      </xdr:nvCxnSpPr>
      <xdr:spPr>
        <a:xfrm flipV="1">
          <a:off x="2908300" y="16022104"/>
          <a:ext cx="889000" cy="7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35" name="テキスト ボックス 234"/>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137491</xdr:rowOff>
    </xdr:from>
    <xdr:to>
      <xdr:col>15</xdr:col>
      <xdr:colOff>50800</xdr:colOff>
      <xdr:row>93</xdr:row>
      <xdr:rowOff>147535</xdr:rowOff>
    </xdr:to>
    <xdr:cxnSp macro="">
      <xdr:nvCxnSpPr>
        <xdr:cNvPr id="236" name="直線コネクタ 235"/>
        <xdr:cNvCxnSpPr/>
      </xdr:nvCxnSpPr>
      <xdr:spPr>
        <a:xfrm>
          <a:off x="2019300" y="16082341"/>
          <a:ext cx="889000" cy="1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36262</xdr:rowOff>
    </xdr:from>
    <xdr:ext cx="534377" cy="259045"/>
    <xdr:sp macro="" textlink="">
      <xdr:nvSpPr>
        <xdr:cNvPr id="238" name="テキスト ボックス 237"/>
        <xdr:cNvSpPr txBox="1"/>
      </xdr:nvSpPr>
      <xdr:spPr>
        <a:xfrm>
          <a:off x="2641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137491</xdr:rowOff>
    </xdr:from>
    <xdr:to>
      <xdr:col>10</xdr:col>
      <xdr:colOff>114300</xdr:colOff>
      <xdr:row>94</xdr:row>
      <xdr:rowOff>16827</xdr:rowOff>
    </xdr:to>
    <xdr:cxnSp macro="">
      <xdr:nvCxnSpPr>
        <xdr:cNvPr id="239" name="直線コネクタ 238"/>
        <xdr:cNvCxnSpPr/>
      </xdr:nvCxnSpPr>
      <xdr:spPr>
        <a:xfrm flipV="1">
          <a:off x="1130300" y="16082341"/>
          <a:ext cx="889000" cy="5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33951</xdr:rowOff>
    </xdr:from>
    <xdr:ext cx="534377" cy="259045"/>
    <xdr:sp macro="" textlink="">
      <xdr:nvSpPr>
        <xdr:cNvPr id="241" name="テキスト ボックス 240"/>
        <xdr:cNvSpPr txBox="1"/>
      </xdr:nvSpPr>
      <xdr:spPr>
        <a:xfrm>
          <a:off x="1752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63847</xdr:rowOff>
    </xdr:from>
    <xdr:ext cx="534377" cy="259045"/>
    <xdr:sp macro="" textlink="">
      <xdr:nvSpPr>
        <xdr:cNvPr id="243" name="テキスト ボックス 242"/>
        <xdr:cNvSpPr txBox="1"/>
      </xdr:nvSpPr>
      <xdr:spPr>
        <a:xfrm>
          <a:off x="863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3594</xdr:rowOff>
    </xdr:from>
    <xdr:to>
      <xdr:col>24</xdr:col>
      <xdr:colOff>114300</xdr:colOff>
      <xdr:row>93</xdr:row>
      <xdr:rowOff>105194</xdr:rowOff>
    </xdr:to>
    <xdr:sp macro="" textlink="">
      <xdr:nvSpPr>
        <xdr:cNvPr id="249" name="楕円 248"/>
        <xdr:cNvSpPr/>
      </xdr:nvSpPr>
      <xdr:spPr>
        <a:xfrm>
          <a:off x="4584700" y="159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26471</xdr:rowOff>
    </xdr:from>
    <xdr:ext cx="599010" cy="259045"/>
    <xdr:sp macro="" textlink="">
      <xdr:nvSpPr>
        <xdr:cNvPr id="250" name="扶助費該当値テキスト"/>
        <xdr:cNvSpPr txBox="1"/>
      </xdr:nvSpPr>
      <xdr:spPr>
        <a:xfrm>
          <a:off x="4686300" y="1579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26454</xdr:rowOff>
    </xdr:from>
    <xdr:to>
      <xdr:col>20</xdr:col>
      <xdr:colOff>38100</xdr:colOff>
      <xdr:row>93</xdr:row>
      <xdr:rowOff>128054</xdr:rowOff>
    </xdr:to>
    <xdr:sp macro="" textlink="">
      <xdr:nvSpPr>
        <xdr:cNvPr id="251" name="楕円 250"/>
        <xdr:cNvSpPr/>
      </xdr:nvSpPr>
      <xdr:spPr>
        <a:xfrm>
          <a:off x="3746500" y="1597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144581</xdr:rowOff>
    </xdr:from>
    <xdr:ext cx="599010" cy="259045"/>
    <xdr:sp macro="" textlink="">
      <xdr:nvSpPr>
        <xdr:cNvPr id="252" name="テキスト ボックス 251"/>
        <xdr:cNvSpPr txBox="1"/>
      </xdr:nvSpPr>
      <xdr:spPr>
        <a:xfrm>
          <a:off x="3497795" y="1574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96735</xdr:rowOff>
    </xdr:from>
    <xdr:to>
      <xdr:col>15</xdr:col>
      <xdr:colOff>101600</xdr:colOff>
      <xdr:row>94</xdr:row>
      <xdr:rowOff>26885</xdr:rowOff>
    </xdr:to>
    <xdr:sp macro="" textlink="">
      <xdr:nvSpPr>
        <xdr:cNvPr id="253" name="楕円 252"/>
        <xdr:cNvSpPr/>
      </xdr:nvSpPr>
      <xdr:spPr>
        <a:xfrm>
          <a:off x="2857500" y="1604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43412</xdr:rowOff>
    </xdr:from>
    <xdr:ext cx="599010" cy="259045"/>
    <xdr:sp macro="" textlink="">
      <xdr:nvSpPr>
        <xdr:cNvPr id="254" name="テキスト ボックス 253"/>
        <xdr:cNvSpPr txBox="1"/>
      </xdr:nvSpPr>
      <xdr:spPr>
        <a:xfrm>
          <a:off x="2608795" y="1581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86691</xdr:rowOff>
    </xdr:from>
    <xdr:to>
      <xdr:col>10</xdr:col>
      <xdr:colOff>165100</xdr:colOff>
      <xdr:row>94</xdr:row>
      <xdr:rowOff>16841</xdr:rowOff>
    </xdr:to>
    <xdr:sp macro="" textlink="">
      <xdr:nvSpPr>
        <xdr:cNvPr id="255" name="楕円 254"/>
        <xdr:cNvSpPr/>
      </xdr:nvSpPr>
      <xdr:spPr>
        <a:xfrm>
          <a:off x="1968500" y="1603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33368</xdr:rowOff>
    </xdr:from>
    <xdr:ext cx="599010" cy="259045"/>
    <xdr:sp macro="" textlink="">
      <xdr:nvSpPr>
        <xdr:cNvPr id="256" name="テキスト ボックス 255"/>
        <xdr:cNvSpPr txBox="1"/>
      </xdr:nvSpPr>
      <xdr:spPr>
        <a:xfrm>
          <a:off x="1719795" y="1580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137477</xdr:rowOff>
    </xdr:from>
    <xdr:to>
      <xdr:col>6</xdr:col>
      <xdr:colOff>38100</xdr:colOff>
      <xdr:row>94</xdr:row>
      <xdr:rowOff>67627</xdr:rowOff>
    </xdr:to>
    <xdr:sp macro="" textlink="">
      <xdr:nvSpPr>
        <xdr:cNvPr id="257" name="楕円 256"/>
        <xdr:cNvSpPr/>
      </xdr:nvSpPr>
      <xdr:spPr>
        <a:xfrm>
          <a:off x="1079500" y="160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84154</xdr:rowOff>
    </xdr:from>
    <xdr:ext cx="599010" cy="259045"/>
    <xdr:sp macro="" textlink="">
      <xdr:nvSpPr>
        <xdr:cNvPr id="258" name="テキスト ボックス 257"/>
        <xdr:cNvSpPr txBox="1"/>
      </xdr:nvSpPr>
      <xdr:spPr>
        <a:xfrm>
          <a:off x="830795" y="1585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108967</xdr:rowOff>
    </xdr:from>
    <xdr:to>
      <xdr:col>55</xdr:col>
      <xdr:colOff>0</xdr:colOff>
      <xdr:row>37</xdr:row>
      <xdr:rowOff>87995</xdr:rowOff>
    </xdr:to>
    <xdr:cxnSp macro="">
      <xdr:nvCxnSpPr>
        <xdr:cNvPr id="285" name="直線コネクタ 284"/>
        <xdr:cNvCxnSpPr/>
      </xdr:nvCxnSpPr>
      <xdr:spPr>
        <a:xfrm flipV="1">
          <a:off x="9639300" y="5938267"/>
          <a:ext cx="838200" cy="49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87995</xdr:rowOff>
    </xdr:from>
    <xdr:to>
      <xdr:col>50</xdr:col>
      <xdr:colOff>114300</xdr:colOff>
      <xdr:row>37</xdr:row>
      <xdr:rowOff>97848</xdr:rowOff>
    </xdr:to>
    <xdr:cxnSp macro="">
      <xdr:nvCxnSpPr>
        <xdr:cNvPr id="288" name="直線コネクタ 287"/>
        <xdr:cNvCxnSpPr/>
      </xdr:nvCxnSpPr>
      <xdr:spPr>
        <a:xfrm flipV="1">
          <a:off x="8750300" y="6431645"/>
          <a:ext cx="88900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151470</xdr:rowOff>
    </xdr:from>
    <xdr:ext cx="534377" cy="259045"/>
    <xdr:sp macro="" textlink="">
      <xdr:nvSpPr>
        <xdr:cNvPr id="290" name="テキスト ボックス 289"/>
        <xdr:cNvSpPr txBox="1"/>
      </xdr:nvSpPr>
      <xdr:spPr>
        <a:xfrm>
          <a:off x="9372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97848</xdr:rowOff>
    </xdr:from>
    <xdr:to>
      <xdr:col>45</xdr:col>
      <xdr:colOff>177800</xdr:colOff>
      <xdr:row>37</xdr:row>
      <xdr:rowOff>105122</xdr:rowOff>
    </xdr:to>
    <xdr:cxnSp macro="">
      <xdr:nvCxnSpPr>
        <xdr:cNvPr id="291" name="直線コネクタ 290"/>
        <xdr:cNvCxnSpPr/>
      </xdr:nvCxnSpPr>
      <xdr:spPr>
        <a:xfrm flipV="1">
          <a:off x="7861300" y="6441498"/>
          <a:ext cx="8890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105122</xdr:rowOff>
    </xdr:from>
    <xdr:to>
      <xdr:col>41</xdr:col>
      <xdr:colOff>50800</xdr:colOff>
      <xdr:row>37</xdr:row>
      <xdr:rowOff>105977</xdr:rowOff>
    </xdr:to>
    <xdr:cxnSp macro="">
      <xdr:nvCxnSpPr>
        <xdr:cNvPr id="294" name="直線コネクタ 293"/>
        <xdr:cNvCxnSpPr/>
      </xdr:nvCxnSpPr>
      <xdr:spPr>
        <a:xfrm flipV="1">
          <a:off x="6972300" y="6448772"/>
          <a:ext cx="889000" cy="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58167</xdr:rowOff>
    </xdr:from>
    <xdr:to>
      <xdr:col>55</xdr:col>
      <xdr:colOff>50800</xdr:colOff>
      <xdr:row>34</xdr:row>
      <xdr:rowOff>159767</xdr:rowOff>
    </xdr:to>
    <xdr:sp macro="" textlink="">
      <xdr:nvSpPr>
        <xdr:cNvPr id="304" name="楕円 303"/>
        <xdr:cNvSpPr/>
      </xdr:nvSpPr>
      <xdr:spPr>
        <a:xfrm>
          <a:off x="10426700" y="588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81044</xdr:rowOff>
    </xdr:from>
    <xdr:ext cx="599010" cy="259045"/>
    <xdr:sp macro="" textlink="">
      <xdr:nvSpPr>
        <xdr:cNvPr id="305" name="補助費等該当値テキスト"/>
        <xdr:cNvSpPr txBox="1"/>
      </xdr:nvSpPr>
      <xdr:spPr>
        <a:xfrm>
          <a:off x="10528300" y="573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37195</xdr:rowOff>
    </xdr:from>
    <xdr:to>
      <xdr:col>50</xdr:col>
      <xdr:colOff>165100</xdr:colOff>
      <xdr:row>37</xdr:row>
      <xdr:rowOff>138795</xdr:rowOff>
    </xdr:to>
    <xdr:sp macro="" textlink="">
      <xdr:nvSpPr>
        <xdr:cNvPr id="306" name="楕円 305"/>
        <xdr:cNvSpPr/>
      </xdr:nvSpPr>
      <xdr:spPr>
        <a:xfrm>
          <a:off x="9588500" y="638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155322</xdr:rowOff>
    </xdr:from>
    <xdr:ext cx="534377" cy="259045"/>
    <xdr:sp macro="" textlink="">
      <xdr:nvSpPr>
        <xdr:cNvPr id="307" name="テキスト ボックス 306"/>
        <xdr:cNvSpPr txBox="1"/>
      </xdr:nvSpPr>
      <xdr:spPr>
        <a:xfrm>
          <a:off x="9372111" y="615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47048</xdr:rowOff>
    </xdr:from>
    <xdr:to>
      <xdr:col>46</xdr:col>
      <xdr:colOff>38100</xdr:colOff>
      <xdr:row>37</xdr:row>
      <xdr:rowOff>148648</xdr:rowOff>
    </xdr:to>
    <xdr:sp macro="" textlink="">
      <xdr:nvSpPr>
        <xdr:cNvPr id="308" name="楕円 307"/>
        <xdr:cNvSpPr/>
      </xdr:nvSpPr>
      <xdr:spPr>
        <a:xfrm>
          <a:off x="8699500" y="639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165175</xdr:rowOff>
    </xdr:from>
    <xdr:ext cx="534377" cy="259045"/>
    <xdr:sp macro="" textlink="">
      <xdr:nvSpPr>
        <xdr:cNvPr id="309" name="テキスト ボックス 308"/>
        <xdr:cNvSpPr txBox="1"/>
      </xdr:nvSpPr>
      <xdr:spPr>
        <a:xfrm>
          <a:off x="8483111" y="616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54322</xdr:rowOff>
    </xdr:from>
    <xdr:to>
      <xdr:col>41</xdr:col>
      <xdr:colOff>101600</xdr:colOff>
      <xdr:row>37</xdr:row>
      <xdr:rowOff>155922</xdr:rowOff>
    </xdr:to>
    <xdr:sp macro="" textlink="">
      <xdr:nvSpPr>
        <xdr:cNvPr id="310" name="楕円 309"/>
        <xdr:cNvSpPr/>
      </xdr:nvSpPr>
      <xdr:spPr>
        <a:xfrm>
          <a:off x="7810500" y="63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999</xdr:rowOff>
    </xdr:from>
    <xdr:ext cx="534377" cy="259045"/>
    <xdr:sp macro="" textlink="">
      <xdr:nvSpPr>
        <xdr:cNvPr id="311" name="テキスト ボックス 310"/>
        <xdr:cNvSpPr txBox="1"/>
      </xdr:nvSpPr>
      <xdr:spPr>
        <a:xfrm>
          <a:off x="7594111" y="617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55177</xdr:rowOff>
    </xdr:from>
    <xdr:to>
      <xdr:col>36</xdr:col>
      <xdr:colOff>165100</xdr:colOff>
      <xdr:row>37</xdr:row>
      <xdr:rowOff>156777</xdr:rowOff>
    </xdr:to>
    <xdr:sp macro="" textlink="">
      <xdr:nvSpPr>
        <xdr:cNvPr id="312" name="楕円 311"/>
        <xdr:cNvSpPr/>
      </xdr:nvSpPr>
      <xdr:spPr>
        <a:xfrm>
          <a:off x="6921500" y="639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1854</xdr:rowOff>
    </xdr:from>
    <xdr:ext cx="534377" cy="259045"/>
    <xdr:sp macro="" textlink="">
      <xdr:nvSpPr>
        <xdr:cNvPr id="313" name="テキスト ボックス 312"/>
        <xdr:cNvSpPr txBox="1"/>
      </xdr:nvSpPr>
      <xdr:spPr>
        <a:xfrm>
          <a:off x="6705111" y="617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167348</xdr:rowOff>
    </xdr:from>
    <xdr:to>
      <xdr:col>55</xdr:col>
      <xdr:colOff>0</xdr:colOff>
      <xdr:row>57</xdr:row>
      <xdr:rowOff>129401</xdr:rowOff>
    </xdr:to>
    <xdr:cxnSp macro="">
      <xdr:nvCxnSpPr>
        <xdr:cNvPr id="342" name="直線コネクタ 341"/>
        <xdr:cNvCxnSpPr/>
      </xdr:nvCxnSpPr>
      <xdr:spPr>
        <a:xfrm>
          <a:off x="9639300" y="9597098"/>
          <a:ext cx="838200" cy="30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167348</xdr:rowOff>
    </xdr:from>
    <xdr:to>
      <xdr:col>50</xdr:col>
      <xdr:colOff>114300</xdr:colOff>
      <xdr:row>56</xdr:row>
      <xdr:rowOff>57607</xdr:rowOff>
    </xdr:to>
    <xdr:cxnSp macro="">
      <xdr:nvCxnSpPr>
        <xdr:cNvPr id="345" name="直線コネクタ 344"/>
        <xdr:cNvCxnSpPr/>
      </xdr:nvCxnSpPr>
      <xdr:spPr>
        <a:xfrm flipV="1">
          <a:off x="8750300" y="9597098"/>
          <a:ext cx="889000" cy="6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35637</xdr:rowOff>
    </xdr:from>
    <xdr:to>
      <xdr:col>45</xdr:col>
      <xdr:colOff>177800</xdr:colOff>
      <xdr:row>56</xdr:row>
      <xdr:rowOff>57607</xdr:rowOff>
    </xdr:to>
    <xdr:cxnSp macro="">
      <xdr:nvCxnSpPr>
        <xdr:cNvPr id="348" name="直線コネクタ 347"/>
        <xdr:cNvCxnSpPr/>
      </xdr:nvCxnSpPr>
      <xdr:spPr>
        <a:xfrm>
          <a:off x="7861300" y="9465387"/>
          <a:ext cx="889000" cy="19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3607</xdr:rowOff>
    </xdr:from>
    <xdr:to>
      <xdr:col>41</xdr:col>
      <xdr:colOff>50800</xdr:colOff>
      <xdr:row>55</xdr:row>
      <xdr:rowOff>35637</xdr:rowOff>
    </xdr:to>
    <xdr:cxnSp macro="">
      <xdr:nvCxnSpPr>
        <xdr:cNvPr id="351" name="直線コネクタ 350"/>
        <xdr:cNvCxnSpPr/>
      </xdr:nvCxnSpPr>
      <xdr:spPr>
        <a:xfrm>
          <a:off x="6972300" y="9433357"/>
          <a:ext cx="889000" cy="3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164863</xdr:rowOff>
    </xdr:from>
    <xdr:ext cx="534377" cy="259045"/>
    <xdr:sp macro="" textlink="">
      <xdr:nvSpPr>
        <xdr:cNvPr id="353" name="テキスト ボックス 352"/>
        <xdr:cNvSpPr txBox="1"/>
      </xdr:nvSpPr>
      <xdr:spPr>
        <a:xfrm>
          <a:off x="7594111" y="95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35526</xdr:rowOff>
    </xdr:from>
    <xdr:ext cx="534377" cy="259045"/>
    <xdr:sp macro="" textlink="">
      <xdr:nvSpPr>
        <xdr:cNvPr id="355" name="テキスト ボックス 354"/>
        <xdr:cNvSpPr txBox="1"/>
      </xdr:nvSpPr>
      <xdr:spPr>
        <a:xfrm>
          <a:off x="6705111" y="96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78601</xdr:rowOff>
    </xdr:from>
    <xdr:to>
      <xdr:col>55</xdr:col>
      <xdr:colOff>50800</xdr:colOff>
      <xdr:row>58</xdr:row>
      <xdr:rowOff>8751</xdr:rowOff>
    </xdr:to>
    <xdr:sp macro="" textlink="">
      <xdr:nvSpPr>
        <xdr:cNvPr id="361" name="楕円 360"/>
        <xdr:cNvSpPr/>
      </xdr:nvSpPr>
      <xdr:spPr>
        <a:xfrm>
          <a:off x="10426700" y="98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164978</xdr:rowOff>
    </xdr:from>
    <xdr:ext cx="534377" cy="259045"/>
    <xdr:sp macro="" textlink="">
      <xdr:nvSpPr>
        <xdr:cNvPr id="362" name="普通建設事業費該当値テキスト"/>
        <xdr:cNvSpPr txBox="1"/>
      </xdr:nvSpPr>
      <xdr:spPr>
        <a:xfrm>
          <a:off x="10528300" y="976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116548</xdr:rowOff>
    </xdr:from>
    <xdr:to>
      <xdr:col>50</xdr:col>
      <xdr:colOff>165100</xdr:colOff>
      <xdr:row>56</xdr:row>
      <xdr:rowOff>46698</xdr:rowOff>
    </xdr:to>
    <xdr:sp macro="" textlink="">
      <xdr:nvSpPr>
        <xdr:cNvPr id="363" name="楕円 362"/>
        <xdr:cNvSpPr/>
      </xdr:nvSpPr>
      <xdr:spPr>
        <a:xfrm>
          <a:off x="9588500" y="954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37825</xdr:rowOff>
    </xdr:from>
    <xdr:ext cx="534377" cy="259045"/>
    <xdr:sp macro="" textlink="">
      <xdr:nvSpPr>
        <xdr:cNvPr id="364" name="テキスト ボックス 363"/>
        <xdr:cNvSpPr txBox="1"/>
      </xdr:nvSpPr>
      <xdr:spPr>
        <a:xfrm>
          <a:off x="9372111" y="96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6807</xdr:rowOff>
    </xdr:from>
    <xdr:to>
      <xdr:col>46</xdr:col>
      <xdr:colOff>38100</xdr:colOff>
      <xdr:row>56</xdr:row>
      <xdr:rowOff>108407</xdr:rowOff>
    </xdr:to>
    <xdr:sp macro="" textlink="">
      <xdr:nvSpPr>
        <xdr:cNvPr id="365" name="楕円 364"/>
        <xdr:cNvSpPr/>
      </xdr:nvSpPr>
      <xdr:spPr>
        <a:xfrm>
          <a:off x="8699500" y="960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99534</xdr:rowOff>
    </xdr:from>
    <xdr:ext cx="534377" cy="259045"/>
    <xdr:sp macro="" textlink="">
      <xdr:nvSpPr>
        <xdr:cNvPr id="366" name="テキスト ボックス 365"/>
        <xdr:cNvSpPr txBox="1"/>
      </xdr:nvSpPr>
      <xdr:spPr>
        <a:xfrm>
          <a:off x="8483111" y="97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156287</xdr:rowOff>
    </xdr:from>
    <xdr:to>
      <xdr:col>41</xdr:col>
      <xdr:colOff>101600</xdr:colOff>
      <xdr:row>55</xdr:row>
      <xdr:rowOff>86437</xdr:rowOff>
    </xdr:to>
    <xdr:sp macro="" textlink="">
      <xdr:nvSpPr>
        <xdr:cNvPr id="367" name="楕円 366"/>
        <xdr:cNvSpPr/>
      </xdr:nvSpPr>
      <xdr:spPr>
        <a:xfrm>
          <a:off x="7810500" y="94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102964</xdr:rowOff>
    </xdr:from>
    <xdr:ext cx="534377" cy="259045"/>
    <xdr:sp macro="" textlink="">
      <xdr:nvSpPr>
        <xdr:cNvPr id="368" name="テキスト ボックス 367"/>
        <xdr:cNvSpPr txBox="1"/>
      </xdr:nvSpPr>
      <xdr:spPr>
        <a:xfrm>
          <a:off x="7594111" y="918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124257</xdr:rowOff>
    </xdr:from>
    <xdr:to>
      <xdr:col>36</xdr:col>
      <xdr:colOff>165100</xdr:colOff>
      <xdr:row>55</xdr:row>
      <xdr:rowOff>54407</xdr:rowOff>
    </xdr:to>
    <xdr:sp macro="" textlink="">
      <xdr:nvSpPr>
        <xdr:cNvPr id="369" name="楕円 368"/>
        <xdr:cNvSpPr/>
      </xdr:nvSpPr>
      <xdr:spPr>
        <a:xfrm>
          <a:off x="6921500" y="938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70934</xdr:rowOff>
    </xdr:from>
    <xdr:ext cx="534377" cy="259045"/>
    <xdr:sp macro="" textlink="">
      <xdr:nvSpPr>
        <xdr:cNvPr id="370" name="テキスト ボックス 369"/>
        <xdr:cNvSpPr txBox="1"/>
      </xdr:nvSpPr>
      <xdr:spPr>
        <a:xfrm>
          <a:off x="6705111" y="915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50431</xdr:rowOff>
    </xdr:from>
    <xdr:to>
      <xdr:col>55</xdr:col>
      <xdr:colOff>0</xdr:colOff>
      <xdr:row>79</xdr:row>
      <xdr:rowOff>42108</xdr:rowOff>
    </xdr:to>
    <xdr:cxnSp macro="">
      <xdr:nvCxnSpPr>
        <xdr:cNvPr id="399" name="直線コネクタ 398"/>
        <xdr:cNvCxnSpPr/>
      </xdr:nvCxnSpPr>
      <xdr:spPr>
        <a:xfrm>
          <a:off x="9639300" y="13423531"/>
          <a:ext cx="838200" cy="16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50431</xdr:rowOff>
    </xdr:from>
    <xdr:to>
      <xdr:col>50</xdr:col>
      <xdr:colOff>114300</xdr:colOff>
      <xdr:row>79</xdr:row>
      <xdr:rowOff>7741</xdr:rowOff>
    </xdr:to>
    <xdr:cxnSp macro="">
      <xdr:nvCxnSpPr>
        <xdr:cNvPr id="402" name="直線コネクタ 401"/>
        <xdr:cNvCxnSpPr/>
      </xdr:nvCxnSpPr>
      <xdr:spPr>
        <a:xfrm flipV="1">
          <a:off x="8750300" y="13423531"/>
          <a:ext cx="889000" cy="12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106590</xdr:rowOff>
    </xdr:from>
    <xdr:to>
      <xdr:col>45</xdr:col>
      <xdr:colOff>177800</xdr:colOff>
      <xdr:row>79</xdr:row>
      <xdr:rowOff>7741</xdr:rowOff>
    </xdr:to>
    <xdr:cxnSp macro="">
      <xdr:nvCxnSpPr>
        <xdr:cNvPr id="405" name="直線コネクタ 404"/>
        <xdr:cNvCxnSpPr/>
      </xdr:nvCxnSpPr>
      <xdr:spPr>
        <a:xfrm>
          <a:off x="7861300" y="13136790"/>
          <a:ext cx="889000" cy="41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23419</xdr:rowOff>
    </xdr:from>
    <xdr:to>
      <xdr:col>41</xdr:col>
      <xdr:colOff>50800</xdr:colOff>
      <xdr:row>76</xdr:row>
      <xdr:rowOff>106590</xdr:rowOff>
    </xdr:to>
    <xdr:cxnSp macro="">
      <xdr:nvCxnSpPr>
        <xdr:cNvPr id="408" name="直線コネクタ 407"/>
        <xdr:cNvCxnSpPr/>
      </xdr:nvCxnSpPr>
      <xdr:spPr>
        <a:xfrm>
          <a:off x="6972300" y="13053619"/>
          <a:ext cx="889000" cy="8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11301</xdr:rowOff>
    </xdr:from>
    <xdr:ext cx="534377" cy="259045"/>
    <xdr:sp macro="" textlink="">
      <xdr:nvSpPr>
        <xdr:cNvPr id="410" name="テキスト ボックス 409"/>
        <xdr:cNvSpPr txBox="1"/>
      </xdr:nvSpPr>
      <xdr:spPr>
        <a:xfrm>
          <a:off x="7594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171017</xdr:rowOff>
    </xdr:from>
    <xdr:ext cx="534377" cy="259045"/>
    <xdr:sp macro="" textlink="">
      <xdr:nvSpPr>
        <xdr:cNvPr id="412" name="テキスト ボックス 411"/>
        <xdr:cNvSpPr txBox="1"/>
      </xdr:nvSpPr>
      <xdr:spPr>
        <a:xfrm>
          <a:off x="6705111" y="133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162758</xdr:rowOff>
    </xdr:from>
    <xdr:to>
      <xdr:col>55</xdr:col>
      <xdr:colOff>50800</xdr:colOff>
      <xdr:row>79</xdr:row>
      <xdr:rowOff>92908</xdr:rowOff>
    </xdr:to>
    <xdr:sp macro="" textlink="">
      <xdr:nvSpPr>
        <xdr:cNvPr id="418" name="楕円 417"/>
        <xdr:cNvSpPr/>
      </xdr:nvSpPr>
      <xdr:spPr>
        <a:xfrm>
          <a:off x="10426700" y="1353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77685</xdr:rowOff>
    </xdr:from>
    <xdr:ext cx="378565" cy="259045"/>
    <xdr:sp macro="" textlink="">
      <xdr:nvSpPr>
        <xdr:cNvPr id="419" name="普通建設事業費 （ うち新規整備　）該当値テキスト"/>
        <xdr:cNvSpPr txBox="1"/>
      </xdr:nvSpPr>
      <xdr:spPr>
        <a:xfrm>
          <a:off x="10528300" y="13450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171081</xdr:rowOff>
    </xdr:from>
    <xdr:to>
      <xdr:col>50</xdr:col>
      <xdr:colOff>165100</xdr:colOff>
      <xdr:row>78</xdr:row>
      <xdr:rowOff>101231</xdr:rowOff>
    </xdr:to>
    <xdr:sp macro="" textlink="">
      <xdr:nvSpPr>
        <xdr:cNvPr id="420" name="楕円 419"/>
        <xdr:cNvSpPr/>
      </xdr:nvSpPr>
      <xdr:spPr>
        <a:xfrm>
          <a:off x="9588500" y="1337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92358</xdr:rowOff>
    </xdr:from>
    <xdr:ext cx="469744" cy="259045"/>
    <xdr:sp macro="" textlink="">
      <xdr:nvSpPr>
        <xdr:cNvPr id="421" name="テキスト ボックス 420"/>
        <xdr:cNvSpPr txBox="1"/>
      </xdr:nvSpPr>
      <xdr:spPr>
        <a:xfrm>
          <a:off x="9404428" y="1346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128391</xdr:rowOff>
    </xdr:from>
    <xdr:to>
      <xdr:col>46</xdr:col>
      <xdr:colOff>38100</xdr:colOff>
      <xdr:row>79</xdr:row>
      <xdr:rowOff>58541</xdr:rowOff>
    </xdr:to>
    <xdr:sp macro="" textlink="">
      <xdr:nvSpPr>
        <xdr:cNvPr id="422" name="楕円 421"/>
        <xdr:cNvSpPr/>
      </xdr:nvSpPr>
      <xdr:spPr>
        <a:xfrm>
          <a:off x="8699500" y="135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49668</xdr:rowOff>
    </xdr:from>
    <xdr:ext cx="469744" cy="259045"/>
    <xdr:sp macro="" textlink="">
      <xdr:nvSpPr>
        <xdr:cNvPr id="423" name="テキスト ボックス 422"/>
        <xdr:cNvSpPr txBox="1"/>
      </xdr:nvSpPr>
      <xdr:spPr>
        <a:xfrm>
          <a:off x="8515428" y="1359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55790</xdr:rowOff>
    </xdr:from>
    <xdr:to>
      <xdr:col>41</xdr:col>
      <xdr:colOff>101600</xdr:colOff>
      <xdr:row>76</xdr:row>
      <xdr:rowOff>157390</xdr:rowOff>
    </xdr:to>
    <xdr:sp macro="" textlink="">
      <xdr:nvSpPr>
        <xdr:cNvPr id="424" name="楕円 423"/>
        <xdr:cNvSpPr/>
      </xdr:nvSpPr>
      <xdr:spPr>
        <a:xfrm>
          <a:off x="7810500" y="1308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2468</xdr:rowOff>
    </xdr:from>
    <xdr:ext cx="534377" cy="259045"/>
    <xdr:sp macro="" textlink="">
      <xdr:nvSpPr>
        <xdr:cNvPr id="425" name="テキスト ボックス 424"/>
        <xdr:cNvSpPr txBox="1"/>
      </xdr:nvSpPr>
      <xdr:spPr>
        <a:xfrm>
          <a:off x="7594111" y="1286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144069</xdr:rowOff>
    </xdr:from>
    <xdr:to>
      <xdr:col>36</xdr:col>
      <xdr:colOff>165100</xdr:colOff>
      <xdr:row>76</xdr:row>
      <xdr:rowOff>74219</xdr:rowOff>
    </xdr:to>
    <xdr:sp macro="" textlink="">
      <xdr:nvSpPr>
        <xdr:cNvPr id="426" name="楕円 425"/>
        <xdr:cNvSpPr/>
      </xdr:nvSpPr>
      <xdr:spPr>
        <a:xfrm>
          <a:off x="6921500" y="1300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90746</xdr:rowOff>
    </xdr:from>
    <xdr:ext cx="534377" cy="259045"/>
    <xdr:sp macro="" textlink="">
      <xdr:nvSpPr>
        <xdr:cNvPr id="427" name="テキスト ボックス 426"/>
        <xdr:cNvSpPr txBox="1"/>
      </xdr:nvSpPr>
      <xdr:spPr>
        <a:xfrm>
          <a:off x="6705111" y="1277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5499</xdr:rowOff>
    </xdr:from>
    <xdr:to>
      <xdr:col>55</xdr:col>
      <xdr:colOff>0</xdr:colOff>
      <xdr:row>98</xdr:row>
      <xdr:rowOff>7747</xdr:rowOff>
    </xdr:to>
    <xdr:cxnSp macro="">
      <xdr:nvCxnSpPr>
        <xdr:cNvPr id="456" name="直線コネクタ 455"/>
        <xdr:cNvCxnSpPr/>
      </xdr:nvCxnSpPr>
      <xdr:spPr>
        <a:xfrm>
          <a:off x="9639300" y="16636149"/>
          <a:ext cx="838200" cy="17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5499</xdr:rowOff>
    </xdr:from>
    <xdr:to>
      <xdr:col>50</xdr:col>
      <xdr:colOff>114300</xdr:colOff>
      <xdr:row>97</xdr:row>
      <xdr:rowOff>88012</xdr:rowOff>
    </xdr:to>
    <xdr:cxnSp macro="">
      <xdr:nvCxnSpPr>
        <xdr:cNvPr id="459" name="直線コネクタ 458"/>
        <xdr:cNvCxnSpPr/>
      </xdr:nvCxnSpPr>
      <xdr:spPr>
        <a:xfrm flipV="1">
          <a:off x="8750300" y="16636149"/>
          <a:ext cx="889000" cy="8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127880</xdr:rowOff>
    </xdr:from>
    <xdr:ext cx="534377" cy="259045"/>
    <xdr:sp macro="" textlink="">
      <xdr:nvSpPr>
        <xdr:cNvPr id="461" name="テキスト ボックス 460"/>
        <xdr:cNvSpPr txBox="1"/>
      </xdr:nvSpPr>
      <xdr:spPr>
        <a:xfrm>
          <a:off x="9372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88012</xdr:rowOff>
    </xdr:from>
    <xdr:to>
      <xdr:col>45</xdr:col>
      <xdr:colOff>177800</xdr:colOff>
      <xdr:row>97</xdr:row>
      <xdr:rowOff>125044</xdr:rowOff>
    </xdr:to>
    <xdr:cxnSp macro="">
      <xdr:nvCxnSpPr>
        <xdr:cNvPr id="462" name="直線コネクタ 461"/>
        <xdr:cNvCxnSpPr/>
      </xdr:nvCxnSpPr>
      <xdr:spPr>
        <a:xfrm flipV="1">
          <a:off x="7861300" y="16718662"/>
          <a:ext cx="889000" cy="3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121743</xdr:rowOff>
    </xdr:from>
    <xdr:to>
      <xdr:col>41</xdr:col>
      <xdr:colOff>50800</xdr:colOff>
      <xdr:row>97</xdr:row>
      <xdr:rowOff>125044</xdr:rowOff>
    </xdr:to>
    <xdr:cxnSp macro="">
      <xdr:nvCxnSpPr>
        <xdr:cNvPr id="465" name="直線コネクタ 464"/>
        <xdr:cNvCxnSpPr/>
      </xdr:nvCxnSpPr>
      <xdr:spPr>
        <a:xfrm>
          <a:off x="6972300" y="16752393"/>
          <a:ext cx="889000" cy="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128397</xdr:rowOff>
    </xdr:from>
    <xdr:to>
      <xdr:col>55</xdr:col>
      <xdr:colOff>50800</xdr:colOff>
      <xdr:row>98</xdr:row>
      <xdr:rowOff>58547</xdr:rowOff>
    </xdr:to>
    <xdr:sp macro="" textlink="">
      <xdr:nvSpPr>
        <xdr:cNvPr id="475" name="楕円 474"/>
        <xdr:cNvSpPr/>
      </xdr:nvSpPr>
      <xdr:spPr>
        <a:xfrm>
          <a:off x="10426700" y="167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106824</xdr:rowOff>
    </xdr:from>
    <xdr:ext cx="534377" cy="259045"/>
    <xdr:sp macro="" textlink="">
      <xdr:nvSpPr>
        <xdr:cNvPr id="476" name="普通建設事業費 （ うち更新整備　）該当値テキスト"/>
        <xdr:cNvSpPr txBox="1"/>
      </xdr:nvSpPr>
      <xdr:spPr>
        <a:xfrm>
          <a:off x="10528300" y="1673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126149</xdr:rowOff>
    </xdr:from>
    <xdr:to>
      <xdr:col>50</xdr:col>
      <xdr:colOff>165100</xdr:colOff>
      <xdr:row>97</xdr:row>
      <xdr:rowOff>56299</xdr:rowOff>
    </xdr:to>
    <xdr:sp macro="" textlink="">
      <xdr:nvSpPr>
        <xdr:cNvPr id="477" name="楕円 476"/>
        <xdr:cNvSpPr/>
      </xdr:nvSpPr>
      <xdr:spPr>
        <a:xfrm>
          <a:off x="9588500" y="1658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72826</xdr:rowOff>
    </xdr:from>
    <xdr:ext cx="534377" cy="259045"/>
    <xdr:sp macro="" textlink="">
      <xdr:nvSpPr>
        <xdr:cNvPr id="478" name="テキスト ボックス 477"/>
        <xdr:cNvSpPr txBox="1"/>
      </xdr:nvSpPr>
      <xdr:spPr>
        <a:xfrm>
          <a:off x="9372111" y="1636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37212</xdr:rowOff>
    </xdr:from>
    <xdr:to>
      <xdr:col>46</xdr:col>
      <xdr:colOff>38100</xdr:colOff>
      <xdr:row>97</xdr:row>
      <xdr:rowOff>138812</xdr:rowOff>
    </xdr:to>
    <xdr:sp macro="" textlink="">
      <xdr:nvSpPr>
        <xdr:cNvPr id="479" name="楕円 478"/>
        <xdr:cNvSpPr/>
      </xdr:nvSpPr>
      <xdr:spPr>
        <a:xfrm>
          <a:off x="8699500" y="1666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155339</xdr:rowOff>
    </xdr:from>
    <xdr:ext cx="534377" cy="259045"/>
    <xdr:sp macro="" textlink="">
      <xdr:nvSpPr>
        <xdr:cNvPr id="480" name="テキスト ボックス 479"/>
        <xdr:cNvSpPr txBox="1"/>
      </xdr:nvSpPr>
      <xdr:spPr>
        <a:xfrm>
          <a:off x="8483111" y="1644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74244</xdr:rowOff>
    </xdr:from>
    <xdr:to>
      <xdr:col>41</xdr:col>
      <xdr:colOff>101600</xdr:colOff>
      <xdr:row>98</xdr:row>
      <xdr:rowOff>4394</xdr:rowOff>
    </xdr:to>
    <xdr:sp macro="" textlink="">
      <xdr:nvSpPr>
        <xdr:cNvPr id="481" name="楕円 480"/>
        <xdr:cNvSpPr/>
      </xdr:nvSpPr>
      <xdr:spPr>
        <a:xfrm>
          <a:off x="7810500" y="1670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166971</xdr:rowOff>
    </xdr:from>
    <xdr:ext cx="534377" cy="259045"/>
    <xdr:sp macro="" textlink="">
      <xdr:nvSpPr>
        <xdr:cNvPr id="482" name="テキスト ボックス 481"/>
        <xdr:cNvSpPr txBox="1"/>
      </xdr:nvSpPr>
      <xdr:spPr>
        <a:xfrm>
          <a:off x="7594111" y="1679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70943</xdr:rowOff>
    </xdr:from>
    <xdr:to>
      <xdr:col>36</xdr:col>
      <xdr:colOff>165100</xdr:colOff>
      <xdr:row>98</xdr:row>
      <xdr:rowOff>1093</xdr:rowOff>
    </xdr:to>
    <xdr:sp macro="" textlink="">
      <xdr:nvSpPr>
        <xdr:cNvPr id="483" name="楕円 482"/>
        <xdr:cNvSpPr/>
      </xdr:nvSpPr>
      <xdr:spPr>
        <a:xfrm>
          <a:off x="6921500" y="167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163670</xdr:rowOff>
    </xdr:from>
    <xdr:ext cx="534377" cy="259045"/>
    <xdr:sp macro="" textlink="">
      <xdr:nvSpPr>
        <xdr:cNvPr id="484" name="テキスト ボックス 483"/>
        <xdr:cNvSpPr txBox="1"/>
      </xdr:nvSpPr>
      <xdr:spPr>
        <a:xfrm>
          <a:off x="6705111" y="167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89351</xdr:rowOff>
    </xdr:from>
    <xdr:to>
      <xdr:col>85</xdr:col>
      <xdr:colOff>127000</xdr:colOff>
      <xdr:row>38</xdr:row>
      <xdr:rowOff>13513</xdr:rowOff>
    </xdr:to>
    <xdr:cxnSp macro="">
      <xdr:nvCxnSpPr>
        <xdr:cNvPr id="509" name="直線コネクタ 508"/>
        <xdr:cNvCxnSpPr/>
      </xdr:nvCxnSpPr>
      <xdr:spPr>
        <a:xfrm flipV="1">
          <a:off x="15481300" y="6433001"/>
          <a:ext cx="838200" cy="9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67670</xdr:rowOff>
    </xdr:from>
    <xdr:ext cx="378565" cy="259045"/>
    <xdr:sp macro="" textlink="">
      <xdr:nvSpPr>
        <xdr:cNvPr id="510" name="災害復旧事業費平均値テキスト"/>
        <xdr:cNvSpPr txBox="1"/>
      </xdr:nvSpPr>
      <xdr:spPr>
        <a:xfrm>
          <a:off x="16370300" y="6411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13513</xdr:rowOff>
    </xdr:from>
    <xdr:to>
      <xdr:col>81</xdr:col>
      <xdr:colOff>50800</xdr:colOff>
      <xdr:row>38</xdr:row>
      <xdr:rowOff>25400</xdr:rowOff>
    </xdr:to>
    <xdr:cxnSp macro="">
      <xdr:nvCxnSpPr>
        <xdr:cNvPr id="512" name="直線コネクタ 511"/>
        <xdr:cNvCxnSpPr/>
      </xdr:nvCxnSpPr>
      <xdr:spPr>
        <a:xfrm flipV="1">
          <a:off x="14592300" y="6528613"/>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5" name="直線コネクタ 514"/>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8" name="直線コネクタ 517"/>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38551</xdr:rowOff>
    </xdr:from>
    <xdr:to>
      <xdr:col>85</xdr:col>
      <xdr:colOff>177800</xdr:colOff>
      <xdr:row>37</xdr:row>
      <xdr:rowOff>140151</xdr:rowOff>
    </xdr:to>
    <xdr:sp macro="" textlink="">
      <xdr:nvSpPr>
        <xdr:cNvPr id="528" name="楕円 527"/>
        <xdr:cNvSpPr/>
      </xdr:nvSpPr>
      <xdr:spPr>
        <a:xfrm>
          <a:off x="16268700" y="638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169378</xdr:rowOff>
    </xdr:from>
    <xdr:ext cx="469744" cy="259045"/>
    <xdr:sp macro="" textlink="">
      <xdr:nvSpPr>
        <xdr:cNvPr id="529" name="災害復旧事業費該当値テキスト"/>
        <xdr:cNvSpPr txBox="1"/>
      </xdr:nvSpPr>
      <xdr:spPr>
        <a:xfrm>
          <a:off x="16370300" y="617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134163</xdr:rowOff>
    </xdr:from>
    <xdr:to>
      <xdr:col>81</xdr:col>
      <xdr:colOff>101600</xdr:colOff>
      <xdr:row>38</xdr:row>
      <xdr:rowOff>64312</xdr:rowOff>
    </xdr:to>
    <xdr:sp macro="" textlink="">
      <xdr:nvSpPr>
        <xdr:cNvPr id="530" name="楕円 529"/>
        <xdr:cNvSpPr/>
      </xdr:nvSpPr>
      <xdr:spPr>
        <a:xfrm>
          <a:off x="15430500" y="6477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55440</xdr:rowOff>
    </xdr:from>
    <xdr:ext cx="378565" cy="259045"/>
    <xdr:sp macro="" textlink="">
      <xdr:nvSpPr>
        <xdr:cNvPr id="531" name="テキスト ボックス 530"/>
        <xdr:cNvSpPr txBox="1"/>
      </xdr:nvSpPr>
      <xdr:spPr>
        <a:xfrm>
          <a:off x="15292017" y="657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2" name="楕円 531"/>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3" name="テキスト ボックス 532"/>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5" name="テキスト ボックス 534"/>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55395</xdr:rowOff>
    </xdr:from>
    <xdr:to>
      <xdr:col>85</xdr:col>
      <xdr:colOff>127000</xdr:colOff>
      <xdr:row>78</xdr:row>
      <xdr:rowOff>60833</xdr:rowOff>
    </xdr:to>
    <xdr:cxnSp macro="">
      <xdr:nvCxnSpPr>
        <xdr:cNvPr id="617" name="直線コネクタ 616"/>
        <xdr:cNvCxnSpPr/>
      </xdr:nvCxnSpPr>
      <xdr:spPr>
        <a:xfrm>
          <a:off x="15481300" y="13428495"/>
          <a:ext cx="838200" cy="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55395</xdr:rowOff>
    </xdr:from>
    <xdr:to>
      <xdr:col>81</xdr:col>
      <xdr:colOff>50800</xdr:colOff>
      <xdr:row>78</xdr:row>
      <xdr:rowOff>56473</xdr:rowOff>
    </xdr:to>
    <xdr:cxnSp macro="">
      <xdr:nvCxnSpPr>
        <xdr:cNvPr id="620" name="直線コネクタ 619"/>
        <xdr:cNvCxnSpPr/>
      </xdr:nvCxnSpPr>
      <xdr:spPr>
        <a:xfrm flipV="1">
          <a:off x="14592300" y="13428495"/>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52325</xdr:rowOff>
    </xdr:from>
    <xdr:to>
      <xdr:col>76</xdr:col>
      <xdr:colOff>114300</xdr:colOff>
      <xdr:row>78</xdr:row>
      <xdr:rowOff>56473</xdr:rowOff>
    </xdr:to>
    <xdr:cxnSp macro="">
      <xdr:nvCxnSpPr>
        <xdr:cNvPr id="623" name="直線コネクタ 622"/>
        <xdr:cNvCxnSpPr/>
      </xdr:nvCxnSpPr>
      <xdr:spPr>
        <a:xfrm>
          <a:off x="13703300" y="13425425"/>
          <a:ext cx="889000" cy="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48651</xdr:rowOff>
    </xdr:from>
    <xdr:to>
      <xdr:col>71</xdr:col>
      <xdr:colOff>177800</xdr:colOff>
      <xdr:row>78</xdr:row>
      <xdr:rowOff>52325</xdr:rowOff>
    </xdr:to>
    <xdr:cxnSp macro="">
      <xdr:nvCxnSpPr>
        <xdr:cNvPr id="626" name="直線コネクタ 625"/>
        <xdr:cNvCxnSpPr/>
      </xdr:nvCxnSpPr>
      <xdr:spPr>
        <a:xfrm>
          <a:off x="12814300" y="13421751"/>
          <a:ext cx="889000" cy="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10033</xdr:rowOff>
    </xdr:from>
    <xdr:to>
      <xdr:col>85</xdr:col>
      <xdr:colOff>177800</xdr:colOff>
      <xdr:row>78</xdr:row>
      <xdr:rowOff>111633</xdr:rowOff>
    </xdr:to>
    <xdr:sp macro="" textlink="">
      <xdr:nvSpPr>
        <xdr:cNvPr id="636" name="楕円 635"/>
        <xdr:cNvSpPr/>
      </xdr:nvSpPr>
      <xdr:spPr>
        <a:xfrm>
          <a:off x="16268700" y="1338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96410</xdr:rowOff>
    </xdr:from>
    <xdr:ext cx="534377" cy="259045"/>
    <xdr:sp macro="" textlink="">
      <xdr:nvSpPr>
        <xdr:cNvPr id="637" name="公債費該当値テキスト"/>
        <xdr:cNvSpPr txBox="1"/>
      </xdr:nvSpPr>
      <xdr:spPr>
        <a:xfrm>
          <a:off x="16370300" y="1329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4595</xdr:rowOff>
    </xdr:from>
    <xdr:to>
      <xdr:col>81</xdr:col>
      <xdr:colOff>101600</xdr:colOff>
      <xdr:row>78</xdr:row>
      <xdr:rowOff>106195</xdr:rowOff>
    </xdr:to>
    <xdr:sp macro="" textlink="">
      <xdr:nvSpPr>
        <xdr:cNvPr id="638" name="楕円 637"/>
        <xdr:cNvSpPr/>
      </xdr:nvSpPr>
      <xdr:spPr>
        <a:xfrm>
          <a:off x="15430500" y="133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97322</xdr:rowOff>
    </xdr:from>
    <xdr:ext cx="534377" cy="259045"/>
    <xdr:sp macro="" textlink="">
      <xdr:nvSpPr>
        <xdr:cNvPr id="639" name="テキスト ボックス 638"/>
        <xdr:cNvSpPr txBox="1"/>
      </xdr:nvSpPr>
      <xdr:spPr>
        <a:xfrm>
          <a:off x="15214111" y="134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5673</xdr:rowOff>
    </xdr:from>
    <xdr:to>
      <xdr:col>76</xdr:col>
      <xdr:colOff>165100</xdr:colOff>
      <xdr:row>78</xdr:row>
      <xdr:rowOff>107273</xdr:rowOff>
    </xdr:to>
    <xdr:sp macro="" textlink="">
      <xdr:nvSpPr>
        <xdr:cNvPr id="640" name="楕円 639"/>
        <xdr:cNvSpPr/>
      </xdr:nvSpPr>
      <xdr:spPr>
        <a:xfrm>
          <a:off x="14541500" y="1337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98400</xdr:rowOff>
    </xdr:from>
    <xdr:ext cx="534377" cy="259045"/>
    <xdr:sp macro="" textlink="">
      <xdr:nvSpPr>
        <xdr:cNvPr id="641" name="テキスト ボックス 640"/>
        <xdr:cNvSpPr txBox="1"/>
      </xdr:nvSpPr>
      <xdr:spPr>
        <a:xfrm>
          <a:off x="14325111" y="1347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1525</xdr:rowOff>
    </xdr:from>
    <xdr:to>
      <xdr:col>72</xdr:col>
      <xdr:colOff>38100</xdr:colOff>
      <xdr:row>78</xdr:row>
      <xdr:rowOff>103125</xdr:rowOff>
    </xdr:to>
    <xdr:sp macro="" textlink="">
      <xdr:nvSpPr>
        <xdr:cNvPr id="642" name="楕円 641"/>
        <xdr:cNvSpPr/>
      </xdr:nvSpPr>
      <xdr:spPr>
        <a:xfrm>
          <a:off x="13652500" y="1337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94252</xdr:rowOff>
    </xdr:from>
    <xdr:ext cx="534377" cy="259045"/>
    <xdr:sp macro="" textlink="">
      <xdr:nvSpPr>
        <xdr:cNvPr id="643" name="テキスト ボックス 642"/>
        <xdr:cNvSpPr txBox="1"/>
      </xdr:nvSpPr>
      <xdr:spPr>
        <a:xfrm>
          <a:off x="13436111" y="1346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169301</xdr:rowOff>
    </xdr:from>
    <xdr:to>
      <xdr:col>67</xdr:col>
      <xdr:colOff>101600</xdr:colOff>
      <xdr:row>78</xdr:row>
      <xdr:rowOff>99451</xdr:rowOff>
    </xdr:to>
    <xdr:sp macro="" textlink="">
      <xdr:nvSpPr>
        <xdr:cNvPr id="644" name="楕円 643"/>
        <xdr:cNvSpPr/>
      </xdr:nvSpPr>
      <xdr:spPr>
        <a:xfrm>
          <a:off x="12763500" y="1337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90578</xdr:rowOff>
    </xdr:from>
    <xdr:ext cx="534377" cy="259045"/>
    <xdr:sp macro="" textlink="">
      <xdr:nvSpPr>
        <xdr:cNvPr id="645" name="テキスト ボックス 644"/>
        <xdr:cNvSpPr txBox="1"/>
      </xdr:nvSpPr>
      <xdr:spPr>
        <a:xfrm>
          <a:off x="12547111" y="1346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47840</xdr:rowOff>
    </xdr:from>
    <xdr:to>
      <xdr:col>85</xdr:col>
      <xdr:colOff>127000</xdr:colOff>
      <xdr:row>98</xdr:row>
      <xdr:rowOff>55366</xdr:rowOff>
    </xdr:to>
    <xdr:cxnSp macro="">
      <xdr:nvCxnSpPr>
        <xdr:cNvPr id="674" name="直線コネクタ 673"/>
        <xdr:cNvCxnSpPr/>
      </xdr:nvCxnSpPr>
      <xdr:spPr>
        <a:xfrm flipV="1">
          <a:off x="15481300" y="16507040"/>
          <a:ext cx="838200" cy="35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23892</xdr:rowOff>
    </xdr:from>
    <xdr:ext cx="534377" cy="259045"/>
    <xdr:sp macro="" textlink="">
      <xdr:nvSpPr>
        <xdr:cNvPr id="675" name="積立金平均値テキスト"/>
        <xdr:cNvSpPr txBox="1"/>
      </xdr:nvSpPr>
      <xdr:spPr>
        <a:xfrm>
          <a:off x="16370300" y="16654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102705</xdr:rowOff>
    </xdr:from>
    <xdr:to>
      <xdr:col>81</xdr:col>
      <xdr:colOff>50800</xdr:colOff>
      <xdr:row>98</xdr:row>
      <xdr:rowOff>55366</xdr:rowOff>
    </xdr:to>
    <xdr:cxnSp macro="">
      <xdr:nvCxnSpPr>
        <xdr:cNvPr id="677" name="直線コネクタ 676"/>
        <xdr:cNvCxnSpPr/>
      </xdr:nvCxnSpPr>
      <xdr:spPr>
        <a:xfrm>
          <a:off x="14592300" y="16733355"/>
          <a:ext cx="889000" cy="12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100952</xdr:rowOff>
    </xdr:from>
    <xdr:to>
      <xdr:col>76</xdr:col>
      <xdr:colOff>114300</xdr:colOff>
      <xdr:row>97</xdr:row>
      <xdr:rowOff>102705</xdr:rowOff>
    </xdr:to>
    <xdr:cxnSp macro="">
      <xdr:nvCxnSpPr>
        <xdr:cNvPr id="680" name="直線コネクタ 679"/>
        <xdr:cNvCxnSpPr/>
      </xdr:nvCxnSpPr>
      <xdr:spPr>
        <a:xfrm>
          <a:off x="13703300" y="16560152"/>
          <a:ext cx="889000" cy="17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2" name="テキスト ボックス 681"/>
        <xdr:cNvSpPr txBox="1"/>
      </xdr:nvSpPr>
      <xdr:spPr>
        <a:xfrm>
          <a:off x="14325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100952</xdr:rowOff>
    </xdr:from>
    <xdr:to>
      <xdr:col>71</xdr:col>
      <xdr:colOff>177800</xdr:colOff>
      <xdr:row>96</xdr:row>
      <xdr:rowOff>105277</xdr:rowOff>
    </xdr:to>
    <xdr:cxnSp macro="">
      <xdr:nvCxnSpPr>
        <xdr:cNvPr id="683" name="直線コネクタ 682"/>
        <xdr:cNvCxnSpPr/>
      </xdr:nvCxnSpPr>
      <xdr:spPr>
        <a:xfrm flipV="1">
          <a:off x="12814300" y="16560152"/>
          <a:ext cx="88900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68432</xdr:rowOff>
    </xdr:from>
    <xdr:ext cx="469744" cy="259045"/>
    <xdr:sp macro="" textlink="">
      <xdr:nvSpPr>
        <xdr:cNvPr id="685" name="テキスト ボックス 684"/>
        <xdr:cNvSpPr txBox="1"/>
      </xdr:nvSpPr>
      <xdr:spPr>
        <a:xfrm>
          <a:off x="13468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85444</xdr:rowOff>
    </xdr:from>
    <xdr:ext cx="469744" cy="259045"/>
    <xdr:sp macro="" textlink="">
      <xdr:nvSpPr>
        <xdr:cNvPr id="687" name="テキスト ボックス 686"/>
        <xdr:cNvSpPr txBox="1"/>
      </xdr:nvSpPr>
      <xdr:spPr>
        <a:xfrm>
          <a:off x="12579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168490</xdr:rowOff>
    </xdr:from>
    <xdr:to>
      <xdr:col>85</xdr:col>
      <xdr:colOff>177800</xdr:colOff>
      <xdr:row>96</xdr:row>
      <xdr:rowOff>98640</xdr:rowOff>
    </xdr:to>
    <xdr:sp macro="" textlink="">
      <xdr:nvSpPr>
        <xdr:cNvPr id="693" name="楕円 692"/>
        <xdr:cNvSpPr/>
      </xdr:nvSpPr>
      <xdr:spPr>
        <a:xfrm>
          <a:off x="16268700" y="164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19917</xdr:rowOff>
    </xdr:from>
    <xdr:ext cx="534377" cy="259045"/>
    <xdr:sp macro="" textlink="">
      <xdr:nvSpPr>
        <xdr:cNvPr id="694" name="積立金該当値テキスト"/>
        <xdr:cNvSpPr txBox="1"/>
      </xdr:nvSpPr>
      <xdr:spPr>
        <a:xfrm>
          <a:off x="16370300" y="1630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4566</xdr:rowOff>
    </xdr:from>
    <xdr:to>
      <xdr:col>81</xdr:col>
      <xdr:colOff>101600</xdr:colOff>
      <xdr:row>98</xdr:row>
      <xdr:rowOff>106166</xdr:rowOff>
    </xdr:to>
    <xdr:sp macro="" textlink="">
      <xdr:nvSpPr>
        <xdr:cNvPr id="695" name="楕円 694"/>
        <xdr:cNvSpPr/>
      </xdr:nvSpPr>
      <xdr:spPr>
        <a:xfrm>
          <a:off x="15430500" y="168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97293</xdr:rowOff>
    </xdr:from>
    <xdr:ext cx="469744" cy="259045"/>
    <xdr:sp macro="" textlink="">
      <xdr:nvSpPr>
        <xdr:cNvPr id="696" name="テキスト ボックス 695"/>
        <xdr:cNvSpPr txBox="1"/>
      </xdr:nvSpPr>
      <xdr:spPr>
        <a:xfrm>
          <a:off x="15246428" y="1689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51905</xdr:rowOff>
    </xdr:from>
    <xdr:to>
      <xdr:col>76</xdr:col>
      <xdr:colOff>165100</xdr:colOff>
      <xdr:row>97</xdr:row>
      <xdr:rowOff>153505</xdr:rowOff>
    </xdr:to>
    <xdr:sp macro="" textlink="">
      <xdr:nvSpPr>
        <xdr:cNvPr id="697" name="楕円 696"/>
        <xdr:cNvSpPr/>
      </xdr:nvSpPr>
      <xdr:spPr>
        <a:xfrm>
          <a:off x="14541500" y="1668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170032</xdr:rowOff>
    </xdr:from>
    <xdr:ext cx="534377" cy="259045"/>
    <xdr:sp macro="" textlink="">
      <xdr:nvSpPr>
        <xdr:cNvPr id="698" name="テキスト ボックス 697"/>
        <xdr:cNvSpPr txBox="1"/>
      </xdr:nvSpPr>
      <xdr:spPr>
        <a:xfrm>
          <a:off x="14325111" y="164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50152</xdr:rowOff>
    </xdr:from>
    <xdr:to>
      <xdr:col>72</xdr:col>
      <xdr:colOff>38100</xdr:colOff>
      <xdr:row>96</xdr:row>
      <xdr:rowOff>151752</xdr:rowOff>
    </xdr:to>
    <xdr:sp macro="" textlink="">
      <xdr:nvSpPr>
        <xdr:cNvPr id="699" name="楕円 698"/>
        <xdr:cNvSpPr/>
      </xdr:nvSpPr>
      <xdr:spPr>
        <a:xfrm>
          <a:off x="13652500" y="165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168279</xdr:rowOff>
    </xdr:from>
    <xdr:ext cx="534377" cy="259045"/>
    <xdr:sp macro="" textlink="">
      <xdr:nvSpPr>
        <xdr:cNvPr id="700" name="テキスト ボックス 699"/>
        <xdr:cNvSpPr txBox="1"/>
      </xdr:nvSpPr>
      <xdr:spPr>
        <a:xfrm>
          <a:off x="13436111" y="1628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54477</xdr:rowOff>
    </xdr:from>
    <xdr:to>
      <xdr:col>67</xdr:col>
      <xdr:colOff>101600</xdr:colOff>
      <xdr:row>96</xdr:row>
      <xdr:rowOff>156077</xdr:rowOff>
    </xdr:to>
    <xdr:sp macro="" textlink="">
      <xdr:nvSpPr>
        <xdr:cNvPr id="701" name="楕円 700"/>
        <xdr:cNvSpPr/>
      </xdr:nvSpPr>
      <xdr:spPr>
        <a:xfrm>
          <a:off x="12763500" y="1651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1154</xdr:rowOff>
    </xdr:from>
    <xdr:ext cx="534377" cy="259045"/>
    <xdr:sp macro="" textlink="">
      <xdr:nvSpPr>
        <xdr:cNvPr id="702" name="テキスト ボックス 701"/>
        <xdr:cNvSpPr txBox="1"/>
      </xdr:nvSpPr>
      <xdr:spPr>
        <a:xfrm>
          <a:off x="12547111" y="162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5152</xdr:rowOff>
    </xdr:from>
    <xdr:to>
      <xdr:col>116</xdr:col>
      <xdr:colOff>63500</xdr:colOff>
      <xdr:row>37</xdr:row>
      <xdr:rowOff>58220</xdr:rowOff>
    </xdr:to>
    <xdr:cxnSp macro="">
      <xdr:nvCxnSpPr>
        <xdr:cNvPr id="733" name="直線コネクタ 732"/>
        <xdr:cNvCxnSpPr/>
      </xdr:nvCxnSpPr>
      <xdr:spPr>
        <a:xfrm>
          <a:off x="21323300" y="6348802"/>
          <a:ext cx="83820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163829</xdr:rowOff>
    </xdr:from>
    <xdr:ext cx="469744" cy="259045"/>
    <xdr:sp macro="" textlink="">
      <xdr:nvSpPr>
        <xdr:cNvPr id="734" name="投資及び出資金平均値テキスト"/>
        <xdr:cNvSpPr txBox="1"/>
      </xdr:nvSpPr>
      <xdr:spPr>
        <a:xfrm>
          <a:off x="22212300" y="6507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5152</xdr:rowOff>
    </xdr:from>
    <xdr:to>
      <xdr:col>111</xdr:col>
      <xdr:colOff>177800</xdr:colOff>
      <xdr:row>39</xdr:row>
      <xdr:rowOff>98878</xdr:rowOff>
    </xdr:to>
    <xdr:cxnSp macro="">
      <xdr:nvCxnSpPr>
        <xdr:cNvPr id="736" name="直線コネクタ 735"/>
        <xdr:cNvCxnSpPr/>
      </xdr:nvCxnSpPr>
      <xdr:spPr>
        <a:xfrm flipV="1">
          <a:off x="20434300" y="6348802"/>
          <a:ext cx="889000" cy="43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157787</xdr:rowOff>
    </xdr:from>
    <xdr:ext cx="378565" cy="259045"/>
    <xdr:sp macro="" textlink="">
      <xdr:nvSpPr>
        <xdr:cNvPr id="738" name="テキスト ボックス 737"/>
        <xdr:cNvSpPr txBox="1"/>
      </xdr:nvSpPr>
      <xdr:spPr>
        <a:xfrm>
          <a:off x="21134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7420</xdr:rowOff>
    </xdr:from>
    <xdr:to>
      <xdr:col>116</xdr:col>
      <xdr:colOff>114300</xdr:colOff>
      <xdr:row>37</xdr:row>
      <xdr:rowOff>109020</xdr:rowOff>
    </xdr:to>
    <xdr:sp macro="" textlink="">
      <xdr:nvSpPr>
        <xdr:cNvPr id="752" name="楕円 751"/>
        <xdr:cNvSpPr/>
      </xdr:nvSpPr>
      <xdr:spPr>
        <a:xfrm>
          <a:off x="22110700" y="63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30297</xdr:rowOff>
    </xdr:from>
    <xdr:ext cx="469744" cy="259045"/>
    <xdr:sp macro="" textlink="">
      <xdr:nvSpPr>
        <xdr:cNvPr id="753" name="投資及び出資金該当値テキスト"/>
        <xdr:cNvSpPr txBox="1"/>
      </xdr:nvSpPr>
      <xdr:spPr>
        <a:xfrm>
          <a:off x="22212300" y="620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125802</xdr:rowOff>
    </xdr:from>
    <xdr:to>
      <xdr:col>112</xdr:col>
      <xdr:colOff>38100</xdr:colOff>
      <xdr:row>37</xdr:row>
      <xdr:rowOff>55952</xdr:rowOff>
    </xdr:to>
    <xdr:sp macro="" textlink="">
      <xdr:nvSpPr>
        <xdr:cNvPr id="754" name="楕円 753"/>
        <xdr:cNvSpPr/>
      </xdr:nvSpPr>
      <xdr:spPr>
        <a:xfrm>
          <a:off x="21272500" y="62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72479</xdr:rowOff>
    </xdr:from>
    <xdr:ext cx="469744" cy="259045"/>
    <xdr:sp macro="" textlink="">
      <xdr:nvSpPr>
        <xdr:cNvPr id="755" name="テキスト ボックス 754"/>
        <xdr:cNvSpPr txBox="1"/>
      </xdr:nvSpPr>
      <xdr:spPr>
        <a:xfrm>
          <a:off x="21088428" y="607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0" name="直線コネクタ 78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3" name="直線コネクタ 79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6" name="直線コネクタ 79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9" name="直線コネクタ 79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5" name="楕円 81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楕円 81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2769</xdr:rowOff>
    </xdr:from>
    <xdr:to>
      <xdr:col>116</xdr:col>
      <xdr:colOff>63500</xdr:colOff>
      <xdr:row>74</xdr:row>
      <xdr:rowOff>71120</xdr:rowOff>
    </xdr:to>
    <xdr:cxnSp macro="">
      <xdr:nvCxnSpPr>
        <xdr:cNvPr id="848" name="直線コネクタ 847"/>
        <xdr:cNvCxnSpPr/>
      </xdr:nvCxnSpPr>
      <xdr:spPr>
        <a:xfrm flipV="1">
          <a:off x="21323300" y="12690069"/>
          <a:ext cx="8382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3454</xdr:rowOff>
    </xdr:from>
    <xdr:to>
      <xdr:col>111</xdr:col>
      <xdr:colOff>177800</xdr:colOff>
      <xdr:row>74</xdr:row>
      <xdr:rowOff>71120</xdr:rowOff>
    </xdr:to>
    <xdr:cxnSp macro="">
      <xdr:nvCxnSpPr>
        <xdr:cNvPr id="851" name="直線コネクタ 850"/>
        <xdr:cNvCxnSpPr/>
      </xdr:nvCxnSpPr>
      <xdr:spPr>
        <a:xfrm>
          <a:off x="20434300" y="12519304"/>
          <a:ext cx="889000" cy="2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3" name="テキスト ボックス 852"/>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3454</xdr:rowOff>
    </xdr:from>
    <xdr:to>
      <xdr:col>107</xdr:col>
      <xdr:colOff>50800</xdr:colOff>
      <xdr:row>73</xdr:row>
      <xdr:rowOff>33896</xdr:rowOff>
    </xdr:to>
    <xdr:cxnSp macro="">
      <xdr:nvCxnSpPr>
        <xdr:cNvPr id="854" name="直線コネクタ 853"/>
        <xdr:cNvCxnSpPr/>
      </xdr:nvCxnSpPr>
      <xdr:spPr>
        <a:xfrm flipV="1">
          <a:off x="19545300" y="12519304"/>
          <a:ext cx="889000" cy="3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33896</xdr:rowOff>
    </xdr:from>
    <xdr:to>
      <xdr:col>102</xdr:col>
      <xdr:colOff>114300</xdr:colOff>
      <xdr:row>73</xdr:row>
      <xdr:rowOff>83159</xdr:rowOff>
    </xdr:to>
    <xdr:cxnSp macro="">
      <xdr:nvCxnSpPr>
        <xdr:cNvPr id="857" name="直線コネクタ 856"/>
        <xdr:cNvCxnSpPr/>
      </xdr:nvCxnSpPr>
      <xdr:spPr>
        <a:xfrm flipV="1">
          <a:off x="18656300" y="12549746"/>
          <a:ext cx="8890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123419</xdr:rowOff>
    </xdr:from>
    <xdr:to>
      <xdr:col>116</xdr:col>
      <xdr:colOff>114300</xdr:colOff>
      <xdr:row>74</xdr:row>
      <xdr:rowOff>53569</xdr:rowOff>
    </xdr:to>
    <xdr:sp macro="" textlink="">
      <xdr:nvSpPr>
        <xdr:cNvPr id="867" name="楕円 866"/>
        <xdr:cNvSpPr/>
      </xdr:nvSpPr>
      <xdr:spPr>
        <a:xfrm>
          <a:off x="22110700" y="126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146296</xdr:rowOff>
    </xdr:from>
    <xdr:ext cx="534377" cy="259045"/>
    <xdr:sp macro="" textlink="">
      <xdr:nvSpPr>
        <xdr:cNvPr id="868" name="繰出金該当値テキスト"/>
        <xdr:cNvSpPr txBox="1"/>
      </xdr:nvSpPr>
      <xdr:spPr>
        <a:xfrm>
          <a:off x="22212300" y="1249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20320</xdr:rowOff>
    </xdr:from>
    <xdr:to>
      <xdr:col>112</xdr:col>
      <xdr:colOff>38100</xdr:colOff>
      <xdr:row>74</xdr:row>
      <xdr:rowOff>121920</xdr:rowOff>
    </xdr:to>
    <xdr:sp macro="" textlink="">
      <xdr:nvSpPr>
        <xdr:cNvPr id="869" name="楕円 868"/>
        <xdr:cNvSpPr/>
      </xdr:nvSpPr>
      <xdr:spPr>
        <a:xfrm>
          <a:off x="21272500" y="1270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138447</xdr:rowOff>
    </xdr:from>
    <xdr:ext cx="534377" cy="259045"/>
    <xdr:sp macro="" textlink="">
      <xdr:nvSpPr>
        <xdr:cNvPr id="870" name="テキスト ボックス 869"/>
        <xdr:cNvSpPr txBox="1"/>
      </xdr:nvSpPr>
      <xdr:spPr>
        <a:xfrm>
          <a:off x="21056111" y="1248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124104</xdr:rowOff>
    </xdr:from>
    <xdr:to>
      <xdr:col>107</xdr:col>
      <xdr:colOff>101600</xdr:colOff>
      <xdr:row>73</xdr:row>
      <xdr:rowOff>54254</xdr:rowOff>
    </xdr:to>
    <xdr:sp macro="" textlink="">
      <xdr:nvSpPr>
        <xdr:cNvPr id="871" name="楕円 870"/>
        <xdr:cNvSpPr/>
      </xdr:nvSpPr>
      <xdr:spPr>
        <a:xfrm>
          <a:off x="20383500" y="1246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70781</xdr:rowOff>
    </xdr:from>
    <xdr:ext cx="534377" cy="259045"/>
    <xdr:sp macro="" textlink="">
      <xdr:nvSpPr>
        <xdr:cNvPr id="872" name="テキスト ボックス 871"/>
        <xdr:cNvSpPr txBox="1"/>
      </xdr:nvSpPr>
      <xdr:spPr>
        <a:xfrm>
          <a:off x="20167111" y="122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154546</xdr:rowOff>
    </xdr:from>
    <xdr:to>
      <xdr:col>102</xdr:col>
      <xdr:colOff>165100</xdr:colOff>
      <xdr:row>73</xdr:row>
      <xdr:rowOff>84696</xdr:rowOff>
    </xdr:to>
    <xdr:sp macro="" textlink="">
      <xdr:nvSpPr>
        <xdr:cNvPr id="873" name="楕円 872"/>
        <xdr:cNvSpPr/>
      </xdr:nvSpPr>
      <xdr:spPr>
        <a:xfrm>
          <a:off x="19494500" y="1249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101223</xdr:rowOff>
    </xdr:from>
    <xdr:ext cx="534377" cy="259045"/>
    <xdr:sp macro="" textlink="">
      <xdr:nvSpPr>
        <xdr:cNvPr id="874" name="テキスト ボックス 873"/>
        <xdr:cNvSpPr txBox="1"/>
      </xdr:nvSpPr>
      <xdr:spPr>
        <a:xfrm>
          <a:off x="19278111" y="1227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32359</xdr:rowOff>
    </xdr:from>
    <xdr:to>
      <xdr:col>98</xdr:col>
      <xdr:colOff>38100</xdr:colOff>
      <xdr:row>73</xdr:row>
      <xdr:rowOff>133959</xdr:rowOff>
    </xdr:to>
    <xdr:sp macro="" textlink="">
      <xdr:nvSpPr>
        <xdr:cNvPr id="875" name="楕円 874"/>
        <xdr:cNvSpPr/>
      </xdr:nvSpPr>
      <xdr:spPr>
        <a:xfrm>
          <a:off x="18605500" y="1254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150486</xdr:rowOff>
    </xdr:from>
    <xdr:ext cx="534377" cy="259045"/>
    <xdr:sp macro="" textlink="">
      <xdr:nvSpPr>
        <xdr:cNvPr id="876" name="テキスト ボックス 875"/>
        <xdr:cNvSpPr txBox="1"/>
      </xdr:nvSpPr>
      <xdr:spPr>
        <a:xfrm>
          <a:off x="18389111" y="123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福生市の歳出総額における住民一人当たりのコストは</a:t>
          </a:r>
          <a:r>
            <a:rPr kumimoji="1" lang="en-US" altLang="ja-JP" sz="1100" b="0" i="0" baseline="0">
              <a:solidFill>
                <a:schemeClr val="dk1"/>
              </a:solidFill>
              <a:effectLst/>
              <a:latin typeface="+mn-lt"/>
              <a:ea typeface="+mn-ea"/>
              <a:cs typeface="+mn-cs"/>
            </a:rPr>
            <a:t>549,992</a:t>
          </a:r>
          <a:r>
            <a:rPr kumimoji="1" lang="ja-JP" altLang="ja-JP" sz="1100" b="0" i="0" baseline="0">
              <a:solidFill>
                <a:schemeClr val="dk1"/>
              </a:solidFill>
              <a:effectLst/>
              <a:latin typeface="+mn-lt"/>
              <a:ea typeface="+mn-ea"/>
              <a:cs typeface="+mn-cs"/>
            </a:rPr>
            <a:t>円で、前年度比</a:t>
          </a:r>
          <a:r>
            <a:rPr kumimoji="1" lang="en-US" altLang="ja-JP" sz="1100" b="0" i="0" baseline="0">
              <a:solidFill>
                <a:schemeClr val="dk1"/>
              </a:solidFill>
              <a:effectLst/>
              <a:latin typeface="+mn-lt"/>
              <a:ea typeface="+mn-ea"/>
              <a:cs typeface="+mn-cs"/>
            </a:rPr>
            <a:t>121,665</a:t>
          </a:r>
          <a:r>
            <a:rPr kumimoji="1" lang="ja-JP" altLang="ja-JP" sz="1100" b="0" i="0" baseline="0">
              <a:solidFill>
                <a:schemeClr val="dk1"/>
              </a:solidFill>
              <a:effectLst/>
              <a:latin typeface="+mn-lt"/>
              <a:ea typeface="+mn-ea"/>
              <a:cs typeface="+mn-cs"/>
            </a:rPr>
            <a:t>円の増加となっている。歳出増加の要因としては、新型コロナウイルス感染症対策として実施した</a:t>
          </a:r>
          <a:r>
            <a:rPr kumimoji="1" lang="ja-JP" altLang="en-US" sz="1100" b="0" i="0" baseline="0">
              <a:solidFill>
                <a:schemeClr val="dk1"/>
              </a:solidFill>
              <a:effectLst/>
              <a:latin typeface="+mn-lt"/>
              <a:ea typeface="+mn-ea"/>
              <a:cs typeface="+mn-cs"/>
            </a:rPr>
            <a:t>特別定額給付金、事業継続応援金等の事業の影響によるものが大きい。その他の要因として</a:t>
          </a:r>
          <a:r>
            <a:rPr lang="ja-JP" altLang="ja-JP" sz="1100">
              <a:solidFill>
                <a:schemeClr val="dk1"/>
              </a:solidFill>
              <a:effectLst/>
              <a:latin typeface="+mn-lt"/>
              <a:ea typeface="+mn-ea"/>
              <a:cs typeface="+mn-cs"/>
            </a:rPr>
            <a:t>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特定防衛施設周辺整備調整交付金事業基金</a:t>
          </a:r>
          <a:r>
            <a:rPr lang="ja-JP" altLang="en-US" sz="1100">
              <a:solidFill>
                <a:schemeClr val="dk1"/>
              </a:solidFill>
              <a:effectLst/>
              <a:latin typeface="+mn-lt"/>
              <a:ea typeface="+mn-ea"/>
              <a:cs typeface="+mn-cs"/>
            </a:rPr>
            <a:t>の増等による積立金の増や、</a:t>
          </a:r>
          <a:r>
            <a:rPr kumimoji="1" lang="ja-JP" altLang="ja-JP" sz="1100" b="0" i="0" baseline="0">
              <a:solidFill>
                <a:schemeClr val="dk1"/>
              </a:solidFill>
              <a:effectLst/>
              <a:latin typeface="+mn-lt"/>
              <a:ea typeface="+mn-ea"/>
              <a:cs typeface="+mn-cs"/>
            </a:rPr>
            <a:t>ふっさっ子の広場事業</a:t>
          </a:r>
          <a:r>
            <a:rPr kumimoji="1" lang="ja-JP" altLang="en-US" sz="1100" b="0" i="0" baseline="0">
              <a:solidFill>
                <a:schemeClr val="dk1"/>
              </a:solidFill>
              <a:effectLst/>
              <a:latin typeface="+mn-lt"/>
              <a:ea typeface="+mn-ea"/>
              <a:cs typeface="+mn-cs"/>
            </a:rPr>
            <a:t>、</a:t>
          </a:r>
          <a:r>
            <a:rPr lang="ja-JP" altLang="ja-JP" sz="1100">
              <a:solidFill>
                <a:schemeClr val="dk1"/>
              </a:solidFill>
              <a:effectLst/>
              <a:latin typeface="+mn-lt"/>
              <a:ea typeface="+mn-ea"/>
              <a:cs typeface="+mn-cs"/>
            </a:rPr>
            <a:t>学校給食調理業務の委託化、学校給食の公会計化に伴う賄材料費の皆増などに</a:t>
          </a:r>
          <a:r>
            <a:rPr lang="ja-JP" altLang="en-US" sz="1100">
              <a:solidFill>
                <a:schemeClr val="dk1"/>
              </a:solidFill>
              <a:effectLst/>
              <a:latin typeface="+mn-lt"/>
              <a:ea typeface="+mn-ea"/>
              <a:cs typeface="+mn-cs"/>
            </a:rPr>
            <a:t>よる</a:t>
          </a:r>
          <a:r>
            <a:rPr lang="ja-JP" altLang="ja-JP" sz="1100">
              <a:solidFill>
                <a:schemeClr val="dk1"/>
              </a:solidFill>
              <a:effectLst/>
              <a:latin typeface="+mn-lt"/>
              <a:ea typeface="+mn-ea"/>
              <a:cs typeface="+mn-cs"/>
            </a:rPr>
            <a:t>物件費</a:t>
          </a:r>
          <a:r>
            <a:rPr lang="ja-JP" altLang="en-US" sz="1100">
              <a:solidFill>
                <a:schemeClr val="dk1"/>
              </a:solidFill>
              <a:effectLst/>
              <a:latin typeface="+mn-lt"/>
              <a:ea typeface="+mn-ea"/>
              <a:cs typeface="+mn-cs"/>
            </a:rPr>
            <a:t>の増等がある。</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特に福生市の特徴として、扶助費が類似団体内平均と比較して高い水準にある。</a:t>
          </a:r>
          <a:r>
            <a:rPr kumimoji="1" lang="en-US" altLang="ja-JP" sz="1100" b="0" i="0" baseline="0">
              <a:solidFill>
                <a:schemeClr val="dk1"/>
              </a:solidFill>
              <a:effectLst/>
              <a:latin typeface="+mn-lt"/>
              <a:ea typeface="+mn-ea"/>
              <a:cs typeface="+mn-cs"/>
            </a:rPr>
            <a:t>R2</a:t>
          </a:r>
          <a:r>
            <a:rPr kumimoji="1" lang="ja-JP" altLang="ja-JP" sz="1100" b="0" i="0" baseline="0">
              <a:solidFill>
                <a:schemeClr val="dk1"/>
              </a:solidFill>
              <a:effectLst/>
              <a:latin typeface="+mn-lt"/>
              <a:ea typeface="+mn-ea"/>
              <a:cs typeface="+mn-cs"/>
            </a:rPr>
            <a:t>年度の扶助費</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前年度比で</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百万円の増となっており</a:t>
          </a:r>
          <a:r>
            <a:rPr kumimoji="1" lang="ja-JP" altLang="en-US" sz="1100" b="0" i="0" baseline="0">
              <a:solidFill>
                <a:schemeClr val="dk1"/>
              </a:solidFill>
              <a:effectLst/>
              <a:latin typeface="+mn-lt"/>
              <a:ea typeface="+mn-ea"/>
              <a:cs typeface="+mn-cs"/>
            </a:rPr>
            <a:t>障害者手当等</a:t>
          </a:r>
          <a:r>
            <a:rPr kumimoji="1" lang="ja-JP" altLang="ja-JP" sz="1100" b="0" i="0" baseline="0">
              <a:solidFill>
                <a:schemeClr val="dk1"/>
              </a:solidFill>
              <a:effectLst/>
              <a:latin typeface="+mn-lt"/>
              <a:ea typeface="+mn-ea"/>
              <a:cs typeface="+mn-cs"/>
            </a:rPr>
            <a:t>が前年度より増加している。また公債費の低さも一つの特徴で、これは現時点における将来世代への負担額の低さや健全な財政運営の現れであるといえる。</a:t>
          </a:r>
          <a:endParaRPr kumimoji="1" lang="en-US" altLang="ja-JP" sz="1100" b="0" i="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57,024
53,403
10.16
32,017,872
31,362,742
604,410
11,852,054
7,074,535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116840</xdr:rowOff>
    </xdr:from>
    <xdr:to>
      <xdr:col>24</xdr:col>
      <xdr:colOff>63500</xdr:colOff>
      <xdr:row>31</xdr:row>
      <xdr:rowOff>144272</xdr:rowOff>
    </xdr:to>
    <xdr:cxnSp macro="">
      <xdr:nvCxnSpPr>
        <xdr:cNvPr id="59" name="直線コネクタ 58"/>
        <xdr:cNvCxnSpPr/>
      </xdr:nvCxnSpPr>
      <xdr:spPr>
        <a:xfrm>
          <a:off x="3797300" y="543179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99466</xdr:rowOff>
    </xdr:from>
    <xdr:to>
      <xdr:col>19</xdr:col>
      <xdr:colOff>177800</xdr:colOff>
      <xdr:row>31</xdr:row>
      <xdr:rowOff>116840</xdr:rowOff>
    </xdr:to>
    <xdr:cxnSp macro="">
      <xdr:nvCxnSpPr>
        <xdr:cNvPr id="62" name="直線コネクタ 61"/>
        <xdr:cNvCxnSpPr/>
      </xdr:nvCxnSpPr>
      <xdr:spPr>
        <a:xfrm>
          <a:off x="2908300" y="541441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99466</xdr:rowOff>
    </xdr:from>
    <xdr:to>
      <xdr:col>15</xdr:col>
      <xdr:colOff>50800</xdr:colOff>
      <xdr:row>31</xdr:row>
      <xdr:rowOff>146101</xdr:rowOff>
    </xdr:to>
    <xdr:cxnSp macro="">
      <xdr:nvCxnSpPr>
        <xdr:cNvPr id="65" name="直線コネクタ 64"/>
        <xdr:cNvCxnSpPr/>
      </xdr:nvCxnSpPr>
      <xdr:spPr>
        <a:xfrm flipV="1">
          <a:off x="2019300" y="5414416"/>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109068</xdr:rowOff>
    </xdr:from>
    <xdr:to>
      <xdr:col>10</xdr:col>
      <xdr:colOff>114300</xdr:colOff>
      <xdr:row>31</xdr:row>
      <xdr:rowOff>146101</xdr:rowOff>
    </xdr:to>
    <xdr:cxnSp macro="">
      <xdr:nvCxnSpPr>
        <xdr:cNvPr id="68" name="直線コネクタ 67"/>
        <xdr:cNvCxnSpPr/>
      </xdr:nvCxnSpPr>
      <xdr:spPr>
        <a:xfrm>
          <a:off x="1130300" y="5424018"/>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93472</xdr:rowOff>
    </xdr:from>
    <xdr:to>
      <xdr:col>24</xdr:col>
      <xdr:colOff>114300</xdr:colOff>
      <xdr:row>32</xdr:row>
      <xdr:rowOff>23622</xdr:rowOff>
    </xdr:to>
    <xdr:sp macro="" textlink="">
      <xdr:nvSpPr>
        <xdr:cNvPr id="78" name="楕円 77"/>
        <xdr:cNvSpPr/>
      </xdr:nvSpPr>
      <xdr:spPr>
        <a:xfrm>
          <a:off x="4584700" y="540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116349</xdr:rowOff>
    </xdr:from>
    <xdr:ext cx="469744" cy="259045"/>
    <xdr:sp macro="" textlink="">
      <xdr:nvSpPr>
        <xdr:cNvPr id="79" name="議会費該当値テキスト"/>
        <xdr:cNvSpPr txBox="1"/>
      </xdr:nvSpPr>
      <xdr:spPr>
        <a:xfrm>
          <a:off x="4686300" y="525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66040</xdr:rowOff>
    </xdr:from>
    <xdr:to>
      <xdr:col>20</xdr:col>
      <xdr:colOff>38100</xdr:colOff>
      <xdr:row>31</xdr:row>
      <xdr:rowOff>167640</xdr:rowOff>
    </xdr:to>
    <xdr:sp macro="" textlink="">
      <xdr:nvSpPr>
        <xdr:cNvPr id="80" name="楕円 79"/>
        <xdr:cNvSpPr/>
      </xdr:nvSpPr>
      <xdr:spPr>
        <a:xfrm>
          <a:off x="3746500" y="538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12717</xdr:rowOff>
    </xdr:from>
    <xdr:ext cx="469744" cy="259045"/>
    <xdr:sp macro="" textlink="">
      <xdr:nvSpPr>
        <xdr:cNvPr id="81" name="テキスト ボックス 80"/>
        <xdr:cNvSpPr txBox="1"/>
      </xdr:nvSpPr>
      <xdr:spPr>
        <a:xfrm>
          <a:off x="3562428" y="515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48666</xdr:rowOff>
    </xdr:from>
    <xdr:to>
      <xdr:col>15</xdr:col>
      <xdr:colOff>101600</xdr:colOff>
      <xdr:row>31</xdr:row>
      <xdr:rowOff>150266</xdr:rowOff>
    </xdr:to>
    <xdr:sp macro="" textlink="">
      <xdr:nvSpPr>
        <xdr:cNvPr id="82" name="楕円 81"/>
        <xdr:cNvSpPr/>
      </xdr:nvSpPr>
      <xdr:spPr>
        <a:xfrm>
          <a:off x="2857500" y="536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166793</xdr:rowOff>
    </xdr:from>
    <xdr:ext cx="469744" cy="259045"/>
    <xdr:sp macro="" textlink="">
      <xdr:nvSpPr>
        <xdr:cNvPr id="83" name="テキスト ボックス 82"/>
        <xdr:cNvSpPr txBox="1"/>
      </xdr:nvSpPr>
      <xdr:spPr>
        <a:xfrm>
          <a:off x="2673428" y="513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95301</xdr:rowOff>
    </xdr:from>
    <xdr:to>
      <xdr:col>10</xdr:col>
      <xdr:colOff>165100</xdr:colOff>
      <xdr:row>32</xdr:row>
      <xdr:rowOff>25451</xdr:rowOff>
    </xdr:to>
    <xdr:sp macro="" textlink="">
      <xdr:nvSpPr>
        <xdr:cNvPr id="84" name="楕円 83"/>
        <xdr:cNvSpPr/>
      </xdr:nvSpPr>
      <xdr:spPr>
        <a:xfrm>
          <a:off x="1968500" y="541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41978</xdr:rowOff>
    </xdr:from>
    <xdr:ext cx="469744" cy="259045"/>
    <xdr:sp macro="" textlink="">
      <xdr:nvSpPr>
        <xdr:cNvPr id="85" name="テキスト ボックス 84"/>
        <xdr:cNvSpPr txBox="1"/>
      </xdr:nvSpPr>
      <xdr:spPr>
        <a:xfrm>
          <a:off x="1784428" y="518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58268</xdr:rowOff>
    </xdr:from>
    <xdr:to>
      <xdr:col>6</xdr:col>
      <xdr:colOff>38100</xdr:colOff>
      <xdr:row>31</xdr:row>
      <xdr:rowOff>159868</xdr:rowOff>
    </xdr:to>
    <xdr:sp macro="" textlink="">
      <xdr:nvSpPr>
        <xdr:cNvPr id="86" name="楕円 85"/>
        <xdr:cNvSpPr/>
      </xdr:nvSpPr>
      <xdr:spPr>
        <a:xfrm>
          <a:off x="1079500" y="53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4945</xdr:rowOff>
    </xdr:from>
    <xdr:ext cx="469744" cy="259045"/>
    <xdr:sp macro="" textlink="">
      <xdr:nvSpPr>
        <xdr:cNvPr id="87" name="テキスト ボックス 86"/>
        <xdr:cNvSpPr txBox="1"/>
      </xdr:nvSpPr>
      <xdr:spPr>
        <a:xfrm>
          <a:off x="895428" y="514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32822</xdr:rowOff>
    </xdr:from>
    <xdr:to>
      <xdr:col>24</xdr:col>
      <xdr:colOff>63500</xdr:colOff>
      <xdr:row>59</xdr:row>
      <xdr:rowOff>62692</xdr:rowOff>
    </xdr:to>
    <xdr:cxnSp macro="">
      <xdr:nvCxnSpPr>
        <xdr:cNvPr id="117" name="直線コネクタ 116"/>
        <xdr:cNvCxnSpPr/>
      </xdr:nvCxnSpPr>
      <xdr:spPr>
        <a:xfrm flipV="1">
          <a:off x="3797300" y="9291122"/>
          <a:ext cx="838200" cy="88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16075</xdr:rowOff>
    </xdr:from>
    <xdr:ext cx="599010" cy="259045"/>
    <xdr:sp macro="" textlink="">
      <xdr:nvSpPr>
        <xdr:cNvPr id="118" name="総務費平均値テキスト"/>
        <xdr:cNvSpPr txBox="1"/>
      </xdr:nvSpPr>
      <xdr:spPr>
        <a:xfrm>
          <a:off x="4686300" y="9274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62692</xdr:rowOff>
    </xdr:from>
    <xdr:to>
      <xdr:col>19</xdr:col>
      <xdr:colOff>177800</xdr:colOff>
      <xdr:row>59</xdr:row>
      <xdr:rowOff>80927</xdr:rowOff>
    </xdr:to>
    <xdr:cxnSp macro="">
      <xdr:nvCxnSpPr>
        <xdr:cNvPr id="120" name="直線コネクタ 119"/>
        <xdr:cNvCxnSpPr/>
      </xdr:nvCxnSpPr>
      <xdr:spPr>
        <a:xfrm flipV="1">
          <a:off x="2908300" y="10178242"/>
          <a:ext cx="889000" cy="1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105460</xdr:rowOff>
    </xdr:from>
    <xdr:ext cx="534377" cy="259045"/>
    <xdr:sp macro="" textlink="">
      <xdr:nvSpPr>
        <xdr:cNvPr id="122" name="テキスト ボックス 121"/>
        <xdr:cNvSpPr txBox="1"/>
      </xdr:nvSpPr>
      <xdr:spPr>
        <a:xfrm>
          <a:off x="3530111" y="987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14443</xdr:rowOff>
    </xdr:from>
    <xdr:to>
      <xdr:col>15</xdr:col>
      <xdr:colOff>50800</xdr:colOff>
      <xdr:row>59</xdr:row>
      <xdr:rowOff>80927</xdr:rowOff>
    </xdr:to>
    <xdr:cxnSp macro="">
      <xdr:nvCxnSpPr>
        <xdr:cNvPr id="123" name="直線コネクタ 122"/>
        <xdr:cNvCxnSpPr/>
      </xdr:nvCxnSpPr>
      <xdr:spPr>
        <a:xfrm>
          <a:off x="2019300" y="10129993"/>
          <a:ext cx="8890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136664</xdr:rowOff>
    </xdr:from>
    <xdr:ext cx="534377" cy="259045"/>
    <xdr:sp macro="" textlink="">
      <xdr:nvSpPr>
        <xdr:cNvPr id="125" name="テキスト ボックス 124"/>
        <xdr:cNvSpPr txBox="1"/>
      </xdr:nvSpPr>
      <xdr:spPr>
        <a:xfrm>
          <a:off x="2641111" y="990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113023</xdr:rowOff>
    </xdr:from>
    <xdr:to>
      <xdr:col>10</xdr:col>
      <xdr:colOff>114300</xdr:colOff>
      <xdr:row>59</xdr:row>
      <xdr:rowOff>14443</xdr:rowOff>
    </xdr:to>
    <xdr:cxnSp macro="">
      <xdr:nvCxnSpPr>
        <xdr:cNvPr id="126" name="直線コネクタ 125"/>
        <xdr:cNvCxnSpPr/>
      </xdr:nvCxnSpPr>
      <xdr:spPr>
        <a:xfrm>
          <a:off x="1130300" y="10057123"/>
          <a:ext cx="889000" cy="7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96489</xdr:rowOff>
    </xdr:from>
    <xdr:ext cx="534377" cy="259045"/>
    <xdr:sp macro="" textlink="">
      <xdr:nvSpPr>
        <xdr:cNvPr id="128" name="テキスト ボックス 127"/>
        <xdr:cNvSpPr txBox="1"/>
      </xdr:nvSpPr>
      <xdr:spPr>
        <a:xfrm>
          <a:off x="1752111" y="102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104261</xdr:rowOff>
    </xdr:from>
    <xdr:ext cx="534377" cy="259045"/>
    <xdr:sp macro="" textlink="">
      <xdr:nvSpPr>
        <xdr:cNvPr id="130" name="テキスト ボックス 129"/>
        <xdr:cNvSpPr txBox="1"/>
      </xdr:nvSpPr>
      <xdr:spPr>
        <a:xfrm>
          <a:off x="863111" y="102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153472</xdr:rowOff>
    </xdr:from>
    <xdr:to>
      <xdr:col>24</xdr:col>
      <xdr:colOff>114300</xdr:colOff>
      <xdr:row>54</xdr:row>
      <xdr:rowOff>83622</xdr:rowOff>
    </xdr:to>
    <xdr:sp macro="" textlink="">
      <xdr:nvSpPr>
        <xdr:cNvPr id="136" name="楕円 135"/>
        <xdr:cNvSpPr/>
      </xdr:nvSpPr>
      <xdr:spPr>
        <a:xfrm>
          <a:off x="4584700" y="92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4899</xdr:rowOff>
    </xdr:from>
    <xdr:ext cx="599010" cy="259045"/>
    <xdr:sp macro="" textlink="">
      <xdr:nvSpPr>
        <xdr:cNvPr id="137" name="総務費該当値テキスト"/>
        <xdr:cNvSpPr txBox="1"/>
      </xdr:nvSpPr>
      <xdr:spPr>
        <a:xfrm>
          <a:off x="4686300" y="9091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11892</xdr:rowOff>
    </xdr:from>
    <xdr:to>
      <xdr:col>20</xdr:col>
      <xdr:colOff>38100</xdr:colOff>
      <xdr:row>59</xdr:row>
      <xdr:rowOff>113492</xdr:rowOff>
    </xdr:to>
    <xdr:sp macro="" textlink="">
      <xdr:nvSpPr>
        <xdr:cNvPr id="138" name="楕円 137"/>
        <xdr:cNvSpPr/>
      </xdr:nvSpPr>
      <xdr:spPr>
        <a:xfrm>
          <a:off x="3746500" y="1012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104619</xdr:rowOff>
    </xdr:from>
    <xdr:ext cx="534377" cy="259045"/>
    <xdr:sp macro="" textlink="">
      <xdr:nvSpPr>
        <xdr:cNvPr id="139" name="テキスト ボックス 138"/>
        <xdr:cNvSpPr txBox="1"/>
      </xdr:nvSpPr>
      <xdr:spPr>
        <a:xfrm>
          <a:off x="3530111" y="1022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30127</xdr:rowOff>
    </xdr:from>
    <xdr:to>
      <xdr:col>15</xdr:col>
      <xdr:colOff>101600</xdr:colOff>
      <xdr:row>59</xdr:row>
      <xdr:rowOff>131727</xdr:rowOff>
    </xdr:to>
    <xdr:sp macro="" textlink="">
      <xdr:nvSpPr>
        <xdr:cNvPr id="140" name="楕円 139"/>
        <xdr:cNvSpPr/>
      </xdr:nvSpPr>
      <xdr:spPr>
        <a:xfrm>
          <a:off x="2857500" y="1014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122854</xdr:rowOff>
    </xdr:from>
    <xdr:ext cx="534377" cy="259045"/>
    <xdr:sp macro="" textlink="">
      <xdr:nvSpPr>
        <xdr:cNvPr id="141" name="テキスト ボックス 140"/>
        <xdr:cNvSpPr txBox="1"/>
      </xdr:nvSpPr>
      <xdr:spPr>
        <a:xfrm>
          <a:off x="2641111" y="1023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135093</xdr:rowOff>
    </xdr:from>
    <xdr:to>
      <xdr:col>10</xdr:col>
      <xdr:colOff>165100</xdr:colOff>
      <xdr:row>59</xdr:row>
      <xdr:rowOff>65243</xdr:rowOff>
    </xdr:to>
    <xdr:sp macro="" textlink="">
      <xdr:nvSpPr>
        <xdr:cNvPr id="142" name="楕円 141"/>
        <xdr:cNvSpPr/>
      </xdr:nvSpPr>
      <xdr:spPr>
        <a:xfrm>
          <a:off x="1968500" y="1007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81770</xdr:rowOff>
    </xdr:from>
    <xdr:ext cx="534377" cy="259045"/>
    <xdr:sp macro="" textlink="">
      <xdr:nvSpPr>
        <xdr:cNvPr id="143" name="テキスト ボックス 142"/>
        <xdr:cNvSpPr txBox="1"/>
      </xdr:nvSpPr>
      <xdr:spPr>
        <a:xfrm>
          <a:off x="1752111" y="985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62223</xdr:rowOff>
    </xdr:from>
    <xdr:to>
      <xdr:col>6</xdr:col>
      <xdr:colOff>38100</xdr:colOff>
      <xdr:row>58</xdr:row>
      <xdr:rowOff>163823</xdr:rowOff>
    </xdr:to>
    <xdr:sp macro="" textlink="">
      <xdr:nvSpPr>
        <xdr:cNvPr id="144" name="楕円 143"/>
        <xdr:cNvSpPr/>
      </xdr:nvSpPr>
      <xdr:spPr>
        <a:xfrm>
          <a:off x="1079500" y="100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8900</xdr:rowOff>
    </xdr:from>
    <xdr:ext cx="534377" cy="259045"/>
    <xdr:sp macro="" textlink="">
      <xdr:nvSpPr>
        <xdr:cNvPr id="145" name="テキスト ボックス 144"/>
        <xdr:cNvSpPr txBox="1"/>
      </xdr:nvSpPr>
      <xdr:spPr>
        <a:xfrm>
          <a:off x="863111" y="978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166468</xdr:rowOff>
    </xdr:from>
    <xdr:to>
      <xdr:col>24</xdr:col>
      <xdr:colOff>63500</xdr:colOff>
      <xdr:row>72</xdr:row>
      <xdr:rowOff>7406</xdr:rowOff>
    </xdr:to>
    <xdr:cxnSp macro="">
      <xdr:nvCxnSpPr>
        <xdr:cNvPr id="177" name="直線コネクタ 176"/>
        <xdr:cNvCxnSpPr/>
      </xdr:nvCxnSpPr>
      <xdr:spPr>
        <a:xfrm flipV="1">
          <a:off x="3797300" y="12339418"/>
          <a:ext cx="838200" cy="1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116215</xdr:rowOff>
    </xdr:from>
    <xdr:ext cx="599010" cy="259045"/>
    <xdr:sp macro="" textlink="">
      <xdr:nvSpPr>
        <xdr:cNvPr id="178" name="民生費平均値テキスト"/>
        <xdr:cNvSpPr txBox="1"/>
      </xdr:nvSpPr>
      <xdr:spPr>
        <a:xfrm>
          <a:off x="4686300" y="12803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7406</xdr:rowOff>
    </xdr:from>
    <xdr:to>
      <xdr:col>19</xdr:col>
      <xdr:colOff>177800</xdr:colOff>
      <xdr:row>72</xdr:row>
      <xdr:rowOff>50491</xdr:rowOff>
    </xdr:to>
    <xdr:cxnSp macro="">
      <xdr:nvCxnSpPr>
        <xdr:cNvPr id="180" name="直線コネクタ 179"/>
        <xdr:cNvCxnSpPr/>
      </xdr:nvCxnSpPr>
      <xdr:spPr>
        <a:xfrm flipV="1">
          <a:off x="2908300" y="12351806"/>
          <a:ext cx="889000" cy="4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140642</xdr:rowOff>
    </xdr:from>
    <xdr:ext cx="599010" cy="259045"/>
    <xdr:sp macro="" textlink="">
      <xdr:nvSpPr>
        <xdr:cNvPr id="182" name="テキスト ボックス 181"/>
        <xdr:cNvSpPr txBox="1"/>
      </xdr:nvSpPr>
      <xdr:spPr>
        <a:xfrm>
          <a:off x="3497795" y="129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50491</xdr:rowOff>
    </xdr:from>
    <xdr:to>
      <xdr:col>15</xdr:col>
      <xdr:colOff>50800</xdr:colOff>
      <xdr:row>72</xdr:row>
      <xdr:rowOff>70532</xdr:rowOff>
    </xdr:to>
    <xdr:cxnSp macro="">
      <xdr:nvCxnSpPr>
        <xdr:cNvPr id="183" name="直線コネクタ 182"/>
        <xdr:cNvCxnSpPr/>
      </xdr:nvCxnSpPr>
      <xdr:spPr>
        <a:xfrm flipV="1">
          <a:off x="2019300" y="12394891"/>
          <a:ext cx="8890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5" name="テキスト ボックス 184"/>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70532</xdr:rowOff>
    </xdr:from>
    <xdr:to>
      <xdr:col>10</xdr:col>
      <xdr:colOff>114300</xdr:colOff>
      <xdr:row>72</xdr:row>
      <xdr:rowOff>130349</xdr:rowOff>
    </xdr:to>
    <xdr:cxnSp macro="">
      <xdr:nvCxnSpPr>
        <xdr:cNvPr id="186" name="直線コネクタ 185"/>
        <xdr:cNvCxnSpPr/>
      </xdr:nvCxnSpPr>
      <xdr:spPr>
        <a:xfrm flipV="1">
          <a:off x="1130300" y="12414932"/>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8" name="テキスト ボックス 187"/>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70440</xdr:rowOff>
    </xdr:from>
    <xdr:ext cx="599010" cy="259045"/>
    <xdr:sp macro="" textlink="">
      <xdr:nvSpPr>
        <xdr:cNvPr id="190" name="テキスト ボックス 189"/>
        <xdr:cNvSpPr txBox="1"/>
      </xdr:nvSpPr>
      <xdr:spPr>
        <a:xfrm>
          <a:off x="830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115668</xdr:rowOff>
    </xdr:from>
    <xdr:to>
      <xdr:col>24</xdr:col>
      <xdr:colOff>114300</xdr:colOff>
      <xdr:row>72</xdr:row>
      <xdr:rowOff>45818</xdr:rowOff>
    </xdr:to>
    <xdr:sp macro="" textlink="">
      <xdr:nvSpPr>
        <xdr:cNvPr id="196" name="楕円 195"/>
        <xdr:cNvSpPr/>
      </xdr:nvSpPr>
      <xdr:spPr>
        <a:xfrm>
          <a:off x="4584700" y="1228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138545</xdr:rowOff>
    </xdr:from>
    <xdr:ext cx="599010" cy="259045"/>
    <xdr:sp macro="" textlink="">
      <xdr:nvSpPr>
        <xdr:cNvPr id="197" name="民生費該当値テキスト"/>
        <xdr:cNvSpPr txBox="1"/>
      </xdr:nvSpPr>
      <xdr:spPr>
        <a:xfrm>
          <a:off x="4686300" y="1214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128056</xdr:rowOff>
    </xdr:from>
    <xdr:to>
      <xdr:col>20</xdr:col>
      <xdr:colOff>38100</xdr:colOff>
      <xdr:row>72</xdr:row>
      <xdr:rowOff>58206</xdr:rowOff>
    </xdr:to>
    <xdr:sp macro="" textlink="">
      <xdr:nvSpPr>
        <xdr:cNvPr id="198" name="楕円 197"/>
        <xdr:cNvSpPr/>
      </xdr:nvSpPr>
      <xdr:spPr>
        <a:xfrm>
          <a:off x="3746500" y="1230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74733</xdr:rowOff>
    </xdr:from>
    <xdr:ext cx="599010" cy="259045"/>
    <xdr:sp macro="" textlink="">
      <xdr:nvSpPr>
        <xdr:cNvPr id="199" name="テキスト ボックス 198"/>
        <xdr:cNvSpPr txBox="1"/>
      </xdr:nvSpPr>
      <xdr:spPr>
        <a:xfrm>
          <a:off x="3497795" y="1207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171141</xdr:rowOff>
    </xdr:from>
    <xdr:to>
      <xdr:col>15</xdr:col>
      <xdr:colOff>101600</xdr:colOff>
      <xdr:row>72</xdr:row>
      <xdr:rowOff>101291</xdr:rowOff>
    </xdr:to>
    <xdr:sp macro="" textlink="">
      <xdr:nvSpPr>
        <xdr:cNvPr id="200" name="楕円 199"/>
        <xdr:cNvSpPr/>
      </xdr:nvSpPr>
      <xdr:spPr>
        <a:xfrm>
          <a:off x="2857500" y="1234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117818</xdr:rowOff>
    </xdr:from>
    <xdr:ext cx="599010" cy="259045"/>
    <xdr:sp macro="" textlink="">
      <xdr:nvSpPr>
        <xdr:cNvPr id="201" name="テキスト ボックス 200"/>
        <xdr:cNvSpPr txBox="1"/>
      </xdr:nvSpPr>
      <xdr:spPr>
        <a:xfrm>
          <a:off x="2608795" y="1211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19732</xdr:rowOff>
    </xdr:from>
    <xdr:to>
      <xdr:col>10</xdr:col>
      <xdr:colOff>165100</xdr:colOff>
      <xdr:row>72</xdr:row>
      <xdr:rowOff>121332</xdr:rowOff>
    </xdr:to>
    <xdr:sp macro="" textlink="">
      <xdr:nvSpPr>
        <xdr:cNvPr id="202" name="楕円 201"/>
        <xdr:cNvSpPr/>
      </xdr:nvSpPr>
      <xdr:spPr>
        <a:xfrm>
          <a:off x="1968500" y="123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137859</xdr:rowOff>
    </xdr:from>
    <xdr:ext cx="599010" cy="259045"/>
    <xdr:sp macro="" textlink="">
      <xdr:nvSpPr>
        <xdr:cNvPr id="203" name="テキスト ボックス 202"/>
        <xdr:cNvSpPr txBox="1"/>
      </xdr:nvSpPr>
      <xdr:spPr>
        <a:xfrm>
          <a:off x="1719795" y="1213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79549</xdr:rowOff>
    </xdr:from>
    <xdr:to>
      <xdr:col>6</xdr:col>
      <xdr:colOff>38100</xdr:colOff>
      <xdr:row>73</xdr:row>
      <xdr:rowOff>9699</xdr:rowOff>
    </xdr:to>
    <xdr:sp macro="" textlink="">
      <xdr:nvSpPr>
        <xdr:cNvPr id="204" name="楕円 203"/>
        <xdr:cNvSpPr/>
      </xdr:nvSpPr>
      <xdr:spPr>
        <a:xfrm>
          <a:off x="1079500" y="1242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26226</xdr:rowOff>
    </xdr:from>
    <xdr:ext cx="599010" cy="259045"/>
    <xdr:sp macro="" textlink="">
      <xdr:nvSpPr>
        <xdr:cNvPr id="205" name="テキスト ボックス 204"/>
        <xdr:cNvSpPr txBox="1"/>
      </xdr:nvSpPr>
      <xdr:spPr>
        <a:xfrm>
          <a:off x="830795" y="1219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21183</xdr:rowOff>
    </xdr:from>
    <xdr:to>
      <xdr:col>24</xdr:col>
      <xdr:colOff>63500</xdr:colOff>
      <xdr:row>96</xdr:row>
      <xdr:rowOff>54394</xdr:rowOff>
    </xdr:to>
    <xdr:cxnSp macro="">
      <xdr:nvCxnSpPr>
        <xdr:cNvPr id="234" name="直線コネクタ 233"/>
        <xdr:cNvCxnSpPr/>
      </xdr:nvCxnSpPr>
      <xdr:spPr>
        <a:xfrm flipV="1">
          <a:off x="3797300" y="16480383"/>
          <a:ext cx="838200" cy="3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33838</xdr:rowOff>
    </xdr:from>
    <xdr:ext cx="534377" cy="259045"/>
    <xdr:sp macro="" textlink="">
      <xdr:nvSpPr>
        <xdr:cNvPr id="235" name="衛生費平均値テキスト"/>
        <xdr:cNvSpPr txBox="1"/>
      </xdr:nvSpPr>
      <xdr:spPr>
        <a:xfrm>
          <a:off x="4686300" y="1649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54394</xdr:rowOff>
    </xdr:from>
    <xdr:to>
      <xdr:col>19</xdr:col>
      <xdr:colOff>177800</xdr:colOff>
      <xdr:row>96</xdr:row>
      <xdr:rowOff>74485</xdr:rowOff>
    </xdr:to>
    <xdr:cxnSp macro="">
      <xdr:nvCxnSpPr>
        <xdr:cNvPr id="237" name="直線コネクタ 236"/>
        <xdr:cNvCxnSpPr/>
      </xdr:nvCxnSpPr>
      <xdr:spPr>
        <a:xfrm flipV="1">
          <a:off x="2908300" y="16513594"/>
          <a:ext cx="889000" cy="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17415</xdr:rowOff>
    </xdr:from>
    <xdr:ext cx="534377" cy="259045"/>
    <xdr:sp macro="" textlink="">
      <xdr:nvSpPr>
        <xdr:cNvPr id="239" name="テキスト ボックス 238"/>
        <xdr:cNvSpPr txBox="1"/>
      </xdr:nvSpPr>
      <xdr:spPr>
        <a:xfrm>
          <a:off x="3530111" y="166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74485</xdr:rowOff>
    </xdr:from>
    <xdr:to>
      <xdr:col>15</xdr:col>
      <xdr:colOff>50800</xdr:colOff>
      <xdr:row>96</xdr:row>
      <xdr:rowOff>85573</xdr:rowOff>
    </xdr:to>
    <xdr:cxnSp macro="">
      <xdr:nvCxnSpPr>
        <xdr:cNvPr id="240" name="直線コネクタ 239"/>
        <xdr:cNvCxnSpPr/>
      </xdr:nvCxnSpPr>
      <xdr:spPr>
        <a:xfrm flipV="1">
          <a:off x="2019300" y="16533685"/>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31436</xdr:rowOff>
    </xdr:from>
    <xdr:ext cx="534377" cy="259045"/>
    <xdr:sp macro="" textlink="">
      <xdr:nvSpPr>
        <xdr:cNvPr id="242" name="テキスト ボックス 241"/>
        <xdr:cNvSpPr txBox="1"/>
      </xdr:nvSpPr>
      <xdr:spPr>
        <a:xfrm>
          <a:off x="2641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85573</xdr:rowOff>
    </xdr:from>
    <xdr:to>
      <xdr:col>10</xdr:col>
      <xdr:colOff>114300</xdr:colOff>
      <xdr:row>96</xdr:row>
      <xdr:rowOff>95414</xdr:rowOff>
    </xdr:to>
    <xdr:cxnSp macro="">
      <xdr:nvCxnSpPr>
        <xdr:cNvPr id="243" name="直線コネクタ 242"/>
        <xdr:cNvCxnSpPr/>
      </xdr:nvCxnSpPr>
      <xdr:spPr>
        <a:xfrm flipV="1">
          <a:off x="1130300" y="16544773"/>
          <a:ext cx="889000" cy="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5517</xdr:rowOff>
    </xdr:from>
    <xdr:ext cx="534377" cy="259045"/>
    <xdr:sp macro="" textlink="">
      <xdr:nvSpPr>
        <xdr:cNvPr id="245" name="テキスト ボックス 244"/>
        <xdr:cNvSpPr txBox="1"/>
      </xdr:nvSpPr>
      <xdr:spPr>
        <a:xfrm>
          <a:off x="1752111" y="166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4157</xdr:rowOff>
    </xdr:from>
    <xdr:ext cx="534377" cy="259045"/>
    <xdr:sp macro="" textlink="">
      <xdr:nvSpPr>
        <xdr:cNvPr id="247" name="テキスト ボックス 246"/>
        <xdr:cNvSpPr txBox="1"/>
      </xdr:nvSpPr>
      <xdr:spPr>
        <a:xfrm>
          <a:off x="863111" y="166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141833</xdr:rowOff>
    </xdr:from>
    <xdr:to>
      <xdr:col>24</xdr:col>
      <xdr:colOff>114300</xdr:colOff>
      <xdr:row>96</xdr:row>
      <xdr:rowOff>71983</xdr:rowOff>
    </xdr:to>
    <xdr:sp macro="" textlink="">
      <xdr:nvSpPr>
        <xdr:cNvPr id="253" name="楕円 252"/>
        <xdr:cNvSpPr/>
      </xdr:nvSpPr>
      <xdr:spPr>
        <a:xfrm>
          <a:off x="4584700" y="1642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164710</xdr:rowOff>
    </xdr:from>
    <xdr:ext cx="534377" cy="259045"/>
    <xdr:sp macro="" textlink="">
      <xdr:nvSpPr>
        <xdr:cNvPr id="254" name="衛生費該当値テキスト"/>
        <xdr:cNvSpPr txBox="1"/>
      </xdr:nvSpPr>
      <xdr:spPr>
        <a:xfrm>
          <a:off x="4686300" y="162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3594</xdr:rowOff>
    </xdr:from>
    <xdr:to>
      <xdr:col>20</xdr:col>
      <xdr:colOff>38100</xdr:colOff>
      <xdr:row>96</xdr:row>
      <xdr:rowOff>105194</xdr:rowOff>
    </xdr:to>
    <xdr:sp macro="" textlink="">
      <xdr:nvSpPr>
        <xdr:cNvPr id="255" name="楕円 254"/>
        <xdr:cNvSpPr/>
      </xdr:nvSpPr>
      <xdr:spPr>
        <a:xfrm>
          <a:off x="3746500" y="1646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121721</xdr:rowOff>
    </xdr:from>
    <xdr:ext cx="534377" cy="259045"/>
    <xdr:sp macro="" textlink="">
      <xdr:nvSpPr>
        <xdr:cNvPr id="256" name="テキスト ボックス 255"/>
        <xdr:cNvSpPr txBox="1"/>
      </xdr:nvSpPr>
      <xdr:spPr>
        <a:xfrm>
          <a:off x="3530111" y="1623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23685</xdr:rowOff>
    </xdr:from>
    <xdr:to>
      <xdr:col>15</xdr:col>
      <xdr:colOff>101600</xdr:colOff>
      <xdr:row>96</xdr:row>
      <xdr:rowOff>125285</xdr:rowOff>
    </xdr:to>
    <xdr:sp macro="" textlink="">
      <xdr:nvSpPr>
        <xdr:cNvPr id="257" name="楕円 256"/>
        <xdr:cNvSpPr/>
      </xdr:nvSpPr>
      <xdr:spPr>
        <a:xfrm>
          <a:off x="2857500" y="164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141812</xdr:rowOff>
    </xdr:from>
    <xdr:ext cx="534377" cy="259045"/>
    <xdr:sp macro="" textlink="">
      <xdr:nvSpPr>
        <xdr:cNvPr id="258" name="テキスト ボックス 257"/>
        <xdr:cNvSpPr txBox="1"/>
      </xdr:nvSpPr>
      <xdr:spPr>
        <a:xfrm>
          <a:off x="2641111" y="1625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34773</xdr:rowOff>
    </xdr:from>
    <xdr:to>
      <xdr:col>10</xdr:col>
      <xdr:colOff>165100</xdr:colOff>
      <xdr:row>96</xdr:row>
      <xdr:rowOff>136373</xdr:rowOff>
    </xdr:to>
    <xdr:sp macro="" textlink="">
      <xdr:nvSpPr>
        <xdr:cNvPr id="259" name="楕円 258"/>
        <xdr:cNvSpPr/>
      </xdr:nvSpPr>
      <xdr:spPr>
        <a:xfrm>
          <a:off x="1968500" y="1649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152900</xdr:rowOff>
    </xdr:from>
    <xdr:ext cx="534377" cy="259045"/>
    <xdr:sp macro="" textlink="">
      <xdr:nvSpPr>
        <xdr:cNvPr id="260" name="テキスト ボックス 259"/>
        <xdr:cNvSpPr txBox="1"/>
      </xdr:nvSpPr>
      <xdr:spPr>
        <a:xfrm>
          <a:off x="1752111" y="1626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44614</xdr:rowOff>
    </xdr:from>
    <xdr:to>
      <xdr:col>6</xdr:col>
      <xdr:colOff>38100</xdr:colOff>
      <xdr:row>96</xdr:row>
      <xdr:rowOff>146214</xdr:rowOff>
    </xdr:to>
    <xdr:sp macro="" textlink="">
      <xdr:nvSpPr>
        <xdr:cNvPr id="261" name="楕円 260"/>
        <xdr:cNvSpPr/>
      </xdr:nvSpPr>
      <xdr:spPr>
        <a:xfrm>
          <a:off x="1079500" y="165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162741</xdr:rowOff>
    </xdr:from>
    <xdr:ext cx="534377" cy="259045"/>
    <xdr:sp macro="" textlink="">
      <xdr:nvSpPr>
        <xdr:cNvPr id="262" name="テキスト ボックス 261"/>
        <xdr:cNvSpPr txBox="1"/>
      </xdr:nvSpPr>
      <xdr:spPr>
        <a:xfrm>
          <a:off x="863111" y="1627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85979</xdr:rowOff>
    </xdr:from>
    <xdr:to>
      <xdr:col>55</xdr:col>
      <xdr:colOff>0</xdr:colOff>
      <xdr:row>31</xdr:row>
      <xdr:rowOff>85598</xdr:rowOff>
    </xdr:to>
    <xdr:cxnSp macro="">
      <xdr:nvCxnSpPr>
        <xdr:cNvPr id="291" name="直線コネクタ 290"/>
        <xdr:cNvCxnSpPr/>
      </xdr:nvCxnSpPr>
      <xdr:spPr>
        <a:xfrm>
          <a:off x="9639300" y="5229479"/>
          <a:ext cx="838200" cy="17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2"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85979</xdr:rowOff>
    </xdr:from>
    <xdr:to>
      <xdr:col>50</xdr:col>
      <xdr:colOff>114300</xdr:colOff>
      <xdr:row>31</xdr:row>
      <xdr:rowOff>17399</xdr:rowOff>
    </xdr:to>
    <xdr:cxnSp macro="">
      <xdr:nvCxnSpPr>
        <xdr:cNvPr id="294" name="直線コネクタ 293"/>
        <xdr:cNvCxnSpPr/>
      </xdr:nvCxnSpPr>
      <xdr:spPr>
        <a:xfrm flipV="1">
          <a:off x="8750300" y="5229479"/>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6" name="テキスト ボックス 295"/>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17399</xdr:rowOff>
    </xdr:from>
    <xdr:to>
      <xdr:col>45</xdr:col>
      <xdr:colOff>177800</xdr:colOff>
      <xdr:row>31</xdr:row>
      <xdr:rowOff>57023</xdr:rowOff>
    </xdr:to>
    <xdr:cxnSp macro="">
      <xdr:nvCxnSpPr>
        <xdr:cNvPr id="297" name="直線コネクタ 296"/>
        <xdr:cNvCxnSpPr/>
      </xdr:nvCxnSpPr>
      <xdr:spPr>
        <a:xfrm flipV="1">
          <a:off x="7861300" y="5332349"/>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18178</xdr:rowOff>
    </xdr:from>
    <xdr:ext cx="378565" cy="259045"/>
    <xdr:sp macro="" textlink="">
      <xdr:nvSpPr>
        <xdr:cNvPr id="299" name="テキスト ボックス 298"/>
        <xdr:cNvSpPr txBox="1"/>
      </xdr:nvSpPr>
      <xdr:spPr>
        <a:xfrm>
          <a:off x="8561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57023</xdr:rowOff>
    </xdr:from>
    <xdr:to>
      <xdr:col>41</xdr:col>
      <xdr:colOff>50800</xdr:colOff>
      <xdr:row>31</xdr:row>
      <xdr:rowOff>101981</xdr:rowOff>
    </xdr:to>
    <xdr:cxnSp macro="">
      <xdr:nvCxnSpPr>
        <xdr:cNvPr id="300" name="直線コネクタ 299"/>
        <xdr:cNvCxnSpPr/>
      </xdr:nvCxnSpPr>
      <xdr:spPr>
        <a:xfrm flipV="1">
          <a:off x="6972300" y="5371973"/>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151528</xdr:rowOff>
    </xdr:from>
    <xdr:ext cx="378565" cy="259045"/>
    <xdr:sp macro="" textlink="">
      <xdr:nvSpPr>
        <xdr:cNvPr id="302" name="テキスト ボックス 301"/>
        <xdr:cNvSpPr txBox="1"/>
      </xdr:nvSpPr>
      <xdr:spPr>
        <a:xfrm>
          <a:off x="7672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165244</xdr:rowOff>
    </xdr:from>
    <xdr:ext cx="378565" cy="259045"/>
    <xdr:sp macro="" textlink="">
      <xdr:nvSpPr>
        <xdr:cNvPr id="304" name="テキスト ボックス 303"/>
        <xdr:cNvSpPr txBox="1"/>
      </xdr:nvSpPr>
      <xdr:spPr>
        <a:xfrm>
          <a:off x="6783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34798</xdr:rowOff>
    </xdr:from>
    <xdr:to>
      <xdr:col>55</xdr:col>
      <xdr:colOff>50800</xdr:colOff>
      <xdr:row>31</xdr:row>
      <xdr:rowOff>136398</xdr:rowOff>
    </xdr:to>
    <xdr:sp macro="" textlink="">
      <xdr:nvSpPr>
        <xdr:cNvPr id="310" name="楕円 309"/>
        <xdr:cNvSpPr/>
      </xdr:nvSpPr>
      <xdr:spPr>
        <a:xfrm>
          <a:off x="10426700" y="534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159275</xdr:rowOff>
    </xdr:from>
    <xdr:ext cx="469744" cy="259045"/>
    <xdr:sp macro="" textlink="">
      <xdr:nvSpPr>
        <xdr:cNvPr id="311" name="労働費該当値テキスト"/>
        <xdr:cNvSpPr txBox="1"/>
      </xdr:nvSpPr>
      <xdr:spPr>
        <a:xfrm>
          <a:off x="10528300" y="530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35179</xdr:rowOff>
    </xdr:from>
    <xdr:to>
      <xdr:col>50</xdr:col>
      <xdr:colOff>165100</xdr:colOff>
      <xdr:row>30</xdr:row>
      <xdr:rowOff>136779</xdr:rowOff>
    </xdr:to>
    <xdr:sp macro="" textlink="">
      <xdr:nvSpPr>
        <xdr:cNvPr id="312" name="楕円 311"/>
        <xdr:cNvSpPr/>
      </xdr:nvSpPr>
      <xdr:spPr>
        <a:xfrm>
          <a:off x="9588500" y="517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28</xdr:row>
      <xdr:rowOff>153306</xdr:rowOff>
    </xdr:from>
    <xdr:ext cx="469744" cy="259045"/>
    <xdr:sp macro="" textlink="">
      <xdr:nvSpPr>
        <xdr:cNvPr id="313" name="テキスト ボックス 312"/>
        <xdr:cNvSpPr txBox="1"/>
      </xdr:nvSpPr>
      <xdr:spPr>
        <a:xfrm>
          <a:off x="9404428" y="495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138049</xdr:rowOff>
    </xdr:from>
    <xdr:to>
      <xdr:col>46</xdr:col>
      <xdr:colOff>38100</xdr:colOff>
      <xdr:row>31</xdr:row>
      <xdr:rowOff>68199</xdr:rowOff>
    </xdr:to>
    <xdr:sp macro="" textlink="">
      <xdr:nvSpPr>
        <xdr:cNvPr id="314" name="楕円 313"/>
        <xdr:cNvSpPr/>
      </xdr:nvSpPr>
      <xdr:spPr>
        <a:xfrm>
          <a:off x="8699500" y="528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84726</xdr:rowOff>
    </xdr:from>
    <xdr:ext cx="469744" cy="259045"/>
    <xdr:sp macro="" textlink="">
      <xdr:nvSpPr>
        <xdr:cNvPr id="315" name="テキスト ボックス 314"/>
        <xdr:cNvSpPr txBox="1"/>
      </xdr:nvSpPr>
      <xdr:spPr>
        <a:xfrm>
          <a:off x="8515428" y="505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6223</xdr:rowOff>
    </xdr:from>
    <xdr:to>
      <xdr:col>41</xdr:col>
      <xdr:colOff>101600</xdr:colOff>
      <xdr:row>31</xdr:row>
      <xdr:rowOff>107823</xdr:rowOff>
    </xdr:to>
    <xdr:sp macro="" textlink="">
      <xdr:nvSpPr>
        <xdr:cNvPr id="316" name="楕円 315"/>
        <xdr:cNvSpPr/>
      </xdr:nvSpPr>
      <xdr:spPr>
        <a:xfrm>
          <a:off x="7810500" y="532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124350</xdr:rowOff>
    </xdr:from>
    <xdr:ext cx="469744" cy="259045"/>
    <xdr:sp macro="" textlink="">
      <xdr:nvSpPr>
        <xdr:cNvPr id="317" name="テキスト ボックス 316"/>
        <xdr:cNvSpPr txBox="1"/>
      </xdr:nvSpPr>
      <xdr:spPr>
        <a:xfrm>
          <a:off x="7626428" y="509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51181</xdr:rowOff>
    </xdr:from>
    <xdr:to>
      <xdr:col>36</xdr:col>
      <xdr:colOff>165100</xdr:colOff>
      <xdr:row>31</xdr:row>
      <xdr:rowOff>152781</xdr:rowOff>
    </xdr:to>
    <xdr:sp macro="" textlink="">
      <xdr:nvSpPr>
        <xdr:cNvPr id="318" name="楕円 317"/>
        <xdr:cNvSpPr/>
      </xdr:nvSpPr>
      <xdr:spPr>
        <a:xfrm>
          <a:off x="6921500" y="536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169308</xdr:rowOff>
    </xdr:from>
    <xdr:ext cx="469744" cy="259045"/>
    <xdr:sp macro="" textlink="">
      <xdr:nvSpPr>
        <xdr:cNvPr id="319" name="テキスト ボックス 318"/>
        <xdr:cNvSpPr txBox="1"/>
      </xdr:nvSpPr>
      <xdr:spPr>
        <a:xfrm>
          <a:off x="6737428" y="514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70369</xdr:rowOff>
    </xdr:from>
    <xdr:to>
      <xdr:col>55</xdr:col>
      <xdr:colOff>0</xdr:colOff>
      <xdr:row>59</xdr:row>
      <xdr:rowOff>71414</xdr:rowOff>
    </xdr:to>
    <xdr:cxnSp macro="">
      <xdr:nvCxnSpPr>
        <xdr:cNvPr id="350" name="直線コネクタ 349"/>
        <xdr:cNvCxnSpPr/>
      </xdr:nvCxnSpPr>
      <xdr:spPr>
        <a:xfrm>
          <a:off x="9639300" y="10185919"/>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1" name="農林水産業費平均値テキスト"/>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66091</xdr:rowOff>
    </xdr:from>
    <xdr:to>
      <xdr:col>50</xdr:col>
      <xdr:colOff>114300</xdr:colOff>
      <xdr:row>59</xdr:row>
      <xdr:rowOff>70369</xdr:rowOff>
    </xdr:to>
    <xdr:cxnSp macro="">
      <xdr:nvCxnSpPr>
        <xdr:cNvPr id="353" name="直線コネクタ 352"/>
        <xdr:cNvCxnSpPr/>
      </xdr:nvCxnSpPr>
      <xdr:spPr>
        <a:xfrm>
          <a:off x="8750300" y="10181641"/>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5" name="テキスト ボックス 354"/>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66091</xdr:rowOff>
    </xdr:from>
    <xdr:to>
      <xdr:col>45</xdr:col>
      <xdr:colOff>177800</xdr:colOff>
      <xdr:row>59</xdr:row>
      <xdr:rowOff>75039</xdr:rowOff>
    </xdr:to>
    <xdr:cxnSp macro="">
      <xdr:nvCxnSpPr>
        <xdr:cNvPr id="356" name="直線コネクタ 355"/>
        <xdr:cNvCxnSpPr/>
      </xdr:nvCxnSpPr>
      <xdr:spPr>
        <a:xfrm flipV="1">
          <a:off x="7861300" y="10181641"/>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8" name="テキスト ボックス 357"/>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75039</xdr:rowOff>
    </xdr:from>
    <xdr:to>
      <xdr:col>41</xdr:col>
      <xdr:colOff>50800</xdr:colOff>
      <xdr:row>59</xdr:row>
      <xdr:rowOff>76084</xdr:rowOff>
    </xdr:to>
    <xdr:cxnSp macro="">
      <xdr:nvCxnSpPr>
        <xdr:cNvPr id="359" name="直線コネクタ 358"/>
        <xdr:cNvCxnSpPr/>
      </xdr:nvCxnSpPr>
      <xdr:spPr>
        <a:xfrm flipV="1">
          <a:off x="6972300" y="10190589"/>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1" name="テキスト ボックス 360"/>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3" name="テキスト ボックス 362"/>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20614</xdr:rowOff>
    </xdr:from>
    <xdr:to>
      <xdr:col>55</xdr:col>
      <xdr:colOff>50800</xdr:colOff>
      <xdr:row>59</xdr:row>
      <xdr:rowOff>122214</xdr:rowOff>
    </xdr:to>
    <xdr:sp macro="" textlink="">
      <xdr:nvSpPr>
        <xdr:cNvPr id="369" name="楕円 368"/>
        <xdr:cNvSpPr/>
      </xdr:nvSpPr>
      <xdr:spPr>
        <a:xfrm>
          <a:off x="10426700" y="1013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106991</xdr:rowOff>
    </xdr:from>
    <xdr:ext cx="378565" cy="259045"/>
    <xdr:sp macro="" textlink="">
      <xdr:nvSpPr>
        <xdr:cNvPr id="370" name="農林水産業費該当値テキスト"/>
        <xdr:cNvSpPr txBox="1"/>
      </xdr:nvSpPr>
      <xdr:spPr>
        <a:xfrm>
          <a:off x="10528300" y="10051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19569</xdr:rowOff>
    </xdr:from>
    <xdr:to>
      <xdr:col>50</xdr:col>
      <xdr:colOff>165100</xdr:colOff>
      <xdr:row>59</xdr:row>
      <xdr:rowOff>121169</xdr:rowOff>
    </xdr:to>
    <xdr:sp macro="" textlink="">
      <xdr:nvSpPr>
        <xdr:cNvPr id="371" name="楕円 370"/>
        <xdr:cNvSpPr/>
      </xdr:nvSpPr>
      <xdr:spPr>
        <a:xfrm>
          <a:off x="9588500" y="101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112296</xdr:rowOff>
    </xdr:from>
    <xdr:ext cx="378565" cy="259045"/>
    <xdr:sp macro="" textlink="">
      <xdr:nvSpPr>
        <xdr:cNvPr id="372" name="テキスト ボックス 371"/>
        <xdr:cNvSpPr txBox="1"/>
      </xdr:nvSpPr>
      <xdr:spPr>
        <a:xfrm>
          <a:off x="9450017" y="10227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15291</xdr:rowOff>
    </xdr:from>
    <xdr:to>
      <xdr:col>46</xdr:col>
      <xdr:colOff>38100</xdr:colOff>
      <xdr:row>59</xdr:row>
      <xdr:rowOff>116891</xdr:rowOff>
    </xdr:to>
    <xdr:sp macro="" textlink="">
      <xdr:nvSpPr>
        <xdr:cNvPr id="373" name="楕円 372"/>
        <xdr:cNvSpPr/>
      </xdr:nvSpPr>
      <xdr:spPr>
        <a:xfrm>
          <a:off x="8699500" y="101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108018</xdr:rowOff>
    </xdr:from>
    <xdr:ext cx="469744" cy="259045"/>
    <xdr:sp macro="" textlink="">
      <xdr:nvSpPr>
        <xdr:cNvPr id="374" name="テキスト ボックス 373"/>
        <xdr:cNvSpPr txBox="1"/>
      </xdr:nvSpPr>
      <xdr:spPr>
        <a:xfrm>
          <a:off x="8515428" y="1022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24239</xdr:rowOff>
    </xdr:from>
    <xdr:to>
      <xdr:col>41</xdr:col>
      <xdr:colOff>101600</xdr:colOff>
      <xdr:row>59</xdr:row>
      <xdr:rowOff>125839</xdr:rowOff>
    </xdr:to>
    <xdr:sp macro="" textlink="">
      <xdr:nvSpPr>
        <xdr:cNvPr id="375" name="楕円 374"/>
        <xdr:cNvSpPr/>
      </xdr:nvSpPr>
      <xdr:spPr>
        <a:xfrm>
          <a:off x="7810500" y="101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116966</xdr:rowOff>
    </xdr:from>
    <xdr:ext cx="378565" cy="259045"/>
    <xdr:sp macro="" textlink="">
      <xdr:nvSpPr>
        <xdr:cNvPr id="376" name="テキスト ボックス 375"/>
        <xdr:cNvSpPr txBox="1"/>
      </xdr:nvSpPr>
      <xdr:spPr>
        <a:xfrm>
          <a:off x="7672017" y="10232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25284</xdr:rowOff>
    </xdr:from>
    <xdr:to>
      <xdr:col>36</xdr:col>
      <xdr:colOff>165100</xdr:colOff>
      <xdr:row>59</xdr:row>
      <xdr:rowOff>126884</xdr:rowOff>
    </xdr:to>
    <xdr:sp macro="" textlink="">
      <xdr:nvSpPr>
        <xdr:cNvPr id="377" name="楕円 376"/>
        <xdr:cNvSpPr/>
      </xdr:nvSpPr>
      <xdr:spPr>
        <a:xfrm>
          <a:off x="6921500" y="1014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118011</xdr:rowOff>
    </xdr:from>
    <xdr:ext cx="378565" cy="259045"/>
    <xdr:sp macro="" textlink="">
      <xdr:nvSpPr>
        <xdr:cNvPr id="378" name="テキスト ボックス 377"/>
        <xdr:cNvSpPr txBox="1"/>
      </xdr:nvSpPr>
      <xdr:spPr>
        <a:xfrm>
          <a:off x="6783017" y="10233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165509</xdr:rowOff>
    </xdr:from>
    <xdr:to>
      <xdr:col>55</xdr:col>
      <xdr:colOff>0</xdr:colOff>
      <xdr:row>78</xdr:row>
      <xdr:rowOff>46637</xdr:rowOff>
    </xdr:to>
    <xdr:cxnSp macro="">
      <xdr:nvCxnSpPr>
        <xdr:cNvPr id="405" name="直線コネクタ 404"/>
        <xdr:cNvCxnSpPr/>
      </xdr:nvCxnSpPr>
      <xdr:spPr>
        <a:xfrm flipV="1">
          <a:off x="9639300" y="13367159"/>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6" name="商工費平均値テキスト"/>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46637</xdr:rowOff>
    </xdr:from>
    <xdr:to>
      <xdr:col>50</xdr:col>
      <xdr:colOff>114300</xdr:colOff>
      <xdr:row>78</xdr:row>
      <xdr:rowOff>57519</xdr:rowOff>
    </xdr:to>
    <xdr:cxnSp macro="">
      <xdr:nvCxnSpPr>
        <xdr:cNvPr id="408" name="直線コネクタ 407"/>
        <xdr:cNvCxnSpPr/>
      </xdr:nvCxnSpPr>
      <xdr:spPr>
        <a:xfrm flipV="1">
          <a:off x="8750300" y="13419737"/>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0" name="テキスト ボックス 409"/>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43962</xdr:rowOff>
    </xdr:from>
    <xdr:to>
      <xdr:col>45</xdr:col>
      <xdr:colOff>177800</xdr:colOff>
      <xdr:row>78</xdr:row>
      <xdr:rowOff>57519</xdr:rowOff>
    </xdr:to>
    <xdr:cxnSp macro="">
      <xdr:nvCxnSpPr>
        <xdr:cNvPr id="411" name="直線コネクタ 410"/>
        <xdr:cNvCxnSpPr/>
      </xdr:nvCxnSpPr>
      <xdr:spPr>
        <a:xfrm>
          <a:off x="7861300" y="13417062"/>
          <a:ext cx="889000" cy="1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3" name="テキスト ボックス 412"/>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43940</xdr:rowOff>
    </xdr:from>
    <xdr:to>
      <xdr:col>41</xdr:col>
      <xdr:colOff>50800</xdr:colOff>
      <xdr:row>78</xdr:row>
      <xdr:rowOff>43962</xdr:rowOff>
    </xdr:to>
    <xdr:cxnSp macro="">
      <xdr:nvCxnSpPr>
        <xdr:cNvPr id="414" name="直線コネクタ 413"/>
        <xdr:cNvCxnSpPr/>
      </xdr:nvCxnSpPr>
      <xdr:spPr>
        <a:xfrm>
          <a:off x="6972300" y="13417040"/>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6" name="テキスト ボックス 415"/>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8" name="テキスト ボックス 417"/>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114709</xdr:rowOff>
    </xdr:from>
    <xdr:to>
      <xdr:col>55</xdr:col>
      <xdr:colOff>50800</xdr:colOff>
      <xdr:row>78</xdr:row>
      <xdr:rowOff>44859</xdr:rowOff>
    </xdr:to>
    <xdr:sp macro="" textlink="">
      <xdr:nvSpPr>
        <xdr:cNvPr id="424" name="楕円 423"/>
        <xdr:cNvSpPr/>
      </xdr:nvSpPr>
      <xdr:spPr>
        <a:xfrm>
          <a:off x="10426700" y="1331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29636</xdr:rowOff>
    </xdr:from>
    <xdr:ext cx="469744" cy="259045"/>
    <xdr:sp macro="" textlink="">
      <xdr:nvSpPr>
        <xdr:cNvPr id="425" name="商工費該当値テキスト"/>
        <xdr:cNvSpPr txBox="1"/>
      </xdr:nvSpPr>
      <xdr:spPr>
        <a:xfrm>
          <a:off x="10528300" y="1323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167287</xdr:rowOff>
    </xdr:from>
    <xdr:to>
      <xdr:col>50</xdr:col>
      <xdr:colOff>165100</xdr:colOff>
      <xdr:row>78</xdr:row>
      <xdr:rowOff>97437</xdr:rowOff>
    </xdr:to>
    <xdr:sp macro="" textlink="">
      <xdr:nvSpPr>
        <xdr:cNvPr id="426" name="楕円 425"/>
        <xdr:cNvSpPr/>
      </xdr:nvSpPr>
      <xdr:spPr>
        <a:xfrm>
          <a:off x="9588500" y="1336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88564</xdr:rowOff>
    </xdr:from>
    <xdr:ext cx="469744" cy="259045"/>
    <xdr:sp macro="" textlink="">
      <xdr:nvSpPr>
        <xdr:cNvPr id="427" name="テキスト ボックス 426"/>
        <xdr:cNvSpPr txBox="1"/>
      </xdr:nvSpPr>
      <xdr:spPr>
        <a:xfrm>
          <a:off x="9404428" y="1346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6719</xdr:rowOff>
    </xdr:from>
    <xdr:to>
      <xdr:col>46</xdr:col>
      <xdr:colOff>38100</xdr:colOff>
      <xdr:row>78</xdr:row>
      <xdr:rowOff>108319</xdr:rowOff>
    </xdr:to>
    <xdr:sp macro="" textlink="">
      <xdr:nvSpPr>
        <xdr:cNvPr id="428" name="楕円 427"/>
        <xdr:cNvSpPr/>
      </xdr:nvSpPr>
      <xdr:spPr>
        <a:xfrm>
          <a:off x="8699500" y="133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99446</xdr:rowOff>
    </xdr:from>
    <xdr:ext cx="469744" cy="259045"/>
    <xdr:sp macro="" textlink="">
      <xdr:nvSpPr>
        <xdr:cNvPr id="429" name="テキスト ボックス 428"/>
        <xdr:cNvSpPr txBox="1"/>
      </xdr:nvSpPr>
      <xdr:spPr>
        <a:xfrm>
          <a:off x="8515428" y="1347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164612</xdr:rowOff>
    </xdr:from>
    <xdr:to>
      <xdr:col>41</xdr:col>
      <xdr:colOff>101600</xdr:colOff>
      <xdr:row>78</xdr:row>
      <xdr:rowOff>94762</xdr:rowOff>
    </xdr:to>
    <xdr:sp macro="" textlink="">
      <xdr:nvSpPr>
        <xdr:cNvPr id="430" name="楕円 429"/>
        <xdr:cNvSpPr/>
      </xdr:nvSpPr>
      <xdr:spPr>
        <a:xfrm>
          <a:off x="7810500" y="133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85889</xdr:rowOff>
    </xdr:from>
    <xdr:ext cx="469744" cy="259045"/>
    <xdr:sp macro="" textlink="">
      <xdr:nvSpPr>
        <xdr:cNvPr id="431" name="テキスト ボックス 430"/>
        <xdr:cNvSpPr txBox="1"/>
      </xdr:nvSpPr>
      <xdr:spPr>
        <a:xfrm>
          <a:off x="7626428" y="1345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164590</xdr:rowOff>
    </xdr:from>
    <xdr:to>
      <xdr:col>36</xdr:col>
      <xdr:colOff>165100</xdr:colOff>
      <xdr:row>78</xdr:row>
      <xdr:rowOff>94740</xdr:rowOff>
    </xdr:to>
    <xdr:sp macro="" textlink="">
      <xdr:nvSpPr>
        <xdr:cNvPr id="432" name="楕円 431"/>
        <xdr:cNvSpPr/>
      </xdr:nvSpPr>
      <xdr:spPr>
        <a:xfrm>
          <a:off x="6921500" y="1336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85867</xdr:rowOff>
    </xdr:from>
    <xdr:ext cx="469744" cy="259045"/>
    <xdr:sp macro="" textlink="">
      <xdr:nvSpPr>
        <xdr:cNvPr id="433" name="テキスト ボックス 432"/>
        <xdr:cNvSpPr txBox="1"/>
      </xdr:nvSpPr>
      <xdr:spPr>
        <a:xfrm>
          <a:off x="6737428" y="13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149061</xdr:rowOff>
    </xdr:from>
    <xdr:to>
      <xdr:col>55</xdr:col>
      <xdr:colOff>0</xdr:colOff>
      <xdr:row>96</xdr:row>
      <xdr:rowOff>163640</xdr:rowOff>
    </xdr:to>
    <xdr:cxnSp macro="">
      <xdr:nvCxnSpPr>
        <xdr:cNvPr id="462" name="直線コネクタ 461"/>
        <xdr:cNvCxnSpPr/>
      </xdr:nvCxnSpPr>
      <xdr:spPr>
        <a:xfrm>
          <a:off x="9639300" y="16608261"/>
          <a:ext cx="838200" cy="1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3" name="土木費平均値テキスト"/>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54674</xdr:rowOff>
    </xdr:from>
    <xdr:to>
      <xdr:col>50</xdr:col>
      <xdr:colOff>114300</xdr:colOff>
      <xdr:row>96</xdr:row>
      <xdr:rowOff>149061</xdr:rowOff>
    </xdr:to>
    <xdr:cxnSp macro="">
      <xdr:nvCxnSpPr>
        <xdr:cNvPr id="465" name="直線コネクタ 464"/>
        <xdr:cNvCxnSpPr/>
      </xdr:nvCxnSpPr>
      <xdr:spPr>
        <a:xfrm>
          <a:off x="8750300" y="16513874"/>
          <a:ext cx="889000" cy="9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7" name="テキスト ボックス 466"/>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54674</xdr:rowOff>
    </xdr:from>
    <xdr:to>
      <xdr:col>45</xdr:col>
      <xdr:colOff>177800</xdr:colOff>
      <xdr:row>96</xdr:row>
      <xdr:rowOff>55981</xdr:rowOff>
    </xdr:to>
    <xdr:cxnSp macro="">
      <xdr:nvCxnSpPr>
        <xdr:cNvPr id="468" name="直線コネクタ 467"/>
        <xdr:cNvCxnSpPr/>
      </xdr:nvCxnSpPr>
      <xdr:spPr>
        <a:xfrm flipV="1">
          <a:off x="7861300" y="16513874"/>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119321</xdr:rowOff>
    </xdr:from>
    <xdr:ext cx="534377" cy="259045"/>
    <xdr:sp macro="" textlink="">
      <xdr:nvSpPr>
        <xdr:cNvPr id="470" name="テキスト ボックス 469"/>
        <xdr:cNvSpPr txBox="1"/>
      </xdr:nvSpPr>
      <xdr:spPr>
        <a:xfrm>
          <a:off x="8483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55981</xdr:rowOff>
    </xdr:from>
    <xdr:to>
      <xdr:col>41</xdr:col>
      <xdr:colOff>50800</xdr:colOff>
      <xdr:row>97</xdr:row>
      <xdr:rowOff>45771</xdr:rowOff>
    </xdr:to>
    <xdr:cxnSp macro="">
      <xdr:nvCxnSpPr>
        <xdr:cNvPr id="471" name="直線コネクタ 470"/>
        <xdr:cNvCxnSpPr/>
      </xdr:nvCxnSpPr>
      <xdr:spPr>
        <a:xfrm flipV="1">
          <a:off x="6972300" y="16515181"/>
          <a:ext cx="889000" cy="16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99610</xdr:rowOff>
    </xdr:from>
    <xdr:ext cx="534377" cy="259045"/>
    <xdr:sp macro="" textlink="">
      <xdr:nvSpPr>
        <xdr:cNvPr id="473" name="テキスト ボックス 472"/>
        <xdr:cNvSpPr txBox="1"/>
      </xdr:nvSpPr>
      <xdr:spPr>
        <a:xfrm>
          <a:off x="7594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5" name="テキスト ボックス 474"/>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112840</xdr:rowOff>
    </xdr:from>
    <xdr:to>
      <xdr:col>55</xdr:col>
      <xdr:colOff>50800</xdr:colOff>
      <xdr:row>97</xdr:row>
      <xdr:rowOff>42990</xdr:rowOff>
    </xdr:to>
    <xdr:sp macro="" textlink="">
      <xdr:nvSpPr>
        <xdr:cNvPr id="481" name="楕円 480"/>
        <xdr:cNvSpPr/>
      </xdr:nvSpPr>
      <xdr:spPr>
        <a:xfrm>
          <a:off x="10426700" y="165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91267</xdr:rowOff>
    </xdr:from>
    <xdr:ext cx="534377" cy="259045"/>
    <xdr:sp macro="" textlink="">
      <xdr:nvSpPr>
        <xdr:cNvPr id="482" name="土木費該当値テキスト"/>
        <xdr:cNvSpPr txBox="1"/>
      </xdr:nvSpPr>
      <xdr:spPr>
        <a:xfrm>
          <a:off x="10528300" y="1655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98261</xdr:rowOff>
    </xdr:from>
    <xdr:to>
      <xdr:col>50</xdr:col>
      <xdr:colOff>165100</xdr:colOff>
      <xdr:row>97</xdr:row>
      <xdr:rowOff>28411</xdr:rowOff>
    </xdr:to>
    <xdr:sp macro="" textlink="">
      <xdr:nvSpPr>
        <xdr:cNvPr id="483" name="楕円 482"/>
        <xdr:cNvSpPr/>
      </xdr:nvSpPr>
      <xdr:spPr>
        <a:xfrm>
          <a:off x="9588500" y="1655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19538</xdr:rowOff>
    </xdr:from>
    <xdr:ext cx="534377" cy="259045"/>
    <xdr:sp macro="" textlink="">
      <xdr:nvSpPr>
        <xdr:cNvPr id="484" name="テキスト ボックス 483"/>
        <xdr:cNvSpPr txBox="1"/>
      </xdr:nvSpPr>
      <xdr:spPr>
        <a:xfrm>
          <a:off x="9372111" y="1665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3874</xdr:rowOff>
    </xdr:from>
    <xdr:to>
      <xdr:col>46</xdr:col>
      <xdr:colOff>38100</xdr:colOff>
      <xdr:row>96</xdr:row>
      <xdr:rowOff>105474</xdr:rowOff>
    </xdr:to>
    <xdr:sp macro="" textlink="">
      <xdr:nvSpPr>
        <xdr:cNvPr id="485" name="楕円 484"/>
        <xdr:cNvSpPr/>
      </xdr:nvSpPr>
      <xdr:spPr>
        <a:xfrm>
          <a:off x="8699500" y="1646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122001</xdr:rowOff>
    </xdr:from>
    <xdr:ext cx="534377" cy="259045"/>
    <xdr:sp macro="" textlink="">
      <xdr:nvSpPr>
        <xdr:cNvPr id="486" name="テキスト ボックス 485"/>
        <xdr:cNvSpPr txBox="1"/>
      </xdr:nvSpPr>
      <xdr:spPr>
        <a:xfrm>
          <a:off x="8483111" y="1623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5181</xdr:rowOff>
    </xdr:from>
    <xdr:to>
      <xdr:col>41</xdr:col>
      <xdr:colOff>101600</xdr:colOff>
      <xdr:row>96</xdr:row>
      <xdr:rowOff>106781</xdr:rowOff>
    </xdr:to>
    <xdr:sp macro="" textlink="">
      <xdr:nvSpPr>
        <xdr:cNvPr id="487" name="楕円 486"/>
        <xdr:cNvSpPr/>
      </xdr:nvSpPr>
      <xdr:spPr>
        <a:xfrm>
          <a:off x="7810500" y="1646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123308</xdr:rowOff>
    </xdr:from>
    <xdr:ext cx="534377" cy="259045"/>
    <xdr:sp macro="" textlink="">
      <xdr:nvSpPr>
        <xdr:cNvPr id="488" name="テキスト ボックス 487"/>
        <xdr:cNvSpPr txBox="1"/>
      </xdr:nvSpPr>
      <xdr:spPr>
        <a:xfrm>
          <a:off x="7594111" y="1623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166421</xdr:rowOff>
    </xdr:from>
    <xdr:to>
      <xdr:col>36</xdr:col>
      <xdr:colOff>165100</xdr:colOff>
      <xdr:row>97</xdr:row>
      <xdr:rowOff>96571</xdr:rowOff>
    </xdr:to>
    <xdr:sp macro="" textlink="">
      <xdr:nvSpPr>
        <xdr:cNvPr id="489" name="楕円 488"/>
        <xdr:cNvSpPr/>
      </xdr:nvSpPr>
      <xdr:spPr>
        <a:xfrm>
          <a:off x="6921500" y="166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87698</xdr:rowOff>
    </xdr:from>
    <xdr:ext cx="534377" cy="259045"/>
    <xdr:sp macro="" textlink="">
      <xdr:nvSpPr>
        <xdr:cNvPr id="490" name="テキスト ボックス 489"/>
        <xdr:cNvSpPr txBox="1"/>
      </xdr:nvSpPr>
      <xdr:spPr>
        <a:xfrm>
          <a:off x="6705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131242</xdr:rowOff>
    </xdr:from>
    <xdr:to>
      <xdr:col>85</xdr:col>
      <xdr:colOff>126364</xdr:colOff>
      <xdr:row>38</xdr:row>
      <xdr:rowOff>158948</xdr:rowOff>
    </xdr:to>
    <xdr:cxnSp macro="">
      <xdr:nvCxnSpPr>
        <xdr:cNvPr id="513" name="直線コネクタ 512"/>
        <xdr:cNvCxnSpPr/>
      </xdr:nvCxnSpPr>
      <xdr:spPr>
        <a:xfrm flipV="1">
          <a:off x="16317595" y="5617642"/>
          <a:ext cx="1269" cy="1056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162775</xdr:rowOff>
    </xdr:from>
    <xdr:ext cx="469744" cy="259045"/>
    <xdr:sp macro="" textlink="">
      <xdr:nvSpPr>
        <xdr:cNvPr id="514" name="消防費最小値テキスト"/>
        <xdr:cNvSpPr txBox="1"/>
      </xdr:nvSpPr>
      <xdr:spPr>
        <a:xfrm>
          <a:off x="16370300" y="667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158948</xdr:rowOff>
    </xdr:from>
    <xdr:to>
      <xdr:col>86</xdr:col>
      <xdr:colOff>25400</xdr:colOff>
      <xdr:row>38</xdr:row>
      <xdr:rowOff>158948</xdr:rowOff>
    </xdr:to>
    <xdr:cxnSp macro="">
      <xdr:nvCxnSpPr>
        <xdr:cNvPr id="515" name="直線コネクタ 514"/>
        <xdr:cNvCxnSpPr/>
      </xdr:nvCxnSpPr>
      <xdr:spPr>
        <a:xfrm>
          <a:off x="16230600" y="667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77919</xdr:rowOff>
    </xdr:from>
    <xdr:ext cx="534377" cy="259045"/>
    <xdr:sp macro="" textlink="">
      <xdr:nvSpPr>
        <xdr:cNvPr id="516" name="消防費最大値テキスト"/>
        <xdr:cNvSpPr txBox="1"/>
      </xdr:nvSpPr>
      <xdr:spPr>
        <a:xfrm>
          <a:off x="16370300" y="53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131242</xdr:rowOff>
    </xdr:from>
    <xdr:to>
      <xdr:col>86</xdr:col>
      <xdr:colOff>25400</xdr:colOff>
      <xdr:row>32</xdr:row>
      <xdr:rowOff>131242</xdr:rowOff>
    </xdr:to>
    <xdr:cxnSp macro="">
      <xdr:nvCxnSpPr>
        <xdr:cNvPr id="517" name="直線コネクタ 516"/>
        <xdr:cNvCxnSpPr/>
      </xdr:nvCxnSpPr>
      <xdr:spPr>
        <a:xfrm>
          <a:off x="16230600" y="561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107924</xdr:rowOff>
    </xdr:from>
    <xdr:to>
      <xdr:col>85</xdr:col>
      <xdr:colOff>127000</xdr:colOff>
      <xdr:row>37</xdr:row>
      <xdr:rowOff>68331</xdr:rowOff>
    </xdr:to>
    <xdr:cxnSp macro="">
      <xdr:nvCxnSpPr>
        <xdr:cNvPr id="518" name="直線コネクタ 517"/>
        <xdr:cNvCxnSpPr/>
      </xdr:nvCxnSpPr>
      <xdr:spPr>
        <a:xfrm flipV="1">
          <a:off x="15481300" y="6280124"/>
          <a:ext cx="838200" cy="13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165945</xdr:rowOff>
    </xdr:from>
    <xdr:ext cx="534377" cy="259045"/>
    <xdr:sp macro="" textlink="">
      <xdr:nvSpPr>
        <xdr:cNvPr id="519" name="消防費平均値テキスト"/>
        <xdr:cNvSpPr txBox="1"/>
      </xdr:nvSpPr>
      <xdr:spPr>
        <a:xfrm>
          <a:off x="16370300" y="6338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16068</xdr:rowOff>
    </xdr:from>
    <xdr:to>
      <xdr:col>85</xdr:col>
      <xdr:colOff>177800</xdr:colOff>
      <xdr:row>37</xdr:row>
      <xdr:rowOff>117668</xdr:rowOff>
    </xdr:to>
    <xdr:sp macro="" textlink="">
      <xdr:nvSpPr>
        <xdr:cNvPr id="520" name="フローチャート: 判断 519"/>
        <xdr:cNvSpPr/>
      </xdr:nvSpPr>
      <xdr:spPr>
        <a:xfrm>
          <a:off x="162687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68331</xdr:rowOff>
    </xdr:from>
    <xdr:to>
      <xdr:col>81</xdr:col>
      <xdr:colOff>50800</xdr:colOff>
      <xdr:row>37</xdr:row>
      <xdr:rowOff>72949</xdr:rowOff>
    </xdr:to>
    <xdr:cxnSp macro="">
      <xdr:nvCxnSpPr>
        <xdr:cNvPr id="521" name="直線コネクタ 520"/>
        <xdr:cNvCxnSpPr/>
      </xdr:nvCxnSpPr>
      <xdr:spPr>
        <a:xfrm flipV="1">
          <a:off x="14592300" y="6411981"/>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35911</xdr:rowOff>
    </xdr:from>
    <xdr:to>
      <xdr:col>81</xdr:col>
      <xdr:colOff>101600</xdr:colOff>
      <xdr:row>37</xdr:row>
      <xdr:rowOff>137511</xdr:rowOff>
    </xdr:to>
    <xdr:sp macro="" textlink="">
      <xdr:nvSpPr>
        <xdr:cNvPr id="522" name="フローチャート: 判断 521"/>
        <xdr:cNvSpPr/>
      </xdr:nvSpPr>
      <xdr:spPr>
        <a:xfrm>
          <a:off x="15430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128637</xdr:rowOff>
    </xdr:from>
    <xdr:ext cx="534377" cy="259045"/>
    <xdr:sp macro="" textlink="">
      <xdr:nvSpPr>
        <xdr:cNvPr id="523" name="テキスト ボックス 522"/>
        <xdr:cNvSpPr txBox="1"/>
      </xdr:nvSpPr>
      <xdr:spPr>
        <a:xfrm>
          <a:off x="15214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61336</xdr:rowOff>
    </xdr:from>
    <xdr:to>
      <xdr:col>76</xdr:col>
      <xdr:colOff>114300</xdr:colOff>
      <xdr:row>37</xdr:row>
      <xdr:rowOff>72949</xdr:rowOff>
    </xdr:to>
    <xdr:cxnSp macro="">
      <xdr:nvCxnSpPr>
        <xdr:cNvPr id="524" name="直線コネクタ 523"/>
        <xdr:cNvCxnSpPr/>
      </xdr:nvCxnSpPr>
      <xdr:spPr>
        <a:xfrm>
          <a:off x="13703300" y="5547736"/>
          <a:ext cx="889000" cy="86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62382</xdr:rowOff>
    </xdr:from>
    <xdr:to>
      <xdr:col>76</xdr:col>
      <xdr:colOff>165100</xdr:colOff>
      <xdr:row>37</xdr:row>
      <xdr:rowOff>163982</xdr:rowOff>
    </xdr:to>
    <xdr:sp macro="" textlink="">
      <xdr:nvSpPr>
        <xdr:cNvPr id="525" name="フローチャート: 判断 524"/>
        <xdr:cNvSpPr/>
      </xdr:nvSpPr>
      <xdr:spPr>
        <a:xfrm>
          <a:off x="14541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155109</xdr:rowOff>
    </xdr:from>
    <xdr:ext cx="534377" cy="259045"/>
    <xdr:sp macro="" textlink="">
      <xdr:nvSpPr>
        <xdr:cNvPr id="526" name="テキスト ボックス 525"/>
        <xdr:cNvSpPr txBox="1"/>
      </xdr:nvSpPr>
      <xdr:spPr>
        <a:xfrm>
          <a:off x="14325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41768</xdr:rowOff>
    </xdr:from>
    <xdr:to>
      <xdr:col>71</xdr:col>
      <xdr:colOff>177800</xdr:colOff>
      <xdr:row>32</xdr:row>
      <xdr:rowOff>61336</xdr:rowOff>
    </xdr:to>
    <xdr:cxnSp macro="">
      <xdr:nvCxnSpPr>
        <xdr:cNvPr id="527" name="直線コネクタ 526"/>
        <xdr:cNvCxnSpPr/>
      </xdr:nvCxnSpPr>
      <xdr:spPr>
        <a:xfrm>
          <a:off x="12814300" y="5185268"/>
          <a:ext cx="889000" cy="36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43546</xdr:rowOff>
    </xdr:from>
    <xdr:to>
      <xdr:col>72</xdr:col>
      <xdr:colOff>38100</xdr:colOff>
      <xdr:row>37</xdr:row>
      <xdr:rowOff>145146</xdr:rowOff>
    </xdr:to>
    <xdr:sp macro="" textlink="">
      <xdr:nvSpPr>
        <xdr:cNvPr id="528" name="フローチャート: 判断 527"/>
        <xdr:cNvSpPr/>
      </xdr:nvSpPr>
      <xdr:spPr>
        <a:xfrm>
          <a:off x="13652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136272</xdr:rowOff>
    </xdr:from>
    <xdr:ext cx="534377" cy="259045"/>
    <xdr:sp macro="" textlink="">
      <xdr:nvSpPr>
        <xdr:cNvPr id="529" name="テキスト ボックス 528"/>
        <xdr:cNvSpPr txBox="1"/>
      </xdr:nvSpPr>
      <xdr:spPr>
        <a:xfrm>
          <a:off x="13436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55525</xdr:rowOff>
    </xdr:from>
    <xdr:to>
      <xdr:col>67</xdr:col>
      <xdr:colOff>101600</xdr:colOff>
      <xdr:row>37</xdr:row>
      <xdr:rowOff>157125</xdr:rowOff>
    </xdr:to>
    <xdr:sp macro="" textlink="">
      <xdr:nvSpPr>
        <xdr:cNvPr id="530" name="フローチャート: 判断 529"/>
        <xdr:cNvSpPr/>
      </xdr:nvSpPr>
      <xdr:spPr>
        <a:xfrm>
          <a:off x="12763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148252</xdr:rowOff>
    </xdr:from>
    <xdr:ext cx="534377" cy="259045"/>
    <xdr:sp macro="" textlink="">
      <xdr:nvSpPr>
        <xdr:cNvPr id="531" name="テキスト ボックス 530"/>
        <xdr:cNvSpPr txBox="1"/>
      </xdr:nvSpPr>
      <xdr:spPr>
        <a:xfrm>
          <a:off x="12547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57124</xdr:rowOff>
    </xdr:from>
    <xdr:to>
      <xdr:col>85</xdr:col>
      <xdr:colOff>177800</xdr:colOff>
      <xdr:row>36</xdr:row>
      <xdr:rowOff>158724</xdr:rowOff>
    </xdr:to>
    <xdr:sp macro="" textlink="">
      <xdr:nvSpPr>
        <xdr:cNvPr id="537" name="楕円 536"/>
        <xdr:cNvSpPr/>
      </xdr:nvSpPr>
      <xdr:spPr>
        <a:xfrm>
          <a:off x="16268700" y="62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80001</xdr:rowOff>
    </xdr:from>
    <xdr:ext cx="534377" cy="259045"/>
    <xdr:sp macro="" textlink="">
      <xdr:nvSpPr>
        <xdr:cNvPr id="538" name="消防費該当値テキスト"/>
        <xdr:cNvSpPr txBox="1"/>
      </xdr:nvSpPr>
      <xdr:spPr>
        <a:xfrm>
          <a:off x="16370300" y="608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17531</xdr:rowOff>
    </xdr:from>
    <xdr:to>
      <xdr:col>81</xdr:col>
      <xdr:colOff>101600</xdr:colOff>
      <xdr:row>37</xdr:row>
      <xdr:rowOff>119131</xdr:rowOff>
    </xdr:to>
    <xdr:sp macro="" textlink="">
      <xdr:nvSpPr>
        <xdr:cNvPr id="539" name="楕円 538"/>
        <xdr:cNvSpPr/>
      </xdr:nvSpPr>
      <xdr:spPr>
        <a:xfrm>
          <a:off x="15430500" y="63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135658</xdr:rowOff>
    </xdr:from>
    <xdr:ext cx="534377" cy="259045"/>
    <xdr:sp macro="" textlink="">
      <xdr:nvSpPr>
        <xdr:cNvPr id="540" name="テキスト ボックス 539"/>
        <xdr:cNvSpPr txBox="1"/>
      </xdr:nvSpPr>
      <xdr:spPr>
        <a:xfrm>
          <a:off x="15214111" y="613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22149</xdr:rowOff>
    </xdr:from>
    <xdr:to>
      <xdr:col>76</xdr:col>
      <xdr:colOff>165100</xdr:colOff>
      <xdr:row>37</xdr:row>
      <xdr:rowOff>123749</xdr:rowOff>
    </xdr:to>
    <xdr:sp macro="" textlink="">
      <xdr:nvSpPr>
        <xdr:cNvPr id="541" name="楕円 540"/>
        <xdr:cNvSpPr/>
      </xdr:nvSpPr>
      <xdr:spPr>
        <a:xfrm>
          <a:off x="14541500" y="63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140276</xdr:rowOff>
    </xdr:from>
    <xdr:ext cx="534377" cy="259045"/>
    <xdr:sp macro="" textlink="">
      <xdr:nvSpPr>
        <xdr:cNvPr id="542" name="テキスト ボックス 541"/>
        <xdr:cNvSpPr txBox="1"/>
      </xdr:nvSpPr>
      <xdr:spPr>
        <a:xfrm>
          <a:off x="14325111" y="614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10536</xdr:rowOff>
    </xdr:from>
    <xdr:to>
      <xdr:col>72</xdr:col>
      <xdr:colOff>38100</xdr:colOff>
      <xdr:row>32</xdr:row>
      <xdr:rowOff>112136</xdr:rowOff>
    </xdr:to>
    <xdr:sp macro="" textlink="">
      <xdr:nvSpPr>
        <xdr:cNvPr id="543" name="楕円 542"/>
        <xdr:cNvSpPr/>
      </xdr:nvSpPr>
      <xdr:spPr>
        <a:xfrm>
          <a:off x="13652500" y="549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128663</xdr:rowOff>
    </xdr:from>
    <xdr:ext cx="534377" cy="259045"/>
    <xdr:sp macro="" textlink="">
      <xdr:nvSpPr>
        <xdr:cNvPr id="544" name="テキスト ボックス 543"/>
        <xdr:cNvSpPr txBox="1"/>
      </xdr:nvSpPr>
      <xdr:spPr>
        <a:xfrm>
          <a:off x="13436111" y="527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162418</xdr:rowOff>
    </xdr:from>
    <xdr:to>
      <xdr:col>67</xdr:col>
      <xdr:colOff>101600</xdr:colOff>
      <xdr:row>30</xdr:row>
      <xdr:rowOff>92568</xdr:rowOff>
    </xdr:to>
    <xdr:sp macro="" textlink="">
      <xdr:nvSpPr>
        <xdr:cNvPr id="545" name="楕円 544"/>
        <xdr:cNvSpPr/>
      </xdr:nvSpPr>
      <xdr:spPr>
        <a:xfrm>
          <a:off x="12763500" y="51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109095</xdr:rowOff>
    </xdr:from>
    <xdr:ext cx="534377" cy="259045"/>
    <xdr:sp macro="" textlink="">
      <xdr:nvSpPr>
        <xdr:cNvPr id="546" name="テキスト ボックス 545"/>
        <xdr:cNvSpPr txBox="1"/>
      </xdr:nvSpPr>
      <xdr:spPr>
        <a:xfrm>
          <a:off x="12547111" y="490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71" name="直線コネクタ 570"/>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2"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3" name="直線コネクタ 572"/>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4"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5" name="直線コネクタ 574"/>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9265</xdr:rowOff>
    </xdr:from>
    <xdr:to>
      <xdr:col>85</xdr:col>
      <xdr:colOff>127000</xdr:colOff>
      <xdr:row>55</xdr:row>
      <xdr:rowOff>73025</xdr:rowOff>
    </xdr:to>
    <xdr:cxnSp macro="">
      <xdr:nvCxnSpPr>
        <xdr:cNvPr id="576" name="直線コネクタ 575"/>
        <xdr:cNvCxnSpPr/>
      </xdr:nvCxnSpPr>
      <xdr:spPr>
        <a:xfrm>
          <a:off x="15481300" y="9439015"/>
          <a:ext cx="838200" cy="6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34161</xdr:rowOff>
    </xdr:from>
    <xdr:ext cx="534377" cy="259045"/>
    <xdr:sp macro="" textlink="">
      <xdr:nvSpPr>
        <xdr:cNvPr id="577" name="教育費平均値テキスト"/>
        <xdr:cNvSpPr txBox="1"/>
      </xdr:nvSpPr>
      <xdr:spPr>
        <a:xfrm>
          <a:off x="16370300" y="946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8" name="フローチャート: 判断 577"/>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9265</xdr:rowOff>
    </xdr:from>
    <xdr:to>
      <xdr:col>81</xdr:col>
      <xdr:colOff>50800</xdr:colOff>
      <xdr:row>55</xdr:row>
      <xdr:rowOff>126632</xdr:rowOff>
    </xdr:to>
    <xdr:cxnSp macro="">
      <xdr:nvCxnSpPr>
        <xdr:cNvPr id="579" name="直線コネクタ 578"/>
        <xdr:cNvCxnSpPr/>
      </xdr:nvCxnSpPr>
      <xdr:spPr>
        <a:xfrm flipV="1">
          <a:off x="14592300" y="9439015"/>
          <a:ext cx="889000" cy="11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80" name="フローチャート: 判断 579"/>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81" name="テキスト ボックス 580"/>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120555</xdr:rowOff>
    </xdr:from>
    <xdr:to>
      <xdr:col>76</xdr:col>
      <xdr:colOff>114300</xdr:colOff>
      <xdr:row>55</xdr:row>
      <xdr:rowOff>126632</xdr:rowOff>
    </xdr:to>
    <xdr:cxnSp macro="">
      <xdr:nvCxnSpPr>
        <xdr:cNvPr id="582" name="直線コネクタ 581"/>
        <xdr:cNvCxnSpPr/>
      </xdr:nvCxnSpPr>
      <xdr:spPr>
        <a:xfrm>
          <a:off x="13703300" y="9550305"/>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3" name="フローチャート: 判断 582"/>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84" name="テキスト ボックス 583"/>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120555</xdr:rowOff>
    </xdr:from>
    <xdr:to>
      <xdr:col>71</xdr:col>
      <xdr:colOff>177800</xdr:colOff>
      <xdr:row>56</xdr:row>
      <xdr:rowOff>105143</xdr:rowOff>
    </xdr:to>
    <xdr:cxnSp macro="">
      <xdr:nvCxnSpPr>
        <xdr:cNvPr id="585" name="直線コネクタ 584"/>
        <xdr:cNvCxnSpPr/>
      </xdr:nvCxnSpPr>
      <xdr:spPr>
        <a:xfrm flipV="1">
          <a:off x="12814300" y="9550305"/>
          <a:ext cx="889000" cy="15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6" name="フローチャート: 判断 585"/>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7" name="テキスト ボックス 586"/>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8" name="フローチャート: 判断 587"/>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9" name="テキスト ボックス 588"/>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22225</xdr:rowOff>
    </xdr:from>
    <xdr:to>
      <xdr:col>85</xdr:col>
      <xdr:colOff>177800</xdr:colOff>
      <xdr:row>55</xdr:row>
      <xdr:rowOff>123825</xdr:rowOff>
    </xdr:to>
    <xdr:sp macro="" textlink="">
      <xdr:nvSpPr>
        <xdr:cNvPr id="595" name="楕円 594"/>
        <xdr:cNvSpPr/>
      </xdr:nvSpPr>
      <xdr:spPr>
        <a:xfrm>
          <a:off x="16268700" y="945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45102</xdr:rowOff>
    </xdr:from>
    <xdr:ext cx="534377" cy="259045"/>
    <xdr:sp macro="" textlink="">
      <xdr:nvSpPr>
        <xdr:cNvPr id="596" name="教育費該当値テキスト"/>
        <xdr:cNvSpPr txBox="1"/>
      </xdr:nvSpPr>
      <xdr:spPr>
        <a:xfrm>
          <a:off x="16370300" y="930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129915</xdr:rowOff>
    </xdr:from>
    <xdr:to>
      <xdr:col>81</xdr:col>
      <xdr:colOff>101600</xdr:colOff>
      <xdr:row>55</xdr:row>
      <xdr:rowOff>60065</xdr:rowOff>
    </xdr:to>
    <xdr:sp macro="" textlink="">
      <xdr:nvSpPr>
        <xdr:cNvPr id="597" name="楕円 596"/>
        <xdr:cNvSpPr/>
      </xdr:nvSpPr>
      <xdr:spPr>
        <a:xfrm>
          <a:off x="15430500" y="938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76592</xdr:rowOff>
    </xdr:from>
    <xdr:ext cx="534377" cy="259045"/>
    <xdr:sp macro="" textlink="">
      <xdr:nvSpPr>
        <xdr:cNvPr id="598" name="テキスト ボックス 597"/>
        <xdr:cNvSpPr txBox="1"/>
      </xdr:nvSpPr>
      <xdr:spPr>
        <a:xfrm>
          <a:off x="15214111" y="916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75832</xdr:rowOff>
    </xdr:from>
    <xdr:to>
      <xdr:col>76</xdr:col>
      <xdr:colOff>165100</xdr:colOff>
      <xdr:row>56</xdr:row>
      <xdr:rowOff>5982</xdr:rowOff>
    </xdr:to>
    <xdr:sp macro="" textlink="">
      <xdr:nvSpPr>
        <xdr:cNvPr id="599" name="楕円 598"/>
        <xdr:cNvSpPr/>
      </xdr:nvSpPr>
      <xdr:spPr>
        <a:xfrm>
          <a:off x="14541500" y="950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22509</xdr:rowOff>
    </xdr:from>
    <xdr:ext cx="534377" cy="259045"/>
    <xdr:sp macro="" textlink="">
      <xdr:nvSpPr>
        <xdr:cNvPr id="600" name="テキスト ボックス 599"/>
        <xdr:cNvSpPr txBox="1"/>
      </xdr:nvSpPr>
      <xdr:spPr>
        <a:xfrm>
          <a:off x="14325111" y="928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69755</xdr:rowOff>
    </xdr:from>
    <xdr:to>
      <xdr:col>72</xdr:col>
      <xdr:colOff>38100</xdr:colOff>
      <xdr:row>55</xdr:row>
      <xdr:rowOff>171355</xdr:rowOff>
    </xdr:to>
    <xdr:sp macro="" textlink="">
      <xdr:nvSpPr>
        <xdr:cNvPr id="601" name="楕円 600"/>
        <xdr:cNvSpPr/>
      </xdr:nvSpPr>
      <xdr:spPr>
        <a:xfrm>
          <a:off x="13652500" y="94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16432</xdr:rowOff>
    </xdr:from>
    <xdr:ext cx="534377" cy="259045"/>
    <xdr:sp macro="" textlink="">
      <xdr:nvSpPr>
        <xdr:cNvPr id="602" name="テキスト ボックス 601"/>
        <xdr:cNvSpPr txBox="1"/>
      </xdr:nvSpPr>
      <xdr:spPr>
        <a:xfrm>
          <a:off x="13436111" y="927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54343</xdr:rowOff>
    </xdr:from>
    <xdr:to>
      <xdr:col>67</xdr:col>
      <xdr:colOff>101600</xdr:colOff>
      <xdr:row>56</xdr:row>
      <xdr:rowOff>155943</xdr:rowOff>
    </xdr:to>
    <xdr:sp macro="" textlink="">
      <xdr:nvSpPr>
        <xdr:cNvPr id="603" name="楕円 602"/>
        <xdr:cNvSpPr/>
      </xdr:nvSpPr>
      <xdr:spPr>
        <a:xfrm>
          <a:off x="12763500" y="96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1020</xdr:rowOff>
    </xdr:from>
    <xdr:ext cx="534377" cy="259045"/>
    <xdr:sp macro="" textlink="">
      <xdr:nvSpPr>
        <xdr:cNvPr id="604" name="テキスト ボックス 603"/>
        <xdr:cNvSpPr txBox="1"/>
      </xdr:nvSpPr>
      <xdr:spPr>
        <a:xfrm>
          <a:off x="12547111" y="943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0" name="テキスト ボックス 619"/>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4" name="直線コネクタ 623"/>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7"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8" name="直線コネクタ 627"/>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89351</xdr:rowOff>
    </xdr:from>
    <xdr:to>
      <xdr:col>85</xdr:col>
      <xdr:colOff>127000</xdr:colOff>
      <xdr:row>78</xdr:row>
      <xdr:rowOff>13512</xdr:rowOff>
    </xdr:to>
    <xdr:cxnSp macro="">
      <xdr:nvCxnSpPr>
        <xdr:cNvPr id="629" name="直線コネクタ 628"/>
        <xdr:cNvCxnSpPr/>
      </xdr:nvCxnSpPr>
      <xdr:spPr>
        <a:xfrm flipV="1">
          <a:off x="15481300" y="13291001"/>
          <a:ext cx="838200" cy="9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67555</xdr:rowOff>
    </xdr:from>
    <xdr:ext cx="378565" cy="259045"/>
    <xdr:sp macro="" textlink="">
      <xdr:nvSpPr>
        <xdr:cNvPr id="630" name="災害復旧費平均値テキスト"/>
        <xdr:cNvSpPr txBox="1"/>
      </xdr:nvSpPr>
      <xdr:spPr>
        <a:xfrm>
          <a:off x="16370300" y="13269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31" name="フローチャート: 判断 630"/>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13512</xdr:rowOff>
    </xdr:from>
    <xdr:to>
      <xdr:col>81</xdr:col>
      <xdr:colOff>50800</xdr:colOff>
      <xdr:row>78</xdr:row>
      <xdr:rowOff>25400</xdr:rowOff>
    </xdr:to>
    <xdr:cxnSp macro="">
      <xdr:nvCxnSpPr>
        <xdr:cNvPr id="632" name="直線コネクタ 631"/>
        <xdr:cNvCxnSpPr/>
      </xdr:nvCxnSpPr>
      <xdr:spPr>
        <a:xfrm flipV="1">
          <a:off x="14592300" y="13386612"/>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3" name="フローチャート: 判断 632"/>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4" name="テキスト ボックス 633"/>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5" name="直線コネクタ 634"/>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6" name="フローチャート: 判断 635"/>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7" name="テキスト ボックス 636"/>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8" name="直線コネクタ 637"/>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9" name="フローチャート: 判断 638"/>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40" name="テキスト ボックス 639"/>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41" name="フローチャート: 判断 640"/>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2" name="テキスト ボックス 641"/>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38551</xdr:rowOff>
    </xdr:from>
    <xdr:to>
      <xdr:col>85</xdr:col>
      <xdr:colOff>177800</xdr:colOff>
      <xdr:row>77</xdr:row>
      <xdr:rowOff>140151</xdr:rowOff>
    </xdr:to>
    <xdr:sp macro="" textlink="">
      <xdr:nvSpPr>
        <xdr:cNvPr id="648" name="楕円 647"/>
        <xdr:cNvSpPr/>
      </xdr:nvSpPr>
      <xdr:spPr>
        <a:xfrm>
          <a:off x="16268700" y="132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169378</xdr:rowOff>
    </xdr:from>
    <xdr:ext cx="469744" cy="259045"/>
    <xdr:sp macro="" textlink="">
      <xdr:nvSpPr>
        <xdr:cNvPr id="649" name="災害復旧費該当値テキスト"/>
        <xdr:cNvSpPr txBox="1"/>
      </xdr:nvSpPr>
      <xdr:spPr>
        <a:xfrm>
          <a:off x="16370300" y="13028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134162</xdr:rowOff>
    </xdr:from>
    <xdr:to>
      <xdr:col>81</xdr:col>
      <xdr:colOff>101600</xdr:colOff>
      <xdr:row>78</xdr:row>
      <xdr:rowOff>64312</xdr:rowOff>
    </xdr:to>
    <xdr:sp macro="" textlink="">
      <xdr:nvSpPr>
        <xdr:cNvPr id="650" name="楕円 649"/>
        <xdr:cNvSpPr/>
      </xdr:nvSpPr>
      <xdr:spPr>
        <a:xfrm>
          <a:off x="15430500" y="1333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55439</xdr:rowOff>
    </xdr:from>
    <xdr:ext cx="378565" cy="259045"/>
    <xdr:sp macro="" textlink="">
      <xdr:nvSpPr>
        <xdr:cNvPr id="651" name="テキスト ボックス 650"/>
        <xdr:cNvSpPr txBox="1"/>
      </xdr:nvSpPr>
      <xdr:spPr>
        <a:xfrm>
          <a:off x="15292017" y="13428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2" name="楕円 651"/>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3" name="テキスト ボックス 652"/>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4" name="楕円 653"/>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5" name="テキスト ボックス 654"/>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6" name="楕円 655"/>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7" name="テキスト ボックス 656"/>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3" name="直線コネクタ 682"/>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4"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5" name="直線コネクタ 684"/>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6"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7" name="直線コネクタ 686"/>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55395</xdr:rowOff>
    </xdr:from>
    <xdr:to>
      <xdr:col>85</xdr:col>
      <xdr:colOff>127000</xdr:colOff>
      <xdr:row>98</xdr:row>
      <xdr:rowOff>60833</xdr:rowOff>
    </xdr:to>
    <xdr:cxnSp macro="">
      <xdr:nvCxnSpPr>
        <xdr:cNvPr id="688" name="直線コネクタ 687"/>
        <xdr:cNvCxnSpPr/>
      </xdr:nvCxnSpPr>
      <xdr:spPr>
        <a:xfrm>
          <a:off x="15481300" y="16857495"/>
          <a:ext cx="838200" cy="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9" name="公債費平均値テキスト"/>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90" name="フローチャート: 判断 689"/>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55395</xdr:rowOff>
    </xdr:from>
    <xdr:to>
      <xdr:col>81</xdr:col>
      <xdr:colOff>50800</xdr:colOff>
      <xdr:row>98</xdr:row>
      <xdr:rowOff>56473</xdr:rowOff>
    </xdr:to>
    <xdr:cxnSp macro="">
      <xdr:nvCxnSpPr>
        <xdr:cNvPr id="691" name="直線コネクタ 690"/>
        <xdr:cNvCxnSpPr/>
      </xdr:nvCxnSpPr>
      <xdr:spPr>
        <a:xfrm flipV="1">
          <a:off x="14592300" y="16857495"/>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2" name="フローチャート: 判断 691"/>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3" name="テキスト ボックス 692"/>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52325</xdr:rowOff>
    </xdr:from>
    <xdr:to>
      <xdr:col>76</xdr:col>
      <xdr:colOff>114300</xdr:colOff>
      <xdr:row>98</xdr:row>
      <xdr:rowOff>56473</xdr:rowOff>
    </xdr:to>
    <xdr:cxnSp macro="">
      <xdr:nvCxnSpPr>
        <xdr:cNvPr id="694" name="直線コネクタ 693"/>
        <xdr:cNvCxnSpPr/>
      </xdr:nvCxnSpPr>
      <xdr:spPr>
        <a:xfrm>
          <a:off x="13703300" y="16854425"/>
          <a:ext cx="889000" cy="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5" name="フローチャート: 判断 694"/>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6" name="テキスト ボックス 695"/>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48651</xdr:rowOff>
    </xdr:from>
    <xdr:to>
      <xdr:col>71</xdr:col>
      <xdr:colOff>177800</xdr:colOff>
      <xdr:row>98</xdr:row>
      <xdr:rowOff>52325</xdr:rowOff>
    </xdr:to>
    <xdr:cxnSp macro="">
      <xdr:nvCxnSpPr>
        <xdr:cNvPr id="697" name="直線コネクタ 696"/>
        <xdr:cNvCxnSpPr/>
      </xdr:nvCxnSpPr>
      <xdr:spPr>
        <a:xfrm>
          <a:off x="12814300" y="16850751"/>
          <a:ext cx="889000" cy="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8" name="フローチャート: 判断 697"/>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9" name="テキスト ボックス 698"/>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700" name="フローチャート: 判断 699"/>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701" name="テキスト ボックス 700"/>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10033</xdr:rowOff>
    </xdr:from>
    <xdr:to>
      <xdr:col>85</xdr:col>
      <xdr:colOff>177800</xdr:colOff>
      <xdr:row>98</xdr:row>
      <xdr:rowOff>111633</xdr:rowOff>
    </xdr:to>
    <xdr:sp macro="" textlink="">
      <xdr:nvSpPr>
        <xdr:cNvPr id="707" name="楕円 706"/>
        <xdr:cNvSpPr/>
      </xdr:nvSpPr>
      <xdr:spPr>
        <a:xfrm>
          <a:off x="16268700" y="1681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96410</xdr:rowOff>
    </xdr:from>
    <xdr:ext cx="534377" cy="259045"/>
    <xdr:sp macro="" textlink="">
      <xdr:nvSpPr>
        <xdr:cNvPr id="708" name="公債費該当値テキスト"/>
        <xdr:cNvSpPr txBox="1"/>
      </xdr:nvSpPr>
      <xdr:spPr>
        <a:xfrm>
          <a:off x="16370300" y="1672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4595</xdr:rowOff>
    </xdr:from>
    <xdr:to>
      <xdr:col>81</xdr:col>
      <xdr:colOff>101600</xdr:colOff>
      <xdr:row>98</xdr:row>
      <xdr:rowOff>106195</xdr:rowOff>
    </xdr:to>
    <xdr:sp macro="" textlink="">
      <xdr:nvSpPr>
        <xdr:cNvPr id="709" name="楕円 708"/>
        <xdr:cNvSpPr/>
      </xdr:nvSpPr>
      <xdr:spPr>
        <a:xfrm>
          <a:off x="15430500" y="168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97322</xdr:rowOff>
    </xdr:from>
    <xdr:ext cx="534377" cy="259045"/>
    <xdr:sp macro="" textlink="">
      <xdr:nvSpPr>
        <xdr:cNvPr id="710" name="テキスト ボックス 709"/>
        <xdr:cNvSpPr txBox="1"/>
      </xdr:nvSpPr>
      <xdr:spPr>
        <a:xfrm>
          <a:off x="15214111" y="1689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5673</xdr:rowOff>
    </xdr:from>
    <xdr:to>
      <xdr:col>76</xdr:col>
      <xdr:colOff>165100</xdr:colOff>
      <xdr:row>98</xdr:row>
      <xdr:rowOff>107273</xdr:rowOff>
    </xdr:to>
    <xdr:sp macro="" textlink="">
      <xdr:nvSpPr>
        <xdr:cNvPr id="711" name="楕円 710"/>
        <xdr:cNvSpPr/>
      </xdr:nvSpPr>
      <xdr:spPr>
        <a:xfrm>
          <a:off x="14541500" y="1680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98400</xdr:rowOff>
    </xdr:from>
    <xdr:ext cx="534377" cy="259045"/>
    <xdr:sp macro="" textlink="">
      <xdr:nvSpPr>
        <xdr:cNvPr id="712" name="テキスト ボックス 711"/>
        <xdr:cNvSpPr txBox="1"/>
      </xdr:nvSpPr>
      <xdr:spPr>
        <a:xfrm>
          <a:off x="14325111" y="1690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1525</xdr:rowOff>
    </xdr:from>
    <xdr:to>
      <xdr:col>72</xdr:col>
      <xdr:colOff>38100</xdr:colOff>
      <xdr:row>98</xdr:row>
      <xdr:rowOff>103125</xdr:rowOff>
    </xdr:to>
    <xdr:sp macro="" textlink="">
      <xdr:nvSpPr>
        <xdr:cNvPr id="713" name="楕円 712"/>
        <xdr:cNvSpPr/>
      </xdr:nvSpPr>
      <xdr:spPr>
        <a:xfrm>
          <a:off x="13652500" y="168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94252</xdr:rowOff>
    </xdr:from>
    <xdr:ext cx="534377" cy="259045"/>
    <xdr:sp macro="" textlink="">
      <xdr:nvSpPr>
        <xdr:cNvPr id="714" name="テキスト ボックス 713"/>
        <xdr:cNvSpPr txBox="1"/>
      </xdr:nvSpPr>
      <xdr:spPr>
        <a:xfrm>
          <a:off x="13436111" y="168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169301</xdr:rowOff>
    </xdr:from>
    <xdr:to>
      <xdr:col>67</xdr:col>
      <xdr:colOff>101600</xdr:colOff>
      <xdr:row>98</xdr:row>
      <xdr:rowOff>99451</xdr:rowOff>
    </xdr:to>
    <xdr:sp macro="" textlink="">
      <xdr:nvSpPr>
        <xdr:cNvPr id="715" name="楕円 714"/>
        <xdr:cNvSpPr/>
      </xdr:nvSpPr>
      <xdr:spPr>
        <a:xfrm>
          <a:off x="12763500" y="1679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90578</xdr:rowOff>
    </xdr:from>
    <xdr:ext cx="534377" cy="259045"/>
    <xdr:sp macro="" textlink="">
      <xdr:nvSpPr>
        <xdr:cNvPr id="716" name="テキスト ボックス 715"/>
        <xdr:cNvSpPr txBox="1"/>
      </xdr:nvSpPr>
      <xdr:spPr>
        <a:xfrm>
          <a:off x="12547111" y="1689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8" name="直線コネクタ 737"/>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41"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2" name="直線コネクタ 741"/>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4"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5" name="フローチャート: 判断 744"/>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7" name="フローチャート: 判断 746"/>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8" name="テキスト ボックス 747"/>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50" name="フローチャート: 判断 749"/>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51" name="テキスト ボックス 750"/>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3" name="フローチャート: 判断 752"/>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4" name="テキスト ボックス 753"/>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5" name="フローチャート: 判断 754"/>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6" name="テキスト ボックス 755"/>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3"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目的別に見ると、新型コロナウイルス感染症対策に伴って実施した</a:t>
          </a:r>
          <a:r>
            <a:rPr kumimoji="1" lang="ja-JP" altLang="en-US" sz="1100" b="0" i="0" baseline="0">
              <a:solidFill>
                <a:schemeClr val="dk1"/>
              </a:solidFill>
              <a:effectLst/>
              <a:latin typeface="+mn-lt"/>
              <a:ea typeface="+mn-ea"/>
              <a:cs typeface="+mn-cs"/>
            </a:rPr>
            <a:t>総務費の特別定額給付金、</a:t>
          </a:r>
          <a:r>
            <a:rPr kumimoji="1" lang="ja-JP" altLang="ja-JP" sz="1100" b="0" i="0" baseline="0">
              <a:solidFill>
                <a:schemeClr val="dk1"/>
              </a:solidFill>
              <a:effectLst/>
              <a:latin typeface="+mn-lt"/>
              <a:ea typeface="+mn-ea"/>
              <a:cs typeface="+mn-cs"/>
            </a:rPr>
            <a:t>民生費</a:t>
          </a:r>
          <a:r>
            <a:rPr kumimoji="1" lang="ja-JP" altLang="en-US" sz="1100" b="0" i="0" baseline="0">
              <a:solidFill>
                <a:schemeClr val="dk1"/>
              </a:solidFill>
              <a:effectLst/>
              <a:latin typeface="+mn-lt"/>
              <a:ea typeface="+mn-ea"/>
              <a:cs typeface="+mn-cs"/>
            </a:rPr>
            <a:t>の子育て世帯応援給付金、ひとり親世帯特別給付金、商工費の事業継続応援金等により該当する費目はいずれも</a:t>
          </a:r>
          <a:r>
            <a:rPr kumimoji="1" lang="ja-JP" altLang="ja-JP" sz="1100" b="0" i="0" baseline="0">
              <a:solidFill>
                <a:schemeClr val="dk1"/>
              </a:solidFill>
              <a:effectLst/>
              <a:latin typeface="+mn-lt"/>
              <a:ea typeface="+mn-ea"/>
              <a:cs typeface="+mn-cs"/>
            </a:rPr>
            <a:t>増加している。</a:t>
          </a:r>
          <a:r>
            <a:rPr kumimoji="1" lang="ja-JP" altLang="en-US" sz="1100" b="0" i="0" baseline="0">
              <a:solidFill>
                <a:schemeClr val="dk1"/>
              </a:solidFill>
              <a:effectLst/>
              <a:latin typeface="+mn-lt"/>
              <a:ea typeface="+mn-ea"/>
              <a:cs typeface="+mn-cs"/>
            </a:rPr>
            <a:t>消防費は防災行政無線（移動系）施設改良事業や令和元年度台風</a:t>
          </a:r>
          <a:r>
            <a:rPr kumimoji="1" lang="en-US" altLang="ja-JP" sz="1100" b="0" i="0" baseline="0">
              <a:solidFill>
                <a:schemeClr val="dk1"/>
              </a:solidFill>
              <a:effectLst/>
              <a:latin typeface="+mn-lt"/>
              <a:ea typeface="+mn-ea"/>
              <a:cs typeface="+mn-cs"/>
            </a:rPr>
            <a:t>19</a:t>
          </a:r>
          <a:r>
            <a:rPr kumimoji="1" lang="ja-JP" altLang="en-US" sz="1100" b="0" i="0" baseline="0">
              <a:solidFill>
                <a:schemeClr val="dk1"/>
              </a:solidFill>
              <a:effectLst/>
              <a:latin typeface="+mn-lt"/>
              <a:ea typeface="+mn-ea"/>
              <a:cs typeface="+mn-cs"/>
            </a:rPr>
            <a:t>号対応に伴う防災備蓄品の調達に等に伴い増加している</a:t>
          </a:r>
          <a:r>
            <a:rPr kumimoji="1" lang="ja-JP" altLang="ja-JP" sz="1100" b="0" i="0" baseline="0">
              <a:solidFill>
                <a:schemeClr val="dk1"/>
              </a:solidFill>
              <a:effectLst/>
              <a:latin typeface="+mn-lt"/>
              <a:ea typeface="+mn-ea"/>
              <a:cs typeface="+mn-cs"/>
            </a:rPr>
            <a:t>。土木費は都市計画道路３・４・７号富士見通り線整備事業の減</a:t>
          </a:r>
          <a:r>
            <a:rPr kumimoji="1" lang="ja-JP" altLang="en-US" sz="1100" b="0" i="0" baseline="0">
              <a:solidFill>
                <a:schemeClr val="dk1"/>
              </a:solidFill>
              <a:effectLst/>
              <a:latin typeface="+mn-lt"/>
              <a:ea typeface="+mn-ea"/>
              <a:cs typeface="+mn-cs"/>
            </a:rPr>
            <a:t>、道路改良事業の減</a:t>
          </a:r>
          <a:r>
            <a:rPr kumimoji="1" lang="ja-JP" altLang="ja-JP" sz="1100" b="0" i="0" baseline="0">
              <a:solidFill>
                <a:schemeClr val="dk1"/>
              </a:solidFill>
              <a:effectLst/>
              <a:latin typeface="+mn-lt"/>
              <a:ea typeface="+mn-ea"/>
              <a:cs typeface="+mn-cs"/>
            </a:rPr>
            <a:t>などにより減少した。議会費や労働費は突出して、そのほか</a:t>
          </a:r>
          <a:r>
            <a:rPr kumimoji="1" lang="ja-JP" altLang="en-US" sz="1100" b="0" i="0" baseline="0">
              <a:solidFill>
                <a:schemeClr val="dk1"/>
              </a:solidFill>
              <a:effectLst/>
              <a:latin typeface="+mn-lt"/>
              <a:ea typeface="+mn-ea"/>
              <a:cs typeface="+mn-cs"/>
            </a:rPr>
            <a:t>消防費、</a:t>
          </a:r>
          <a:r>
            <a:rPr kumimoji="1" lang="ja-JP" altLang="ja-JP" sz="1100" b="0" i="0" baseline="0">
              <a:solidFill>
                <a:schemeClr val="dk1"/>
              </a:solidFill>
              <a:effectLst/>
              <a:latin typeface="+mn-lt"/>
              <a:ea typeface="+mn-ea"/>
              <a:cs typeface="+mn-cs"/>
            </a:rPr>
            <a:t>衛生費で類似団体平均、全国平均、東京都平均いずれよりも高い数値となっている。</a:t>
          </a:r>
          <a:endParaRPr kumimoji="1" lang="en-US" altLang="ja-JP" sz="1100" b="0" i="0" baseline="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実質単年度収支は</a:t>
          </a:r>
          <a:r>
            <a:rPr kumimoji="1" lang="ja-JP" altLang="en-US" sz="1100" b="0" i="0" baseline="0">
              <a:solidFill>
                <a:schemeClr val="dk1"/>
              </a:solidFill>
              <a:effectLst/>
              <a:latin typeface="+mn-lt"/>
              <a:ea typeface="+mn-ea"/>
              <a:cs typeface="+mn-cs"/>
            </a:rPr>
            <a:t>前年同様</a:t>
          </a:r>
          <a:r>
            <a:rPr kumimoji="1" lang="ja-JP" altLang="ja-JP" sz="1100" b="0" i="0" baseline="0">
              <a:solidFill>
                <a:schemeClr val="dk1"/>
              </a:solidFill>
              <a:effectLst/>
              <a:latin typeface="+mn-lt"/>
              <a:ea typeface="+mn-ea"/>
              <a:cs typeface="+mn-cs"/>
            </a:rPr>
            <a:t>黒字となった。実質収支額は</a:t>
          </a:r>
          <a:r>
            <a:rPr kumimoji="1" lang="ja-JP" altLang="en-US" sz="1100" b="0" i="0" baseline="0">
              <a:solidFill>
                <a:schemeClr val="dk1"/>
              </a:solidFill>
              <a:effectLst/>
              <a:latin typeface="+mn-lt"/>
              <a:ea typeface="+mn-ea"/>
              <a:cs typeface="+mn-cs"/>
            </a:rPr>
            <a:t>令和元年度同様</a:t>
          </a:r>
          <a:r>
            <a:rPr kumimoji="1" lang="ja-JP" altLang="ja-JP" sz="1100" b="0" i="0" baseline="0">
              <a:solidFill>
                <a:schemeClr val="dk1"/>
              </a:solidFill>
              <a:effectLst/>
              <a:latin typeface="+mn-lt"/>
              <a:ea typeface="+mn-ea"/>
              <a:cs typeface="+mn-cs"/>
            </a:rPr>
            <a:t>、望ましいとされる</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％を上回っている</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今後も財政需要を鑑みつつ歳入と歳出の均衡を図る必要がある。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全ての会計において黒字決算となった。今後、国民健康保険特別会計は、適正税率と税収の確保、医療費適正化の取り組みを行い、一般会計からの繰入金を抑制する中で収支の均衡を図る必要がある。今後も歳出削減に努め、引き続き適正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119;&#29983;&#24066;/0221&#36001;&#25919;&#35506;/&#36001;&#25919;&#20418;/22_&#36001;&#25919;&#29366;&#27841;&#36039;&#26009;&#38598;/&#36001;&#25919;&#29366;&#27841;&#36039;&#26009;&#38598;&#65288;H22&#65374;&#65289;/R2&#12304;&#20304;&#34276;&#12305;/03_&#20316;&#26989;/&#22522;&#37329;&#65288;&#26494;&#23713;&#65289;/&#22522;&#37329;&#12539;&#26494;&#23713;&#12304;&#36001;&#25919;&#29366;&#27841;&#36039;&#26009;&#38598;&#12305;_132187_&#31119;&#29983;&#2406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H30</v>
          </cell>
          <cell r="C71" t="str">
            <v>R01</v>
          </cell>
          <cell r="D71" t="str">
            <v>R02</v>
          </cell>
        </row>
        <row r="72">
          <cell r="A72" t="str">
            <v>財政調整基金</v>
          </cell>
          <cell r="B72">
            <v>2495</v>
          </cell>
          <cell r="C72">
            <v>2512</v>
          </cell>
          <cell r="D72">
            <v>3049</v>
          </cell>
        </row>
        <row r="73">
          <cell r="A73" t="str">
            <v>減債基金</v>
          </cell>
          <cell r="B73" t="str">
            <v>-</v>
          </cell>
          <cell r="C73" t="str">
            <v>-</v>
          </cell>
          <cell r="D73" t="str">
            <v>-</v>
          </cell>
        </row>
        <row r="74">
          <cell r="A74" t="str">
            <v>その他特定目的基金</v>
          </cell>
          <cell r="B74">
            <v>5884</v>
          </cell>
          <cell r="C74">
            <v>5332</v>
          </cell>
          <cell r="D74">
            <v>5838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32017872</v>
      </c>
      <c r="BO4" s="433"/>
      <c r="BP4" s="433"/>
      <c r="BQ4" s="433"/>
      <c r="BR4" s="433"/>
      <c r="BS4" s="433"/>
      <c r="BT4" s="433"/>
      <c r="BU4" s="434"/>
      <c r="BV4" s="432">
        <v>25359062</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5.0999999999999996</v>
      </c>
      <c r="CU4" s="439"/>
      <c r="CV4" s="439"/>
      <c r="CW4" s="439"/>
      <c r="CX4" s="439"/>
      <c r="CY4" s="439"/>
      <c r="CZ4" s="439"/>
      <c r="DA4" s="440"/>
      <c r="DB4" s="438">
        <v>5.8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31362742</v>
      </c>
      <c r="BO5" s="470"/>
      <c r="BP5" s="470"/>
      <c r="BQ5" s="470"/>
      <c r="BR5" s="470"/>
      <c r="BS5" s="470"/>
      <c r="BT5" s="470"/>
      <c r="BU5" s="471"/>
      <c r="BV5" s="469">
        <v>24678918</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90.2</v>
      </c>
      <c r="CU5" s="467"/>
      <c r="CV5" s="467"/>
      <c r="CW5" s="467"/>
      <c r="CX5" s="467"/>
      <c r="CY5" s="467"/>
      <c r="CZ5" s="467"/>
      <c r="DA5" s="468"/>
      <c r="DB5" s="466">
        <v>91.3</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655130</v>
      </c>
      <c r="BO6" s="470"/>
      <c r="BP6" s="470"/>
      <c r="BQ6" s="470"/>
      <c r="BR6" s="470"/>
      <c r="BS6" s="470"/>
      <c r="BT6" s="470"/>
      <c r="BU6" s="471"/>
      <c r="BV6" s="469">
        <v>680144</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93</v>
      </c>
      <c r="CU6" s="507"/>
      <c r="CV6" s="507"/>
      <c r="CW6" s="507"/>
      <c r="CX6" s="507"/>
      <c r="CY6" s="507"/>
      <c r="CZ6" s="507"/>
      <c r="DA6" s="508"/>
      <c r="DB6" s="506">
        <v>94.9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50720</v>
      </c>
      <c r="BO7" s="470"/>
      <c r="BP7" s="470"/>
      <c r="BQ7" s="470"/>
      <c r="BR7" s="470"/>
      <c r="BS7" s="470"/>
      <c r="BT7" s="470"/>
      <c r="BU7" s="471"/>
      <c r="BV7" s="469">
        <v>208</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11852054</v>
      </c>
      <c r="CU7" s="470"/>
      <c r="CV7" s="470"/>
      <c r="CW7" s="470"/>
      <c r="CX7" s="470"/>
      <c r="CY7" s="470"/>
      <c r="CZ7" s="470"/>
      <c r="DA7" s="471"/>
      <c r="DB7" s="469">
        <v>11634980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604410</v>
      </c>
      <c r="BO8" s="470"/>
      <c r="BP8" s="470"/>
      <c r="BQ8" s="470"/>
      <c r="BR8" s="470"/>
      <c r="BS8" s="470"/>
      <c r="BT8" s="470"/>
      <c r="BU8" s="471"/>
      <c r="BV8" s="469">
        <v>679936</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0.76</v>
      </c>
      <c r="CU8" s="510"/>
      <c r="CV8" s="510"/>
      <c r="CW8" s="510"/>
      <c r="CX8" s="510"/>
      <c r="CY8" s="510"/>
      <c r="CZ8" s="510"/>
      <c r="DA8" s="511"/>
      <c r="DB8" s="509">
        <v>0.77</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56414</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93</v>
      </c>
      <c r="AV9" s="502"/>
      <c r="AW9" s="502"/>
      <c r="AX9" s="502"/>
      <c r="AY9" s="503" t="s">
        <v>116</v>
      </c>
      <c r="AZ9" s="504"/>
      <c r="BA9" s="504"/>
      <c r="BB9" s="504"/>
      <c r="BC9" s="504"/>
      <c r="BD9" s="504"/>
      <c r="BE9" s="504"/>
      <c r="BF9" s="504"/>
      <c r="BG9" s="504"/>
      <c r="BH9" s="504"/>
      <c r="BI9" s="504"/>
      <c r="BJ9" s="504"/>
      <c r="BK9" s="504"/>
      <c r="BL9" s="504"/>
      <c r="BM9" s="505"/>
      <c r="BN9" s="469">
        <v>-75526</v>
      </c>
      <c r="BO9" s="470"/>
      <c r="BP9" s="470"/>
      <c r="BQ9" s="470"/>
      <c r="BR9" s="470"/>
      <c r="BS9" s="470"/>
      <c r="BT9" s="470"/>
      <c r="BU9" s="471"/>
      <c r="BV9" s="469">
        <v>236872</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4.3</v>
      </c>
      <c r="CU9" s="467"/>
      <c r="CV9" s="467"/>
      <c r="CW9" s="467"/>
      <c r="CX9" s="467"/>
      <c r="CY9" s="467"/>
      <c r="CZ9" s="467"/>
      <c r="DA9" s="468"/>
      <c r="DB9" s="466">
        <v>4.7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58395</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597135</v>
      </c>
      <c r="BO10" s="470"/>
      <c r="BP10" s="470"/>
      <c r="BQ10" s="470"/>
      <c r="BR10" s="470"/>
      <c r="BS10" s="470"/>
      <c r="BT10" s="470"/>
      <c r="BU10" s="471"/>
      <c r="BV10" s="469">
        <v>216792</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101</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57024</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101</v>
      </c>
      <c r="AV12" s="502"/>
      <c r="AW12" s="502"/>
      <c r="AX12" s="502"/>
      <c r="AY12" s="503" t="s">
        <v>134</v>
      </c>
      <c r="AZ12" s="504"/>
      <c r="BA12" s="504"/>
      <c r="BB12" s="504"/>
      <c r="BC12" s="504"/>
      <c r="BD12" s="504"/>
      <c r="BE12" s="504"/>
      <c r="BF12" s="504"/>
      <c r="BG12" s="504"/>
      <c r="BH12" s="504"/>
      <c r="BI12" s="504"/>
      <c r="BJ12" s="504"/>
      <c r="BK12" s="504"/>
      <c r="BL12" s="504"/>
      <c r="BM12" s="505"/>
      <c r="BN12" s="469">
        <v>60000</v>
      </c>
      <c r="BO12" s="470"/>
      <c r="BP12" s="470"/>
      <c r="BQ12" s="470"/>
      <c r="BR12" s="470"/>
      <c r="BS12" s="470"/>
      <c r="BT12" s="470"/>
      <c r="BU12" s="471"/>
      <c r="BV12" s="469">
        <v>200000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136</v>
      </c>
      <c r="N13" s="561"/>
      <c r="O13" s="561"/>
      <c r="P13" s="561"/>
      <c r="Q13" s="562"/>
      <c r="R13" s="553">
        <v>53403</v>
      </c>
      <c r="S13" s="554"/>
      <c r="T13" s="554"/>
      <c r="U13" s="554"/>
      <c r="V13" s="555"/>
      <c r="W13" s="485" t="s">
        <v>137</v>
      </c>
      <c r="X13" s="486"/>
      <c r="Y13" s="486"/>
      <c r="Z13" s="486"/>
      <c r="AA13" s="486"/>
      <c r="AB13" s="476"/>
      <c r="AC13" s="520">
        <v>126</v>
      </c>
      <c r="AD13" s="521"/>
      <c r="AE13" s="521"/>
      <c r="AF13" s="521"/>
      <c r="AG13" s="563"/>
      <c r="AH13" s="520">
        <v>128</v>
      </c>
      <c r="AI13" s="521"/>
      <c r="AJ13" s="521"/>
      <c r="AK13" s="521"/>
      <c r="AL13" s="522"/>
      <c r="AM13" s="498" t="s">
        <v>138</v>
      </c>
      <c r="AN13" s="499"/>
      <c r="AO13" s="499"/>
      <c r="AP13" s="499"/>
      <c r="AQ13" s="499"/>
      <c r="AR13" s="499"/>
      <c r="AS13" s="499"/>
      <c r="AT13" s="500"/>
      <c r="AU13" s="501" t="s">
        <v>139</v>
      </c>
      <c r="AV13" s="502"/>
      <c r="AW13" s="502"/>
      <c r="AX13" s="502"/>
      <c r="AY13" s="503" t="s">
        <v>140</v>
      </c>
      <c r="AZ13" s="504"/>
      <c r="BA13" s="504"/>
      <c r="BB13" s="504"/>
      <c r="BC13" s="504"/>
      <c r="BD13" s="504"/>
      <c r="BE13" s="504"/>
      <c r="BF13" s="504"/>
      <c r="BG13" s="504"/>
      <c r="BH13" s="504"/>
      <c r="BI13" s="504"/>
      <c r="BJ13" s="504"/>
      <c r="BK13" s="504"/>
      <c r="BL13" s="504"/>
      <c r="BM13" s="505"/>
      <c r="BN13" s="469">
        <v>461609</v>
      </c>
      <c r="BO13" s="470"/>
      <c r="BP13" s="470"/>
      <c r="BQ13" s="470"/>
      <c r="BR13" s="470"/>
      <c r="BS13" s="470"/>
      <c r="BT13" s="470"/>
      <c r="BU13" s="471"/>
      <c r="BV13" s="469">
        <v>253664</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-3.1</v>
      </c>
      <c r="CU13" s="467"/>
      <c r="CV13" s="467"/>
      <c r="CW13" s="467"/>
      <c r="CX13" s="467"/>
      <c r="CY13" s="467"/>
      <c r="CZ13" s="467"/>
      <c r="DA13" s="468"/>
      <c r="DB13" s="466">
        <v>-3.2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57617</v>
      </c>
      <c r="S14" s="554"/>
      <c r="T14" s="554"/>
      <c r="U14" s="554"/>
      <c r="V14" s="555"/>
      <c r="W14" s="459"/>
      <c r="X14" s="460"/>
      <c r="Y14" s="460"/>
      <c r="Z14" s="460"/>
      <c r="AA14" s="460"/>
      <c r="AB14" s="449"/>
      <c r="AC14" s="556">
        <v>0.5</v>
      </c>
      <c r="AD14" s="557"/>
      <c r="AE14" s="557"/>
      <c r="AF14" s="557"/>
      <c r="AG14" s="558"/>
      <c r="AH14" s="556">
        <v>0.5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t="s">
        <v>128</v>
      </c>
      <c r="CU14" s="568"/>
      <c r="CV14" s="568"/>
      <c r="CW14" s="568"/>
      <c r="CX14" s="568"/>
      <c r="CY14" s="568"/>
      <c r="CZ14" s="568"/>
      <c r="DA14" s="569"/>
      <c r="DB14" s="567" t="s">
        <v>128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136</v>
      </c>
      <c r="N15" s="561"/>
      <c r="O15" s="561"/>
      <c r="P15" s="561"/>
      <c r="Q15" s="562"/>
      <c r="R15" s="553">
        <v>53808</v>
      </c>
      <c r="S15" s="554"/>
      <c r="T15" s="554"/>
      <c r="U15" s="554"/>
      <c r="V15" s="555"/>
      <c r="W15" s="485" t="s">
        <v>144</v>
      </c>
      <c r="X15" s="486"/>
      <c r="Y15" s="486"/>
      <c r="Z15" s="486"/>
      <c r="AA15" s="486"/>
      <c r="AB15" s="476"/>
      <c r="AC15" s="520">
        <v>5703</v>
      </c>
      <c r="AD15" s="521"/>
      <c r="AE15" s="521"/>
      <c r="AF15" s="521"/>
      <c r="AG15" s="563"/>
      <c r="AH15" s="520">
        <v>6589</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7051903</v>
      </c>
      <c r="BO15" s="433"/>
      <c r="BP15" s="433"/>
      <c r="BQ15" s="433"/>
      <c r="BR15" s="433"/>
      <c r="BS15" s="433"/>
      <c r="BT15" s="433"/>
      <c r="BU15" s="434"/>
      <c r="BV15" s="432">
        <v>6831324</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24.7</v>
      </c>
      <c r="AD16" s="557"/>
      <c r="AE16" s="557"/>
      <c r="AF16" s="557"/>
      <c r="AG16" s="558"/>
      <c r="AH16" s="556">
        <v>25.8</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9225882</v>
      </c>
      <c r="BO16" s="470"/>
      <c r="BP16" s="470"/>
      <c r="BQ16" s="470"/>
      <c r="BR16" s="470"/>
      <c r="BS16" s="470"/>
      <c r="BT16" s="470"/>
      <c r="BU16" s="471"/>
      <c r="BV16" s="469">
        <v>8943536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150</v>
      </c>
      <c r="N17" s="577"/>
      <c r="O17" s="577"/>
      <c r="P17" s="577"/>
      <c r="Q17" s="578"/>
      <c r="R17" s="573" t="s">
        <v>151</v>
      </c>
      <c r="S17" s="574"/>
      <c r="T17" s="574"/>
      <c r="U17" s="574"/>
      <c r="V17" s="575"/>
      <c r="W17" s="485" t="s">
        <v>152</v>
      </c>
      <c r="X17" s="486"/>
      <c r="Y17" s="486"/>
      <c r="Z17" s="486"/>
      <c r="AA17" s="486"/>
      <c r="AB17" s="476"/>
      <c r="AC17" s="520">
        <v>17282</v>
      </c>
      <c r="AD17" s="521"/>
      <c r="AE17" s="521"/>
      <c r="AF17" s="521"/>
      <c r="AG17" s="563"/>
      <c r="AH17" s="520">
        <v>18795</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8917195</v>
      </c>
      <c r="BO17" s="470"/>
      <c r="BP17" s="470"/>
      <c r="BQ17" s="470"/>
      <c r="BR17" s="470"/>
      <c r="BS17" s="470"/>
      <c r="BT17" s="470"/>
      <c r="BU17" s="471"/>
      <c r="BV17" s="469">
        <v>8700983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154</v>
      </c>
      <c r="C18" s="512"/>
      <c r="D18" s="512"/>
      <c r="E18" s="584"/>
      <c r="F18" s="584"/>
      <c r="G18" s="584"/>
      <c r="H18" s="584"/>
      <c r="I18" s="584"/>
      <c r="J18" s="584"/>
      <c r="K18" s="584"/>
      <c r="L18" s="585">
        <v>10.16</v>
      </c>
      <c r="M18" s="585"/>
      <c r="N18" s="585"/>
      <c r="O18" s="585"/>
      <c r="P18" s="585"/>
      <c r="Q18" s="585"/>
      <c r="R18" s="586"/>
      <c r="S18" s="586"/>
      <c r="T18" s="586"/>
      <c r="U18" s="586"/>
      <c r="V18" s="587"/>
      <c r="W18" s="487"/>
      <c r="X18" s="488"/>
      <c r="Y18" s="488"/>
      <c r="Z18" s="488"/>
      <c r="AA18" s="488"/>
      <c r="AB18" s="479"/>
      <c r="AC18" s="588">
        <v>74.8</v>
      </c>
      <c r="AD18" s="589"/>
      <c r="AE18" s="589"/>
      <c r="AF18" s="589"/>
      <c r="AG18" s="590"/>
      <c r="AH18" s="588">
        <v>73.7</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12008937</v>
      </c>
      <c r="BO18" s="470"/>
      <c r="BP18" s="470"/>
      <c r="BQ18" s="470"/>
      <c r="BR18" s="470"/>
      <c r="BS18" s="470"/>
      <c r="BT18" s="470"/>
      <c r="BU18" s="471"/>
      <c r="BV18" s="469">
        <v>12025109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156</v>
      </c>
      <c r="C19" s="512"/>
      <c r="D19" s="512"/>
      <c r="E19" s="584"/>
      <c r="F19" s="584"/>
      <c r="G19" s="584"/>
      <c r="H19" s="584"/>
      <c r="I19" s="584"/>
      <c r="J19" s="584"/>
      <c r="K19" s="584"/>
      <c r="L19" s="592">
        <v>5553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16322471</v>
      </c>
      <c r="BO19" s="470"/>
      <c r="BP19" s="470"/>
      <c r="BQ19" s="470"/>
      <c r="BR19" s="470"/>
      <c r="BS19" s="470"/>
      <c r="BT19" s="470"/>
      <c r="BU19" s="471"/>
      <c r="BV19" s="469">
        <v>15507061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158</v>
      </c>
      <c r="C20" s="512"/>
      <c r="D20" s="512"/>
      <c r="E20" s="584"/>
      <c r="F20" s="584"/>
      <c r="G20" s="584"/>
      <c r="H20" s="584"/>
      <c r="I20" s="584"/>
      <c r="J20" s="584"/>
      <c r="K20" s="584"/>
      <c r="L20" s="592">
        <v>28148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7074535</v>
      </c>
      <c r="BO23" s="470"/>
      <c r="BP23" s="470"/>
      <c r="BQ23" s="470"/>
      <c r="BR23" s="470"/>
      <c r="BS23" s="470"/>
      <c r="BT23" s="470"/>
      <c r="BU23" s="471"/>
      <c r="BV23" s="469">
        <v>6994316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167</v>
      </c>
      <c r="F24" s="499"/>
      <c r="G24" s="499"/>
      <c r="H24" s="499"/>
      <c r="I24" s="499"/>
      <c r="J24" s="499"/>
      <c r="K24" s="500"/>
      <c r="L24" s="520">
        <v>1</v>
      </c>
      <c r="M24" s="521"/>
      <c r="N24" s="521"/>
      <c r="O24" s="521"/>
      <c r="P24" s="563"/>
      <c r="Q24" s="520">
        <v>9000</v>
      </c>
      <c r="R24" s="521"/>
      <c r="S24" s="521"/>
      <c r="T24" s="521"/>
      <c r="U24" s="521"/>
      <c r="V24" s="563"/>
      <c r="W24" s="622"/>
      <c r="X24" s="610"/>
      <c r="Y24" s="611"/>
      <c r="Z24" s="519" t="s">
        <v>168</v>
      </c>
      <c r="AA24" s="499"/>
      <c r="AB24" s="499"/>
      <c r="AC24" s="499"/>
      <c r="AD24" s="499"/>
      <c r="AE24" s="499"/>
      <c r="AF24" s="499"/>
      <c r="AG24" s="500"/>
      <c r="AH24" s="520">
        <v>351</v>
      </c>
      <c r="AI24" s="521"/>
      <c r="AJ24" s="521"/>
      <c r="AK24" s="521"/>
      <c r="AL24" s="563"/>
      <c r="AM24" s="520">
        <v>1058967</v>
      </c>
      <c r="AN24" s="521"/>
      <c r="AO24" s="521"/>
      <c r="AP24" s="521"/>
      <c r="AQ24" s="521"/>
      <c r="AR24" s="563"/>
      <c r="AS24" s="520">
        <v>3017</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5784612</v>
      </c>
      <c r="BO24" s="470"/>
      <c r="BP24" s="470"/>
      <c r="BQ24" s="470"/>
      <c r="BR24" s="470"/>
      <c r="BS24" s="470"/>
      <c r="BT24" s="470"/>
      <c r="BU24" s="471"/>
      <c r="BV24" s="469">
        <v>5760297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170</v>
      </c>
      <c r="F25" s="499"/>
      <c r="G25" s="499"/>
      <c r="H25" s="499"/>
      <c r="I25" s="499"/>
      <c r="J25" s="499"/>
      <c r="K25" s="500"/>
      <c r="L25" s="520">
        <v>1</v>
      </c>
      <c r="M25" s="521"/>
      <c r="N25" s="521"/>
      <c r="O25" s="521"/>
      <c r="P25" s="563"/>
      <c r="Q25" s="520">
        <v>7740</v>
      </c>
      <c r="R25" s="521"/>
      <c r="S25" s="521"/>
      <c r="T25" s="521"/>
      <c r="U25" s="521"/>
      <c r="V25" s="563"/>
      <c r="W25" s="622"/>
      <c r="X25" s="610"/>
      <c r="Y25" s="611"/>
      <c r="Z25" s="519" t="s">
        <v>171</v>
      </c>
      <c r="AA25" s="499"/>
      <c r="AB25" s="499"/>
      <c r="AC25" s="499"/>
      <c r="AD25" s="499"/>
      <c r="AE25" s="499"/>
      <c r="AF25" s="499"/>
      <c r="AG25" s="500"/>
      <c r="AH25" s="520" t="s">
        <v>172</v>
      </c>
      <c r="AI25" s="521"/>
      <c r="AJ25" s="521"/>
      <c r="AK25" s="521"/>
      <c r="AL25" s="563"/>
      <c r="AM25" s="520" t="s">
        <v>128</v>
      </c>
      <c r="AN25" s="521"/>
      <c r="AO25" s="521"/>
      <c r="AP25" s="521"/>
      <c r="AQ25" s="521"/>
      <c r="AR25" s="563"/>
      <c r="AS25" s="520" t="s">
        <v>172</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4198452</v>
      </c>
      <c r="BO25" s="433"/>
      <c r="BP25" s="433"/>
      <c r="BQ25" s="433"/>
      <c r="BR25" s="433"/>
      <c r="BS25" s="433"/>
      <c r="BT25" s="433"/>
      <c r="BU25" s="434"/>
      <c r="BV25" s="432">
        <v>3503315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v>1</v>
      </c>
      <c r="M26" s="521"/>
      <c r="N26" s="521"/>
      <c r="O26" s="521"/>
      <c r="P26" s="563"/>
      <c r="Q26" s="520">
        <v>7270</v>
      </c>
      <c r="R26" s="521"/>
      <c r="S26" s="521"/>
      <c r="T26" s="521"/>
      <c r="U26" s="521"/>
      <c r="V26" s="563"/>
      <c r="W26" s="622"/>
      <c r="X26" s="610"/>
      <c r="Y26" s="611"/>
      <c r="Z26" s="519" t="s">
        <v>175</v>
      </c>
      <c r="AA26" s="632"/>
      <c r="AB26" s="632"/>
      <c r="AC26" s="632"/>
      <c r="AD26" s="632"/>
      <c r="AE26" s="632"/>
      <c r="AF26" s="632"/>
      <c r="AG26" s="633"/>
      <c r="AH26" s="520">
        <v>13</v>
      </c>
      <c r="AI26" s="521"/>
      <c r="AJ26" s="521"/>
      <c r="AK26" s="521"/>
      <c r="AL26" s="563"/>
      <c r="AM26" s="520">
        <v>38987</v>
      </c>
      <c r="AN26" s="521"/>
      <c r="AO26" s="521"/>
      <c r="AP26" s="521"/>
      <c r="AQ26" s="521"/>
      <c r="AR26" s="563"/>
      <c r="AS26" s="520">
        <v>2999</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172</v>
      </c>
      <c r="BO26" s="470"/>
      <c r="BP26" s="470"/>
      <c r="BQ26" s="470"/>
      <c r="BR26" s="470"/>
      <c r="BS26" s="470"/>
      <c r="BT26" s="470"/>
      <c r="BU26" s="471"/>
      <c r="BV26" s="469" t="s">
        <v>177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5270</v>
      </c>
      <c r="R27" s="521"/>
      <c r="S27" s="521"/>
      <c r="T27" s="521"/>
      <c r="U27" s="521"/>
      <c r="V27" s="563"/>
      <c r="W27" s="622"/>
      <c r="X27" s="610"/>
      <c r="Y27" s="611"/>
      <c r="Z27" s="519" t="s">
        <v>179</v>
      </c>
      <c r="AA27" s="499"/>
      <c r="AB27" s="499"/>
      <c r="AC27" s="499"/>
      <c r="AD27" s="499"/>
      <c r="AE27" s="499"/>
      <c r="AF27" s="499"/>
      <c r="AG27" s="500"/>
      <c r="AH27" s="520">
        <v>2</v>
      </c>
      <c r="AI27" s="521"/>
      <c r="AJ27" s="521"/>
      <c r="AK27" s="521"/>
      <c r="AL27" s="563"/>
      <c r="AM27" s="520" t="s">
        <v>180</v>
      </c>
      <c r="AN27" s="521"/>
      <c r="AO27" s="521"/>
      <c r="AP27" s="521"/>
      <c r="AQ27" s="521"/>
      <c r="AR27" s="563"/>
      <c r="AS27" s="520" t="s">
        <v>180</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t="s">
        <v>172</v>
      </c>
      <c r="BO27" s="646"/>
      <c r="BP27" s="646"/>
      <c r="BQ27" s="646"/>
      <c r="BR27" s="646"/>
      <c r="BS27" s="646"/>
      <c r="BT27" s="646"/>
      <c r="BU27" s="647"/>
      <c r="BV27" s="645" t="s">
        <v>182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4710</v>
      </c>
      <c r="R28" s="521"/>
      <c r="S28" s="521"/>
      <c r="T28" s="521"/>
      <c r="U28" s="521"/>
      <c r="V28" s="563"/>
      <c r="W28" s="622"/>
      <c r="X28" s="610"/>
      <c r="Y28" s="611"/>
      <c r="Z28" s="519" t="s">
        <v>184</v>
      </c>
      <c r="AA28" s="499"/>
      <c r="AB28" s="499"/>
      <c r="AC28" s="499"/>
      <c r="AD28" s="499"/>
      <c r="AE28" s="499"/>
      <c r="AF28" s="499"/>
      <c r="AG28" s="500"/>
      <c r="AH28" s="520" t="s">
        <v>182</v>
      </c>
      <c r="AI28" s="521"/>
      <c r="AJ28" s="521"/>
      <c r="AK28" s="521"/>
      <c r="AL28" s="563"/>
      <c r="AM28" s="520" t="s">
        <v>172</v>
      </c>
      <c r="AN28" s="521"/>
      <c r="AO28" s="521"/>
      <c r="AP28" s="521"/>
      <c r="AQ28" s="521"/>
      <c r="AR28" s="563"/>
      <c r="AS28" s="520" t="s">
        <v>182</v>
      </c>
      <c r="AT28" s="521"/>
      <c r="AU28" s="521"/>
      <c r="AV28" s="521"/>
      <c r="AW28" s="521"/>
      <c r="AX28" s="522"/>
      <c r="AY28" s="648" t="s">
        <v>185</v>
      </c>
      <c r="AZ28" s="649"/>
      <c r="BA28" s="649"/>
      <c r="BB28" s="650"/>
      <c r="BC28" s="429" t="s">
        <v>47</v>
      </c>
      <c r="BD28" s="430"/>
      <c r="BE28" s="430"/>
      <c r="BF28" s="430"/>
      <c r="BG28" s="430"/>
      <c r="BH28" s="430"/>
      <c r="BI28" s="430"/>
      <c r="BJ28" s="430"/>
      <c r="BK28" s="430"/>
      <c r="BL28" s="430"/>
      <c r="BM28" s="431"/>
      <c r="BN28" s="432">
        <v>3049111</v>
      </c>
      <c r="BO28" s="433"/>
      <c r="BP28" s="433"/>
      <c r="BQ28" s="433"/>
      <c r="BR28" s="433"/>
      <c r="BS28" s="433"/>
      <c r="BT28" s="433"/>
      <c r="BU28" s="434"/>
      <c r="BV28" s="432">
        <v>2511976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17</v>
      </c>
      <c r="M29" s="521"/>
      <c r="N29" s="521"/>
      <c r="O29" s="521"/>
      <c r="P29" s="563"/>
      <c r="Q29" s="520">
        <v>4470</v>
      </c>
      <c r="R29" s="521"/>
      <c r="S29" s="521"/>
      <c r="T29" s="521"/>
      <c r="U29" s="521"/>
      <c r="V29" s="563"/>
      <c r="W29" s="623"/>
      <c r="X29" s="624"/>
      <c r="Y29" s="625"/>
      <c r="Z29" s="519" t="s">
        <v>187</v>
      </c>
      <c r="AA29" s="499"/>
      <c r="AB29" s="499"/>
      <c r="AC29" s="499"/>
      <c r="AD29" s="499"/>
      <c r="AE29" s="499"/>
      <c r="AF29" s="499"/>
      <c r="AG29" s="500"/>
      <c r="AH29" s="520">
        <v>353</v>
      </c>
      <c r="AI29" s="521"/>
      <c r="AJ29" s="521"/>
      <c r="AK29" s="521"/>
      <c r="AL29" s="563"/>
      <c r="AM29" s="520">
        <v>1067831</v>
      </c>
      <c r="AN29" s="521"/>
      <c r="AO29" s="521"/>
      <c r="AP29" s="521"/>
      <c r="AQ29" s="521"/>
      <c r="AR29" s="563"/>
      <c r="AS29" s="520">
        <v>3025</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t="s">
        <v>128</v>
      </c>
      <c r="BO29" s="470"/>
      <c r="BP29" s="470"/>
      <c r="BQ29" s="470"/>
      <c r="BR29" s="470"/>
      <c r="BS29" s="470"/>
      <c r="BT29" s="470"/>
      <c r="BU29" s="471"/>
      <c r="BV29" s="469" t="s">
        <v>128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100.4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5838049</v>
      </c>
      <c r="BO30" s="646"/>
      <c r="BP30" s="646"/>
      <c r="BQ30" s="646"/>
      <c r="BR30" s="646"/>
      <c r="BS30" s="646"/>
      <c r="BT30" s="646"/>
      <c r="BU30" s="647"/>
      <c r="BV30" s="645">
        <v>5331836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198</v>
      </c>
      <c r="V33" s="493"/>
      <c r="W33" s="458" t="s">
        <v>199</v>
      </c>
      <c r="X33" s="458"/>
      <c r="Y33" s="458"/>
      <c r="Z33" s="458"/>
      <c r="AA33" s="458"/>
      <c r="AB33" s="458"/>
      <c r="AC33" s="458"/>
      <c r="AD33" s="458"/>
      <c r="AE33" s="458"/>
      <c r="AF33" s="458"/>
      <c r="AG33" s="458"/>
      <c r="AH33" s="458"/>
      <c r="AI33" s="458"/>
      <c r="AJ33" s="458"/>
      <c r="AK33" s="458"/>
      <c r="AL33" s="216"/>
      <c r="AM33" s="493" t="s">
        <v>200</v>
      </c>
      <c r="AN33" s="493"/>
      <c r="AO33" s="458" t="s">
        <v>197</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198</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福生市国民健康保険特別会計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福生市下水道事業会計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6</v>
      </c>
      <c r="BX34" s="658"/>
      <c r="BY34" s="659" t="str">
        <f>IF('各会計、関係団体の財政状況及び健全化判断比率'!B68="","",'各会計、関係団体の財政状況及び健全化判断比率'!B68)</f>
        <v>福生病院企業団</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福生市土地開発公社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福生市介護保険特別会計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7</v>
      </c>
      <c r="BX35" s="658"/>
      <c r="BY35" s="659" t="str">
        <f>IF('各会計、関係団体の財政状況及び健全化判断比率'!B69="","",'各会計、関係団体の財政状況及び健全化判断比率'!B69)</f>
        <v>東京たま広域資源循環組合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福生市後期高齢者医療特別会計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8</v>
      </c>
      <c r="BX36" s="658"/>
      <c r="BY36" s="659" t="str">
        <f>IF('各会計、関係団体の財政状況及び健全化判断比率'!B70="","",'各会計、関係団体の財政状況及び健全化判断比率'!B70)</f>
        <v>西多摩衛生組合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9</v>
      </c>
      <c r="BX37" s="658"/>
      <c r="BY37" s="659" t="str">
        <f>IF('各会計、関係団体の財政状況及び健全化判断比率'!B71="","",'各会計、関係団体の財政状況及び健全化判断比率'!B71)</f>
        <v>瑞穂斎場組合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10</v>
      </c>
      <c r="BX38" s="658"/>
      <c r="BY38" s="659" t="str">
        <f>IF('各会計、関係団体の財政状況及び健全化判断比率'!B72="","",'各会計、関係団体の財政状況及び健全化判断比率'!B72)</f>
        <v>東京都市町村職員退職手当組合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11</v>
      </c>
      <c r="BX39" s="658"/>
      <c r="BY39" s="659" t="str">
        <f>IF('各会計、関係団体の財政状況及び健全化判断比率'!B73="","",'各会計、関係団体の財政状況及び健全化判断比率'!B73)</f>
        <v>東京都市町村議会議員公務災害補償等組合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12</v>
      </c>
      <c r="BX40" s="658"/>
      <c r="BY40" s="659" t="str">
        <f>IF('各会計、関係団体の財政状況及び健全化判断比率'!B74="","",'各会計、関係団体の財政状況及び健全化判断比率'!B74)</f>
        <v>東京市町村総合事務組合（一般会計）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13</v>
      </c>
      <c r="BX41" s="658"/>
      <c r="BY41" s="659" t="str">
        <f>IF('各会計、関係団体の財政状況及び健全化判断比率'!B75="","",'各会計、関係団体の財政状況及び健全化判断比率'!B75)</f>
        <v>東京市町村総合事務組合（東京都市町村民交通災害共済事業特別会計）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14</v>
      </c>
      <c r="BX42" s="658"/>
      <c r="BY42" s="659" t="str">
        <f>IF('各会計、関係団体の財政状況及び健全化判断比率'!B76="","",'各会計、関係団体の財政状況及び健全化判断比率'!B76)</f>
        <v>東京都後期高齢者医療広域連合（一般会計）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15</v>
      </c>
      <c r="BX43" s="658"/>
      <c r="BY43" s="659" t="str">
        <f>IF('各会計、関係団体の財政状況及び健全化判断比率'!B77="","",'各会計、関係団体の財政状況及び健全化判断比率'!B77)</f>
        <v>東京都後期高齢者医療広域連合（後期高齢者事業会計）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x2tVBjTvEaW97ptuIlnPwYU+NVEO+xTuqlTNDGN3TzIU2NoXYYC0Bek+5DCWN9KWXnWGX0sU9kcdg82jslkeew==" saltValue="0ZdVtfp8D4QlCwmPRWQU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election sqref="A1:A104857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50" t="s">
        <v>568</v>
      </c>
      <c r="D34" s="1250"/>
      <c r="E34" s="1251"/>
      <c r="F34" s="32">
        <v>9.6199999999999992</v>
      </c>
      <c r="G34" s="33">
        <v>4.63</v>
      </c>
      <c r="H34" s="33">
        <v>3.78</v>
      </c>
      <c r="I34" s="33">
        <v>5.84</v>
      </c>
      <c r="J34" s="34">
        <v>5.09</v>
      </c>
      <c r="K34" s="22"/>
      <c r="L34" s="22"/>
      <c r="M34" s="22"/>
      <c r="N34" s="22"/>
      <c r="O34" s="22"/>
      <c r="P34" s="22"/>
    </row>
    <row r="35" spans="1:16" ht="39" customHeight="1" x14ac:dyDescent="0.15">
      <c r="A35" s="22"/>
      <c r="B35" s="35"/>
      <c r="C35" s="1244" t="s">
        <v>569</v>
      </c>
      <c r="D35" s="1245"/>
      <c r="E35" s="1246"/>
      <c r="F35" s="36">
        <v>1.7</v>
      </c>
      <c r="G35" s="37">
        <v>1.58</v>
      </c>
      <c r="H35" s="37">
        <v>3.62</v>
      </c>
      <c r="I35" s="37">
        <v>3.35</v>
      </c>
      <c r="J35" s="38">
        <v>4.41</v>
      </c>
      <c r="K35" s="22"/>
      <c r="L35" s="22"/>
      <c r="M35" s="22"/>
      <c r="N35" s="22"/>
      <c r="O35" s="22"/>
      <c r="P35" s="22"/>
    </row>
    <row r="36" spans="1:16" ht="39" customHeight="1" x14ac:dyDescent="0.15">
      <c r="A36" s="22"/>
      <c r="B36" s="35"/>
      <c r="C36" s="1244" t="s">
        <v>570</v>
      </c>
      <c r="D36" s="1245"/>
      <c r="E36" s="1246"/>
      <c r="F36" s="36">
        <v>4.2300000000000004</v>
      </c>
      <c r="G36" s="37">
        <v>3.64</v>
      </c>
      <c r="H36" s="37">
        <v>2.37</v>
      </c>
      <c r="I36" s="37">
        <v>2.15</v>
      </c>
      <c r="J36" s="38">
        <v>2.81</v>
      </c>
      <c r="K36" s="22"/>
      <c r="L36" s="22"/>
      <c r="M36" s="22"/>
      <c r="N36" s="22"/>
      <c r="O36" s="22"/>
      <c r="P36" s="22"/>
    </row>
    <row r="37" spans="1:16" ht="39" customHeight="1" x14ac:dyDescent="0.15">
      <c r="A37" s="22"/>
      <c r="B37" s="35"/>
      <c r="C37" s="1244" t="s">
        <v>571</v>
      </c>
      <c r="D37" s="1245"/>
      <c r="E37" s="1246"/>
      <c r="F37" s="36">
        <v>1.57</v>
      </c>
      <c r="G37" s="37">
        <v>2.0699999999999998</v>
      </c>
      <c r="H37" s="37">
        <v>1.64</v>
      </c>
      <c r="I37" s="37">
        <v>1.72</v>
      </c>
      <c r="J37" s="38">
        <v>1.97</v>
      </c>
      <c r="K37" s="22"/>
      <c r="L37" s="22"/>
      <c r="M37" s="22"/>
      <c r="N37" s="22"/>
      <c r="O37" s="22"/>
      <c r="P37" s="22"/>
    </row>
    <row r="38" spans="1:16" ht="39" customHeight="1" x14ac:dyDescent="0.15">
      <c r="A38" s="22"/>
      <c r="B38" s="35"/>
      <c r="C38" s="1244" t="s">
        <v>572</v>
      </c>
      <c r="D38" s="1245"/>
      <c r="E38" s="1246"/>
      <c r="F38" s="36">
        <v>0.14000000000000001</v>
      </c>
      <c r="G38" s="37">
        <v>0.1</v>
      </c>
      <c r="H38" s="37">
        <v>0.11</v>
      </c>
      <c r="I38" s="37">
        <v>0.18</v>
      </c>
      <c r="J38" s="38">
        <v>0.23</v>
      </c>
      <c r="K38" s="22"/>
      <c r="L38" s="22"/>
      <c r="M38" s="22"/>
      <c r="N38" s="22"/>
      <c r="O38" s="22"/>
      <c r="P38" s="22"/>
    </row>
    <row r="39" spans="1:16" ht="39" customHeight="1" x14ac:dyDescent="0.15">
      <c r="A39" s="22"/>
      <c r="B39" s="35"/>
      <c r="C39" s="1244"/>
      <c r="D39" s="1245"/>
      <c r="E39" s="1246"/>
      <c r="F39" s="36"/>
      <c r="G39" s="37"/>
      <c r="H39" s="37"/>
      <c r="I39" s="37"/>
      <c r="J39" s="38"/>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573</v>
      </c>
      <c r="D42" s="1245"/>
      <c r="E42" s="1246"/>
      <c r="F42" s="36" t="s">
        <v>534</v>
      </c>
      <c r="G42" s="37" t="s">
        <v>534</v>
      </c>
      <c r="H42" s="37" t="s">
        <v>534</v>
      </c>
      <c r="I42" s="37" t="s">
        <v>534</v>
      </c>
      <c r="J42" s="38" t="s">
        <v>534</v>
      </c>
      <c r="K42" s="22"/>
      <c r="L42" s="22"/>
      <c r="M42" s="22"/>
      <c r="N42" s="22"/>
      <c r="O42" s="22"/>
      <c r="P42" s="22"/>
    </row>
    <row r="43" spans="1:16" ht="39" customHeight="1" thickBot="1" x14ac:dyDescent="0.2">
      <c r="A43" s="22"/>
      <c r="B43" s="40"/>
      <c r="C43" s="1247" t="s">
        <v>574</v>
      </c>
      <c r="D43" s="1248"/>
      <c r="E43" s="1249"/>
      <c r="F43" s="41" t="s">
        <v>534</v>
      </c>
      <c r="G43" s="42" t="s">
        <v>534</v>
      </c>
      <c r="H43" s="42" t="s">
        <v>534</v>
      </c>
      <c r="I43" s="42" t="s">
        <v>534</v>
      </c>
      <c r="J43" s="43" t="s">
        <v>534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AQGO2WuK6dNOR5IsapTU3es8ShNklG/ad6tLbjlkDs581OrvxPibkYDumkdGU6XicqR/sAnDFgg4qeR8opS4A==" saltValue="/lV5tgUwYeLLwp5kJZIc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election sqref="A1:A104857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795</v>
      </c>
      <c r="L45" s="60">
        <v>779</v>
      </c>
      <c r="M45" s="60">
        <v>763</v>
      </c>
      <c r="N45" s="60">
        <v>758</v>
      </c>
      <c r="O45" s="61">
        <v>732</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534</v>
      </c>
      <c r="L46" s="64" t="s">
        <v>534</v>
      </c>
      <c r="M46" s="64" t="s">
        <v>534</v>
      </c>
      <c r="N46" s="64" t="s">
        <v>534</v>
      </c>
      <c r="O46" s="65" t="s">
        <v>534</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534</v>
      </c>
      <c r="L47" s="64" t="s">
        <v>534</v>
      </c>
      <c r="M47" s="64" t="s">
        <v>534</v>
      </c>
      <c r="N47" s="64" t="s">
        <v>534</v>
      </c>
      <c r="O47" s="65" t="s">
        <v>534</v>
      </c>
      <c r="P47" s="48"/>
      <c r="Q47" s="48"/>
      <c r="R47" s="48"/>
      <c r="S47" s="48"/>
      <c r="T47" s="48"/>
      <c r="U47" s="48"/>
    </row>
    <row r="48" spans="1:21" ht="30.75" customHeight="1" x14ac:dyDescent="0.15">
      <c r="A48" s="48"/>
      <c r="B48" s="1254"/>
      <c r="C48" s="1255"/>
      <c r="D48" s="62"/>
      <c r="E48" s="1260" t="s">
        <v>14</v>
      </c>
      <c r="F48" s="1260"/>
      <c r="G48" s="1260"/>
      <c r="H48" s="1260"/>
      <c r="I48" s="1260"/>
      <c r="J48" s="1261"/>
      <c r="K48" s="63">
        <v>333</v>
      </c>
      <c r="L48" s="64">
        <v>326</v>
      </c>
      <c r="M48" s="64">
        <v>316</v>
      </c>
      <c r="N48" s="64">
        <v>61</v>
      </c>
      <c r="O48" s="65">
        <v>196</v>
      </c>
      <c r="P48" s="48"/>
      <c r="Q48" s="48"/>
      <c r="R48" s="48"/>
      <c r="S48" s="48"/>
      <c r="T48" s="48"/>
      <c r="U48" s="48"/>
    </row>
    <row r="49" spans="1:21" ht="30.75" customHeight="1" x14ac:dyDescent="0.15">
      <c r="A49" s="48"/>
      <c r="B49" s="1254"/>
      <c r="C49" s="1255"/>
      <c r="D49" s="62"/>
      <c r="E49" s="1260" t="s">
        <v>15</v>
      </c>
      <c r="F49" s="1260"/>
      <c r="G49" s="1260"/>
      <c r="H49" s="1260"/>
      <c r="I49" s="1260"/>
      <c r="J49" s="1261"/>
      <c r="K49" s="63">
        <v>241</v>
      </c>
      <c r="L49" s="64">
        <v>238</v>
      </c>
      <c r="M49" s="64">
        <v>241</v>
      </c>
      <c r="N49" s="64">
        <v>248</v>
      </c>
      <c r="O49" s="65">
        <v>253</v>
      </c>
      <c r="P49" s="48"/>
      <c r="Q49" s="48"/>
      <c r="R49" s="48"/>
      <c r="S49" s="48"/>
      <c r="T49" s="48"/>
      <c r="U49" s="48"/>
    </row>
    <row r="50" spans="1:21" ht="30.75" customHeight="1" x14ac:dyDescent="0.15">
      <c r="A50" s="48"/>
      <c r="B50" s="1254"/>
      <c r="C50" s="1255"/>
      <c r="D50" s="62"/>
      <c r="E50" s="1260" t="s">
        <v>16</v>
      </c>
      <c r="F50" s="1260"/>
      <c r="G50" s="1260"/>
      <c r="H50" s="1260"/>
      <c r="I50" s="1260"/>
      <c r="J50" s="1261"/>
      <c r="K50" s="63">
        <v>12</v>
      </c>
      <c r="L50" s="64">
        <v>22</v>
      </c>
      <c r="M50" s="64">
        <v>12</v>
      </c>
      <c r="N50" s="64">
        <v>15</v>
      </c>
      <c r="O50" s="65">
        <v>12</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534</v>
      </c>
      <c r="L51" s="64" t="s">
        <v>534</v>
      </c>
      <c r="M51" s="64" t="s">
        <v>534</v>
      </c>
      <c r="N51" s="64" t="s">
        <v>534</v>
      </c>
      <c r="O51" s="65" t="s">
        <v>534</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1730</v>
      </c>
      <c r="L52" s="64">
        <v>1690</v>
      </c>
      <c r="M52" s="64">
        <v>1661</v>
      </c>
      <c r="N52" s="64">
        <v>1436</v>
      </c>
      <c r="O52" s="65">
        <v>1509</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-349</v>
      </c>
      <c r="L53" s="69">
        <v>-325</v>
      </c>
      <c r="M53" s="69">
        <v>-329</v>
      </c>
      <c r="N53" s="69">
        <v>-354</v>
      </c>
      <c r="O53" s="70">
        <v>-316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mxKwS9/BT6F9flXY8NzPQiEDAieqaFOFZ4PFuDAtbAEZNlJ+0fog19v6qeUFsc9KbJjvcageMod9InfN1xb+A==" saltValue="S9znvU8okvg7AZ42oB6WK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election sqref="A1:A104857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561</v>
      </c>
      <c r="J40" s="100" t="s">
        <v>562</v>
      </c>
      <c r="K40" s="100" t="s">
        <v>563</v>
      </c>
      <c r="L40" s="100" t="s">
        <v>564</v>
      </c>
      <c r="M40" s="101" t="s">
        <v>565</v>
      </c>
    </row>
    <row r="41" spans="2:13" ht="27.75" customHeight="1" x14ac:dyDescent="0.15">
      <c r="B41" s="1278" t="s">
        <v>29</v>
      </c>
      <c r="C41" s="1279"/>
      <c r="D41" s="102"/>
      <c r="E41" s="1284" t="s">
        <v>30</v>
      </c>
      <c r="F41" s="1284"/>
      <c r="G41" s="1284"/>
      <c r="H41" s="1285"/>
      <c r="I41" s="103">
        <v>7258</v>
      </c>
      <c r="J41" s="104">
        <v>7149</v>
      </c>
      <c r="K41" s="104">
        <v>7047</v>
      </c>
      <c r="L41" s="104">
        <v>6994</v>
      </c>
      <c r="M41" s="105">
        <v>7075</v>
      </c>
    </row>
    <row r="42" spans="2:13" ht="27.75" customHeight="1" x14ac:dyDescent="0.15">
      <c r="B42" s="1280"/>
      <c r="C42" s="1281"/>
      <c r="D42" s="106"/>
      <c r="E42" s="1286" t="s">
        <v>31</v>
      </c>
      <c r="F42" s="1286"/>
      <c r="G42" s="1286"/>
      <c r="H42" s="1287"/>
      <c r="I42" s="107">
        <v>1075</v>
      </c>
      <c r="J42" s="108">
        <v>979</v>
      </c>
      <c r="K42" s="108">
        <v>967</v>
      </c>
      <c r="L42" s="108">
        <v>931</v>
      </c>
      <c r="M42" s="109">
        <v>981</v>
      </c>
    </row>
    <row r="43" spans="2:13" ht="27.75" customHeight="1" x14ac:dyDescent="0.15">
      <c r="B43" s="1280"/>
      <c r="C43" s="1281"/>
      <c r="D43" s="106"/>
      <c r="E43" s="1286" t="s">
        <v>32</v>
      </c>
      <c r="F43" s="1286"/>
      <c r="G43" s="1286"/>
      <c r="H43" s="1287"/>
      <c r="I43" s="107">
        <v>2059</v>
      </c>
      <c r="J43" s="108">
        <v>2171</v>
      </c>
      <c r="K43" s="108">
        <v>2288</v>
      </c>
      <c r="L43" s="108">
        <v>1626</v>
      </c>
      <c r="M43" s="109">
        <v>1377</v>
      </c>
    </row>
    <row r="44" spans="2:13" ht="27.75" customHeight="1" x14ac:dyDescent="0.15">
      <c r="B44" s="1280"/>
      <c r="C44" s="1281"/>
      <c r="D44" s="106"/>
      <c r="E44" s="1286" t="s">
        <v>33</v>
      </c>
      <c r="F44" s="1286"/>
      <c r="G44" s="1286"/>
      <c r="H44" s="1287"/>
      <c r="I44" s="107">
        <v>3217</v>
      </c>
      <c r="J44" s="108">
        <v>2836</v>
      </c>
      <c r="K44" s="108">
        <v>2462</v>
      </c>
      <c r="L44" s="108">
        <v>2086</v>
      </c>
      <c r="M44" s="109">
        <v>1855</v>
      </c>
    </row>
    <row r="45" spans="2:13" ht="27.75" customHeight="1" x14ac:dyDescent="0.15">
      <c r="B45" s="1280"/>
      <c r="C45" s="1281"/>
      <c r="D45" s="106"/>
      <c r="E45" s="1286" t="s">
        <v>34</v>
      </c>
      <c r="F45" s="1286"/>
      <c r="G45" s="1286"/>
      <c r="H45" s="1287"/>
      <c r="I45" s="107">
        <v>3529</v>
      </c>
      <c r="J45" s="108">
        <v>3411</v>
      </c>
      <c r="K45" s="108">
        <v>3365</v>
      </c>
      <c r="L45" s="108">
        <v>3208</v>
      </c>
      <c r="M45" s="109">
        <v>3170</v>
      </c>
    </row>
    <row r="46" spans="2:13" ht="27.75" customHeight="1" x14ac:dyDescent="0.15">
      <c r="B46" s="1280"/>
      <c r="C46" s="1281"/>
      <c r="D46" s="110"/>
      <c r="E46" s="1286" t="s">
        <v>35</v>
      </c>
      <c r="F46" s="1286"/>
      <c r="G46" s="1286"/>
      <c r="H46" s="1287"/>
      <c r="I46" s="107" t="s">
        <v>534</v>
      </c>
      <c r="J46" s="108" t="s">
        <v>534</v>
      </c>
      <c r="K46" s="108" t="s">
        <v>534</v>
      </c>
      <c r="L46" s="108" t="s">
        <v>534</v>
      </c>
      <c r="M46" s="109" t="s">
        <v>534</v>
      </c>
    </row>
    <row r="47" spans="2:13" ht="27.75" customHeight="1" x14ac:dyDescent="0.15">
      <c r="B47" s="1280"/>
      <c r="C47" s="1281"/>
      <c r="D47" s="111"/>
      <c r="E47" s="1288" t="s">
        <v>36</v>
      </c>
      <c r="F47" s="1289"/>
      <c r="G47" s="1289"/>
      <c r="H47" s="1290"/>
      <c r="I47" s="107" t="s">
        <v>534</v>
      </c>
      <c r="J47" s="108" t="s">
        <v>534</v>
      </c>
      <c r="K47" s="108" t="s">
        <v>534</v>
      </c>
      <c r="L47" s="108" t="s">
        <v>534</v>
      </c>
      <c r="M47" s="109" t="s">
        <v>534</v>
      </c>
    </row>
    <row r="48" spans="2:13" ht="27.75" customHeight="1" x14ac:dyDescent="0.15">
      <c r="B48" s="1280"/>
      <c r="C48" s="1281"/>
      <c r="D48" s="106"/>
      <c r="E48" s="1286" t="s">
        <v>37</v>
      </c>
      <c r="F48" s="1286"/>
      <c r="G48" s="1286"/>
      <c r="H48" s="1287"/>
      <c r="I48" s="107" t="s">
        <v>534</v>
      </c>
      <c r="J48" s="108" t="s">
        <v>534</v>
      </c>
      <c r="K48" s="108" t="s">
        <v>534</v>
      </c>
      <c r="L48" s="108" t="s">
        <v>534</v>
      </c>
      <c r="M48" s="109" t="s">
        <v>534</v>
      </c>
    </row>
    <row r="49" spans="2:13" ht="27.75" customHeight="1" x14ac:dyDescent="0.15">
      <c r="B49" s="1282"/>
      <c r="C49" s="1283"/>
      <c r="D49" s="106"/>
      <c r="E49" s="1286" t="s">
        <v>38</v>
      </c>
      <c r="F49" s="1286"/>
      <c r="G49" s="1286"/>
      <c r="H49" s="1287"/>
      <c r="I49" s="107" t="s">
        <v>534</v>
      </c>
      <c r="J49" s="108" t="s">
        <v>534</v>
      </c>
      <c r="K49" s="108" t="s">
        <v>534</v>
      </c>
      <c r="L49" s="108" t="s">
        <v>534</v>
      </c>
      <c r="M49" s="109" t="s">
        <v>534</v>
      </c>
    </row>
    <row r="50" spans="2:13" ht="27.75" customHeight="1" x14ac:dyDescent="0.15">
      <c r="B50" s="1291" t="s">
        <v>39</v>
      </c>
      <c r="C50" s="1292"/>
      <c r="D50" s="112"/>
      <c r="E50" s="1286" t="s">
        <v>40</v>
      </c>
      <c r="F50" s="1286"/>
      <c r="G50" s="1286"/>
      <c r="H50" s="1287"/>
      <c r="I50" s="107">
        <v>6018</v>
      </c>
      <c r="J50" s="108">
        <v>6971</v>
      </c>
      <c r="K50" s="108">
        <v>6963</v>
      </c>
      <c r="L50" s="108">
        <v>7080</v>
      </c>
      <c r="M50" s="109">
        <v>7697</v>
      </c>
    </row>
    <row r="51" spans="2:13" ht="27.75" customHeight="1" x14ac:dyDescent="0.15">
      <c r="B51" s="1280"/>
      <c r="C51" s="1281"/>
      <c r="D51" s="106"/>
      <c r="E51" s="1286" t="s">
        <v>41</v>
      </c>
      <c r="F51" s="1286"/>
      <c r="G51" s="1286"/>
      <c r="H51" s="1287"/>
      <c r="I51" s="107">
        <v>3611</v>
      </c>
      <c r="J51" s="108">
        <v>2969</v>
      </c>
      <c r="K51" s="108">
        <v>2850</v>
      </c>
      <c r="L51" s="108">
        <v>2254</v>
      </c>
      <c r="M51" s="109">
        <v>2008</v>
      </c>
    </row>
    <row r="52" spans="2:13" ht="27.75" customHeight="1" x14ac:dyDescent="0.15">
      <c r="B52" s="1282"/>
      <c r="C52" s="1283"/>
      <c r="D52" s="106"/>
      <c r="E52" s="1286" t="s">
        <v>42</v>
      </c>
      <c r="F52" s="1286"/>
      <c r="G52" s="1286"/>
      <c r="H52" s="1287"/>
      <c r="I52" s="107">
        <v>13511</v>
      </c>
      <c r="J52" s="108">
        <v>13359</v>
      </c>
      <c r="K52" s="108">
        <v>13314</v>
      </c>
      <c r="L52" s="108">
        <v>13203</v>
      </c>
      <c r="M52" s="109">
        <v>13064</v>
      </c>
    </row>
    <row r="53" spans="2:13" ht="27.75" customHeight="1" thickBot="1" x14ac:dyDescent="0.2">
      <c r="B53" s="1293" t="s">
        <v>43</v>
      </c>
      <c r="C53" s="1294"/>
      <c r="D53" s="113"/>
      <c r="E53" s="1295" t="s">
        <v>44</v>
      </c>
      <c r="F53" s="1295"/>
      <c r="G53" s="1295"/>
      <c r="H53" s="1296"/>
      <c r="I53" s="114">
        <v>-6002</v>
      </c>
      <c r="J53" s="115">
        <v>-6754</v>
      </c>
      <c r="K53" s="115">
        <v>-6998</v>
      </c>
      <c r="L53" s="115">
        <v>-7692</v>
      </c>
      <c r="M53" s="116">
        <v>-8311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iUj1skfUjJuALfrnRvStCiX93uB57zTq3W5a3wcpqkjuS8SAeaJtmMVWGFwGqnrYCn1fhqR4FLJh8mXdCL4OQ==" saltValue="q2Enz+bxlIHJLJDgplK/3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5" t="s">
        <v>47</v>
      </c>
      <c r="D55" s="1305"/>
      <c r="E55" s="1306"/>
      <c r="F55" s="128">
        <v>2495</v>
      </c>
      <c r="G55" s="128">
        <v>2512</v>
      </c>
      <c r="H55" s="129">
        <v>3049</v>
      </c>
    </row>
    <row r="56" spans="2:8" ht="52.5" customHeight="1" x14ac:dyDescent="0.15">
      <c r="B56" s="130"/>
      <c r="C56" s="1307" t="s">
        <v>48</v>
      </c>
      <c r="D56" s="1307"/>
      <c r="E56" s="1308"/>
      <c r="F56" s="131" t="s">
        <v>534</v>
      </c>
      <c r="G56" s="131" t="s">
        <v>534</v>
      </c>
      <c r="H56" s="132" t="s">
        <v>534</v>
      </c>
    </row>
    <row r="57" spans="2:8" ht="53.25" customHeight="1" x14ac:dyDescent="0.15">
      <c r="B57" s="130"/>
      <c r="C57" s="1309" t="s">
        <v>49</v>
      </c>
      <c r="D57" s="1309"/>
      <c r="E57" s="1310"/>
      <c r="F57" s="133">
        <v>5884</v>
      </c>
      <c r="G57" s="133">
        <v>5332</v>
      </c>
      <c r="H57" s="134">
        <v>5838</v>
      </c>
    </row>
    <row r="58" spans="2:8" ht="45.75" customHeight="1" x14ac:dyDescent="0.15">
      <c r="B58" s="135"/>
      <c r="C58" s="1297" t="s">
        <v>593</v>
      </c>
      <c r="D58" s="1298"/>
      <c r="E58" s="1299"/>
      <c r="F58" s="136">
        <v>2176</v>
      </c>
      <c r="G58" s="136">
        <v>2178</v>
      </c>
      <c r="H58" s="137">
        <v>2179</v>
      </c>
    </row>
    <row r="59" spans="2:8" ht="45.75" customHeight="1" x14ac:dyDescent="0.15">
      <c r="B59" s="135"/>
      <c r="C59" s="1297" t="s">
        <v>594</v>
      </c>
      <c r="D59" s="1298"/>
      <c r="E59" s="1299"/>
      <c r="F59" s="136">
        <v>1642</v>
      </c>
      <c r="G59" s="136">
        <v>1623</v>
      </c>
      <c r="H59" s="137">
        <v>1624</v>
      </c>
    </row>
    <row r="60" spans="2:8" ht="45.75" customHeight="1" x14ac:dyDescent="0.15">
      <c r="B60" s="135"/>
      <c r="C60" s="1297" t="s">
        <v>595</v>
      </c>
      <c r="D60" s="1298"/>
      <c r="E60" s="1299"/>
      <c r="F60" s="136">
        <v>768</v>
      </c>
      <c r="G60" s="136">
        <v>258</v>
      </c>
      <c r="H60" s="137">
        <v>672</v>
      </c>
    </row>
    <row r="61" spans="2:8" ht="45.75" customHeight="1" x14ac:dyDescent="0.15">
      <c r="B61" s="135"/>
      <c r="C61" s="1297" t="s">
        <v>596</v>
      </c>
      <c r="D61" s="1298"/>
      <c r="E61" s="1299"/>
      <c r="F61" s="136">
        <v>418</v>
      </c>
      <c r="G61" s="136">
        <v>416</v>
      </c>
      <c r="H61" s="137">
        <v>417</v>
      </c>
    </row>
    <row r="62" spans="2:8" ht="45.75" customHeight="1" thickBot="1" x14ac:dyDescent="0.2">
      <c r="B62" s="138"/>
      <c r="C62" s="1300" t="s">
        <v>597</v>
      </c>
      <c r="D62" s="1301"/>
      <c r="E62" s="1302"/>
      <c r="F62" s="139">
        <v>299</v>
      </c>
      <c r="G62" s="139">
        <v>299</v>
      </c>
      <c r="H62" s="140">
        <v>299</v>
      </c>
    </row>
    <row r="63" spans="2:8" ht="52.5" customHeight="1" thickBot="1" x14ac:dyDescent="0.2">
      <c r="B63" s="141"/>
      <c r="C63" s="1303" t="s">
        <v>50</v>
      </c>
      <c r="D63" s="1303"/>
      <c r="E63" s="1304"/>
      <c r="F63" s="142">
        <v>8379</v>
      </c>
      <c r="G63" s="142">
        <v>7844</v>
      </c>
      <c r="H63" s="143">
        <v>8887</v>
      </c>
    </row>
    <row r="64" spans="2:8" ht="15" customHeight="1" x14ac:dyDescent="0.15"/>
  </sheetData>
  <sheetProtection algorithmName="SHA-512" hashValue="o4r0iugew22v62v8aWn4FHv37oFnCR5ab6Ii4yh8XGEKPG+P/ZoBL6kpFdz+61qYyGCu2lufnvPAXD9+isEenw==" saltValue="iaCs1n+zNYGc0FVAKmyU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C41" sqref="AC41"/>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602</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603</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561</v>
      </c>
      <c r="BQ50" s="1324"/>
      <c r="BR50" s="1324"/>
      <c r="BS50" s="1324"/>
      <c r="BT50" s="1324"/>
      <c r="BU50" s="1324"/>
      <c r="BV50" s="1324"/>
      <c r="BW50" s="1324"/>
      <c r="BX50" s="1324" t="s">
        <v>562</v>
      </c>
      <c r="BY50" s="1324"/>
      <c r="BZ50" s="1324"/>
      <c r="CA50" s="1324"/>
      <c r="CB50" s="1324"/>
      <c r="CC50" s="1324"/>
      <c r="CD50" s="1324"/>
      <c r="CE50" s="1324"/>
      <c r="CF50" s="1324" t="s">
        <v>563</v>
      </c>
      <c r="CG50" s="1324"/>
      <c r="CH50" s="1324"/>
      <c r="CI50" s="1324"/>
      <c r="CJ50" s="1324"/>
      <c r="CK50" s="1324"/>
      <c r="CL50" s="1324"/>
      <c r="CM50" s="1324"/>
      <c r="CN50" s="1324" t="s">
        <v>564</v>
      </c>
      <c r="CO50" s="1324"/>
      <c r="CP50" s="1324"/>
      <c r="CQ50" s="1324"/>
      <c r="CR50" s="1324"/>
      <c r="CS50" s="1324"/>
      <c r="CT50" s="1324"/>
      <c r="CU50" s="1324"/>
      <c r="CV50" s="1324" t="s">
        <v>565</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604</v>
      </c>
      <c r="AO51" s="1327"/>
      <c r="AP51" s="1327"/>
      <c r="AQ51" s="1327"/>
      <c r="AR51" s="1327"/>
      <c r="AS51" s="1327"/>
      <c r="AT51" s="1327"/>
      <c r="AU51" s="1327"/>
      <c r="AV51" s="1327"/>
      <c r="AW51" s="1327"/>
      <c r="AX51" s="1327"/>
      <c r="AY51" s="1327"/>
      <c r="AZ51" s="1327"/>
      <c r="BA51" s="1327"/>
      <c r="BB51" s="1327" t="s">
        <v>605</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606</v>
      </c>
      <c r="BC53" s="1327"/>
      <c r="BD53" s="1327"/>
      <c r="BE53" s="1327"/>
      <c r="BF53" s="1327"/>
      <c r="BG53" s="1327"/>
      <c r="BH53" s="1327"/>
      <c r="BI53" s="1327"/>
      <c r="BJ53" s="1327"/>
      <c r="BK53" s="1327"/>
      <c r="BL53" s="1327"/>
      <c r="BM53" s="1327"/>
      <c r="BN53" s="1327"/>
      <c r="BO53" s="1327"/>
      <c r="BP53" s="1325">
        <v>62.7</v>
      </c>
      <c r="BQ53" s="1325"/>
      <c r="BR53" s="1325"/>
      <c r="BS53" s="1325"/>
      <c r="BT53" s="1325"/>
      <c r="BU53" s="1325"/>
      <c r="BV53" s="1325"/>
      <c r="BW53" s="1325"/>
      <c r="BX53" s="1325">
        <v>60.1</v>
      </c>
      <c r="BY53" s="1325"/>
      <c r="BZ53" s="1325"/>
      <c r="CA53" s="1325"/>
      <c r="CB53" s="1325"/>
      <c r="CC53" s="1325"/>
      <c r="CD53" s="1325"/>
      <c r="CE53" s="1325"/>
      <c r="CF53" s="1325">
        <v>60.1</v>
      </c>
      <c r="CG53" s="1325"/>
      <c r="CH53" s="1325"/>
      <c r="CI53" s="1325"/>
      <c r="CJ53" s="1325"/>
      <c r="CK53" s="1325"/>
      <c r="CL53" s="1325"/>
      <c r="CM53" s="1325"/>
      <c r="CN53" s="1325">
        <v>60.1</v>
      </c>
      <c r="CO53" s="1325"/>
      <c r="CP53" s="1325"/>
      <c r="CQ53" s="1325"/>
      <c r="CR53" s="1325"/>
      <c r="CS53" s="1325"/>
      <c r="CT53" s="1325"/>
      <c r="CU53" s="1325"/>
      <c r="CV53" s="1325">
        <v>61.8</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607</v>
      </c>
      <c r="AO55" s="1324"/>
      <c r="AP55" s="1324"/>
      <c r="AQ55" s="1324"/>
      <c r="AR55" s="1324"/>
      <c r="AS55" s="1324"/>
      <c r="AT55" s="1324"/>
      <c r="AU55" s="1324"/>
      <c r="AV55" s="1324"/>
      <c r="AW55" s="1324"/>
      <c r="AX55" s="1324"/>
      <c r="AY55" s="1324"/>
      <c r="AZ55" s="1324"/>
      <c r="BA55" s="1324"/>
      <c r="BB55" s="1327" t="s">
        <v>605</v>
      </c>
      <c r="BC55" s="1327"/>
      <c r="BD55" s="1327"/>
      <c r="BE55" s="1327"/>
      <c r="BF55" s="1327"/>
      <c r="BG55" s="1327"/>
      <c r="BH55" s="1327"/>
      <c r="BI55" s="1327"/>
      <c r="BJ55" s="1327"/>
      <c r="BK55" s="1327"/>
      <c r="BL55" s="1327"/>
      <c r="BM55" s="1327"/>
      <c r="BN55" s="1327"/>
      <c r="BO55" s="1327"/>
      <c r="BP55" s="1325">
        <v>35.299999999999997</v>
      </c>
      <c r="BQ55" s="1325"/>
      <c r="BR55" s="1325"/>
      <c r="BS55" s="1325"/>
      <c r="BT55" s="1325"/>
      <c r="BU55" s="1325"/>
      <c r="BV55" s="1325"/>
      <c r="BW55" s="1325"/>
      <c r="BX55" s="1325">
        <v>31.9</v>
      </c>
      <c r="BY55" s="1325"/>
      <c r="BZ55" s="1325"/>
      <c r="CA55" s="1325"/>
      <c r="CB55" s="1325"/>
      <c r="CC55" s="1325"/>
      <c r="CD55" s="1325"/>
      <c r="CE55" s="1325"/>
      <c r="CF55" s="1325">
        <v>24.2</v>
      </c>
      <c r="CG55" s="1325"/>
      <c r="CH55" s="1325"/>
      <c r="CI55" s="1325"/>
      <c r="CJ55" s="1325"/>
      <c r="CK55" s="1325"/>
      <c r="CL55" s="1325"/>
      <c r="CM55" s="1325"/>
      <c r="CN55" s="1325">
        <v>22.1</v>
      </c>
      <c r="CO55" s="1325"/>
      <c r="CP55" s="1325"/>
      <c r="CQ55" s="1325"/>
      <c r="CR55" s="1325"/>
      <c r="CS55" s="1325"/>
      <c r="CT55" s="1325"/>
      <c r="CU55" s="1325"/>
      <c r="CV55" s="1325">
        <v>20.399999999999999</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606</v>
      </c>
      <c r="BC57" s="1327"/>
      <c r="BD57" s="1327"/>
      <c r="BE57" s="1327"/>
      <c r="BF57" s="1327"/>
      <c r="BG57" s="1327"/>
      <c r="BH57" s="1327"/>
      <c r="BI57" s="1327"/>
      <c r="BJ57" s="1327"/>
      <c r="BK57" s="1327"/>
      <c r="BL57" s="1327"/>
      <c r="BM57" s="1327"/>
      <c r="BN57" s="1327"/>
      <c r="BO57" s="1327"/>
      <c r="BP57" s="1325">
        <v>60.4</v>
      </c>
      <c r="BQ57" s="1325"/>
      <c r="BR57" s="1325"/>
      <c r="BS57" s="1325"/>
      <c r="BT57" s="1325"/>
      <c r="BU57" s="1325"/>
      <c r="BV57" s="1325"/>
      <c r="BW57" s="1325"/>
      <c r="BX57" s="1325">
        <v>59.4</v>
      </c>
      <c r="BY57" s="1325"/>
      <c r="BZ57" s="1325"/>
      <c r="CA57" s="1325"/>
      <c r="CB57" s="1325"/>
      <c r="CC57" s="1325"/>
      <c r="CD57" s="1325"/>
      <c r="CE57" s="1325"/>
      <c r="CF57" s="1325">
        <v>60.2</v>
      </c>
      <c r="CG57" s="1325"/>
      <c r="CH57" s="1325"/>
      <c r="CI57" s="1325"/>
      <c r="CJ57" s="1325"/>
      <c r="CK57" s="1325"/>
      <c r="CL57" s="1325"/>
      <c r="CM57" s="1325"/>
      <c r="CN57" s="1325">
        <v>61.5</v>
      </c>
      <c r="CO57" s="1325"/>
      <c r="CP57" s="1325"/>
      <c r="CQ57" s="1325"/>
      <c r="CR57" s="1325"/>
      <c r="CS57" s="1325"/>
      <c r="CT57" s="1325"/>
      <c r="CU57" s="1325"/>
      <c r="CV57" s="1325">
        <v>62.8</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608</v>
      </c>
    </row>
    <row r="64" spans="1:109" x14ac:dyDescent="0.15">
      <c r="B64" s="397"/>
      <c r="G64" s="404"/>
      <c r="I64" s="417"/>
      <c r="J64" s="417"/>
      <c r="K64" s="417"/>
      <c r="L64" s="417"/>
      <c r="M64" s="417"/>
      <c r="N64" s="418"/>
      <c r="AM64" s="404"/>
      <c r="AN64" s="404" t="s">
        <v>601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31" t="s">
        <v>609</v>
      </c>
      <c r="AO65" s="1332"/>
      <c r="AP65" s="1332"/>
      <c r="AQ65" s="1332"/>
      <c r="AR65" s="1332"/>
      <c r="AS65" s="1332"/>
      <c r="AT65" s="1332"/>
      <c r="AU65" s="1332"/>
      <c r="AV65" s="1332"/>
      <c r="AW65" s="1332"/>
      <c r="AX65" s="1332"/>
      <c r="AY65" s="1332"/>
      <c r="AZ65" s="1332"/>
      <c r="BA65" s="1332"/>
      <c r="BB65" s="1332"/>
      <c r="BC65" s="1332"/>
      <c r="BD65" s="1332"/>
      <c r="BE65" s="1332"/>
      <c r="BF65" s="1332"/>
      <c r="BG65" s="1332"/>
      <c r="BH65" s="1332"/>
      <c r="BI65" s="1332"/>
      <c r="BJ65" s="1332"/>
      <c r="BK65" s="1332"/>
      <c r="BL65" s="1332"/>
      <c r="BM65" s="1332"/>
      <c r="BN65" s="1332"/>
      <c r="BO65" s="1332"/>
      <c r="BP65" s="1332"/>
      <c r="BQ65" s="1332"/>
      <c r="BR65" s="1332"/>
      <c r="BS65" s="1332"/>
      <c r="BT65" s="1332"/>
      <c r="BU65" s="1332"/>
      <c r="BV65" s="1332"/>
      <c r="BW65" s="1332"/>
      <c r="BX65" s="1332"/>
      <c r="BY65" s="1332"/>
      <c r="BZ65" s="1332"/>
      <c r="CA65" s="1332"/>
      <c r="CB65" s="1332"/>
      <c r="CC65" s="1332"/>
      <c r="CD65" s="1332"/>
      <c r="CE65" s="1332"/>
      <c r="CF65" s="1332"/>
      <c r="CG65" s="1332"/>
      <c r="CH65" s="1332"/>
      <c r="CI65" s="1332"/>
      <c r="CJ65" s="1332"/>
      <c r="CK65" s="1332"/>
      <c r="CL65" s="1332"/>
      <c r="CM65" s="1332"/>
      <c r="CN65" s="1332"/>
      <c r="CO65" s="1332"/>
      <c r="CP65" s="1332"/>
      <c r="CQ65" s="1332"/>
      <c r="CR65" s="1332"/>
      <c r="CS65" s="1332"/>
      <c r="CT65" s="1332"/>
      <c r="CU65" s="1332"/>
      <c r="CV65" s="1332"/>
      <c r="CW65" s="1332"/>
      <c r="CX65" s="1332"/>
      <c r="CY65" s="1332"/>
      <c r="CZ65" s="1332"/>
      <c r="DA65" s="1332"/>
      <c r="DB65" s="1332"/>
      <c r="DC65" s="1333"/>
    </row>
    <row r="66" spans="2:107" x14ac:dyDescent="0.15">
      <c r="B66" s="397"/>
      <c r="AN66" s="1334"/>
      <c r="AO66" s="1335"/>
      <c r="AP66" s="1335"/>
      <c r="AQ66" s="1335"/>
      <c r="AR66" s="1335"/>
      <c r="AS66" s="1335"/>
      <c r="AT66" s="1335"/>
      <c r="AU66" s="1335"/>
      <c r="AV66" s="1335"/>
      <c r="AW66" s="1335"/>
      <c r="AX66" s="1335"/>
      <c r="AY66" s="1335"/>
      <c r="AZ66" s="1335"/>
      <c r="BA66" s="1335"/>
      <c r="BB66" s="1335"/>
      <c r="BC66" s="1335"/>
      <c r="BD66" s="1335"/>
      <c r="BE66" s="1335"/>
      <c r="BF66" s="1335"/>
      <c r="BG66" s="1335"/>
      <c r="BH66" s="1335"/>
      <c r="BI66" s="1335"/>
      <c r="BJ66" s="1335"/>
      <c r="BK66" s="1335"/>
      <c r="BL66" s="1335"/>
      <c r="BM66" s="1335"/>
      <c r="BN66" s="1335"/>
      <c r="BO66" s="1335"/>
      <c r="BP66" s="1335"/>
      <c r="BQ66" s="1335"/>
      <c r="BR66" s="1335"/>
      <c r="BS66" s="1335"/>
      <c r="BT66" s="1335"/>
      <c r="BU66" s="1335"/>
      <c r="BV66" s="1335"/>
      <c r="BW66" s="1335"/>
      <c r="BX66" s="1335"/>
      <c r="BY66" s="1335"/>
      <c r="BZ66" s="1335"/>
      <c r="CA66" s="1335"/>
      <c r="CB66" s="1335"/>
      <c r="CC66" s="1335"/>
      <c r="CD66" s="1335"/>
      <c r="CE66" s="1335"/>
      <c r="CF66" s="1335"/>
      <c r="CG66" s="1335"/>
      <c r="CH66" s="1335"/>
      <c r="CI66" s="1335"/>
      <c r="CJ66" s="1335"/>
      <c r="CK66" s="1335"/>
      <c r="CL66" s="1335"/>
      <c r="CM66" s="1335"/>
      <c r="CN66" s="1335"/>
      <c r="CO66" s="1335"/>
      <c r="CP66" s="1335"/>
      <c r="CQ66" s="1335"/>
      <c r="CR66" s="1335"/>
      <c r="CS66" s="1335"/>
      <c r="CT66" s="1335"/>
      <c r="CU66" s="1335"/>
      <c r="CV66" s="1335"/>
      <c r="CW66" s="1335"/>
      <c r="CX66" s="1335"/>
      <c r="CY66" s="1335"/>
      <c r="CZ66" s="1335"/>
      <c r="DA66" s="1335"/>
      <c r="DB66" s="1335"/>
      <c r="DC66" s="1336"/>
    </row>
    <row r="67" spans="2:107" x14ac:dyDescent="0.15">
      <c r="B67" s="397"/>
      <c r="AN67" s="1334"/>
      <c r="AO67" s="1335"/>
      <c r="AP67" s="1335"/>
      <c r="AQ67" s="1335"/>
      <c r="AR67" s="1335"/>
      <c r="AS67" s="1335"/>
      <c r="AT67" s="1335"/>
      <c r="AU67" s="1335"/>
      <c r="AV67" s="1335"/>
      <c r="AW67" s="1335"/>
      <c r="AX67" s="1335"/>
      <c r="AY67" s="1335"/>
      <c r="AZ67" s="1335"/>
      <c r="BA67" s="1335"/>
      <c r="BB67" s="1335"/>
      <c r="BC67" s="1335"/>
      <c r="BD67" s="1335"/>
      <c r="BE67" s="1335"/>
      <c r="BF67" s="1335"/>
      <c r="BG67" s="1335"/>
      <c r="BH67" s="1335"/>
      <c r="BI67" s="1335"/>
      <c r="BJ67" s="1335"/>
      <c r="BK67" s="1335"/>
      <c r="BL67" s="1335"/>
      <c r="BM67" s="1335"/>
      <c r="BN67" s="1335"/>
      <c r="BO67" s="1335"/>
      <c r="BP67" s="1335"/>
      <c r="BQ67" s="1335"/>
      <c r="BR67" s="1335"/>
      <c r="BS67" s="1335"/>
      <c r="BT67" s="1335"/>
      <c r="BU67" s="1335"/>
      <c r="BV67" s="1335"/>
      <c r="BW67" s="1335"/>
      <c r="BX67" s="1335"/>
      <c r="BY67" s="1335"/>
      <c r="BZ67" s="1335"/>
      <c r="CA67" s="1335"/>
      <c r="CB67" s="1335"/>
      <c r="CC67" s="1335"/>
      <c r="CD67" s="1335"/>
      <c r="CE67" s="1335"/>
      <c r="CF67" s="1335"/>
      <c r="CG67" s="1335"/>
      <c r="CH67" s="1335"/>
      <c r="CI67" s="1335"/>
      <c r="CJ67" s="1335"/>
      <c r="CK67" s="1335"/>
      <c r="CL67" s="1335"/>
      <c r="CM67" s="1335"/>
      <c r="CN67" s="1335"/>
      <c r="CO67" s="1335"/>
      <c r="CP67" s="1335"/>
      <c r="CQ67" s="1335"/>
      <c r="CR67" s="1335"/>
      <c r="CS67" s="1335"/>
      <c r="CT67" s="1335"/>
      <c r="CU67" s="1335"/>
      <c r="CV67" s="1335"/>
      <c r="CW67" s="1335"/>
      <c r="CX67" s="1335"/>
      <c r="CY67" s="1335"/>
      <c r="CZ67" s="1335"/>
      <c r="DA67" s="1335"/>
      <c r="DB67" s="1335"/>
      <c r="DC67" s="1336"/>
    </row>
    <row r="68" spans="2:107" x14ac:dyDescent="0.15">
      <c r="B68" s="397"/>
      <c r="AN68" s="1334"/>
      <c r="AO68" s="1335"/>
      <c r="AP68" s="1335"/>
      <c r="AQ68" s="1335"/>
      <c r="AR68" s="1335"/>
      <c r="AS68" s="1335"/>
      <c r="AT68" s="1335"/>
      <c r="AU68" s="1335"/>
      <c r="AV68" s="1335"/>
      <c r="AW68" s="1335"/>
      <c r="AX68" s="1335"/>
      <c r="AY68" s="1335"/>
      <c r="AZ68" s="1335"/>
      <c r="BA68" s="1335"/>
      <c r="BB68" s="1335"/>
      <c r="BC68" s="1335"/>
      <c r="BD68" s="1335"/>
      <c r="BE68" s="1335"/>
      <c r="BF68" s="1335"/>
      <c r="BG68" s="1335"/>
      <c r="BH68" s="1335"/>
      <c r="BI68" s="1335"/>
      <c r="BJ68" s="1335"/>
      <c r="BK68" s="1335"/>
      <c r="BL68" s="1335"/>
      <c r="BM68" s="1335"/>
      <c r="BN68" s="1335"/>
      <c r="BO68" s="1335"/>
      <c r="BP68" s="1335"/>
      <c r="BQ68" s="1335"/>
      <c r="BR68" s="1335"/>
      <c r="BS68" s="1335"/>
      <c r="BT68" s="1335"/>
      <c r="BU68" s="1335"/>
      <c r="BV68" s="1335"/>
      <c r="BW68" s="1335"/>
      <c r="BX68" s="1335"/>
      <c r="BY68" s="1335"/>
      <c r="BZ68" s="1335"/>
      <c r="CA68" s="1335"/>
      <c r="CB68" s="1335"/>
      <c r="CC68" s="1335"/>
      <c r="CD68" s="1335"/>
      <c r="CE68" s="1335"/>
      <c r="CF68" s="1335"/>
      <c r="CG68" s="1335"/>
      <c r="CH68" s="1335"/>
      <c r="CI68" s="1335"/>
      <c r="CJ68" s="1335"/>
      <c r="CK68" s="1335"/>
      <c r="CL68" s="1335"/>
      <c r="CM68" s="1335"/>
      <c r="CN68" s="1335"/>
      <c r="CO68" s="1335"/>
      <c r="CP68" s="1335"/>
      <c r="CQ68" s="1335"/>
      <c r="CR68" s="1335"/>
      <c r="CS68" s="1335"/>
      <c r="CT68" s="1335"/>
      <c r="CU68" s="1335"/>
      <c r="CV68" s="1335"/>
      <c r="CW68" s="1335"/>
      <c r="CX68" s="1335"/>
      <c r="CY68" s="1335"/>
      <c r="CZ68" s="1335"/>
      <c r="DA68" s="1335"/>
      <c r="DB68" s="1335"/>
      <c r="DC68" s="1336"/>
    </row>
    <row r="69" spans="2:107" x14ac:dyDescent="0.15">
      <c r="B69" s="397"/>
      <c r="AN69" s="1337"/>
      <c r="AO69" s="1338"/>
      <c r="AP69" s="1338"/>
      <c r="AQ69" s="1338"/>
      <c r="AR69" s="1338"/>
      <c r="AS69" s="1338"/>
      <c r="AT69" s="1338"/>
      <c r="AU69" s="1338"/>
      <c r="AV69" s="1338"/>
      <c r="AW69" s="1338"/>
      <c r="AX69" s="1338"/>
      <c r="AY69" s="1338"/>
      <c r="AZ69" s="1338"/>
      <c r="BA69" s="1338"/>
      <c r="BB69" s="1338"/>
      <c r="BC69" s="1338"/>
      <c r="BD69" s="1338"/>
      <c r="BE69" s="1338"/>
      <c r="BF69" s="1338"/>
      <c r="BG69" s="1338"/>
      <c r="BH69" s="1338"/>
      <c r="BI69" s="1338"/>
      <c r="BJ69" s="1338"/>
      <c r="BK69" s="1338"/>
      <c r="BL69" s="1338"/>
      <c r="BM69" s="1338"/>
      <c r="BN69" s="1338"/>
      <c r="BO69" s="1338"/>
      <c r="BP69" s="1338"/>
      <c r="BQ69" s="1338"/>
      <c r="BR69" s="1338"/>
      <c r="BS69" s="1338"/>
      <c r="BT69" s="1338"/>
      <c r="BU69" s="1338"/>
      <c r="BV69" s="1338"/>
      <c r="BW69" s="1338"/>
      <c r="BX69" s="1338"/>
      <c r="BY69" s="1338"/>
      <c r="BZ69" s="1338"/>
      <c r="CA69" s="1338"/>
      <c r="CB69" s="1338"/>
      <c r="CC69" s="1338"/>
      <c r="CD69" s="1338"/>
      <c r="CE69" s="1338"/>
      <c r="CF69" s="1338"/>
      <c r="CG69" s="1338"/>
      <c r="CH69" s="1338"/>
      <c r="CI69" s="1338"/>
      <c r="CJ69" s="1338"/>
      <c r="CK69" s="1338"/>
      <c r="CL69" s="1338"/>
      <c r="CM69" s="1338"/>
      <c r="CN69" s="1338"/>
      <c r="CO69" s="1338"/>
      <c r="CP69" s="1338"/>
      <c r="CQ69" s="1338"/>
      <c r="CR69" s="1338"/>
      <c r="CS69" s="1338"/>
      <c r="CT69" s="1338"/>
      <c r="CU69" s="1338"/>
      <c r="CV69" s="1338"/>
      <c r="CW69" s="1338"/>
      <c r="CX69" s="1338"/>
      <c r="CY69" s="1338"/>
      <c r="CZ69" s="1338"/>
      <c r="DA69" s="1338"/>
      <c r="DB69" s="1338"/>
      <c r="DC69" s="133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603</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561</v>
      </c>
      <c r="BQ72" s="1324"/>
      <c r="BR72" s="1324"/>
      <c r="BS72" s="1324"/>
      <c r="BT72" s="1324"/>
      <c r="BU72" s="1324"/>
      <c r="BV72" s="1324"/>
      <c r="BW72" s="1324"/>
      <c r="BX72" s="1324" t="s">
        <v>562</v>
      </c>
      <c r="BY72" s="1324"/>
      <c r="BZ72" s="1324"/>
      <c r="CA72" s="1324"/>
      <c r="CB72" s="1324"/>
      <c r="CC72" s="1324"/>
      <c r="CD72" s="1324"/>
      <c r="CE72" s="1324"/>
      <c r="CF72" s="1324" t="s">
        <v>563</v>
      </c>
      <c r="CG72" s="1324"/>
      <c r="CH72" s="1324"/>
      <c r="CI72" s="1324"/>
      <c r="CJ72" s="1324"/>
      <c r="CK72" s="1324"/>
      <c r="CL72" s="1324"/>
      <c r="CM72" s="1324"/>
      <c r="CN72" s="1324" t="s">
        <v>564</v>
      </c>
      <c r="CO72" s="1324"/>
      <c r="CP72" s="1324"/>
      <c r="CQ72" s="1324"/>
      <c r="CR72" s="1324"/>
      <c r="CS72" s="1324"/>
      <c r="CT72" s="1324"/>
      <c r="CU72" s="1324"/>
      <c r="CV72" s="1324" t="s">
        <v>565</v>
      </c>
      <c r="CW72" s="1324"/>
      <c r="CX72" s="1324"/>
      <c r="CY72" s="1324"/>
      <c r="CZ72" s="1324"/>
      <c r="DA72" s="1324"/>
      <c r="DB72" s="1324"/>
      <c r="DC72" s="1324"/>
    </row>
    <row r="73" spans="2:107" x14ac:dyDescent="0.15">
      <c r="B73" s="397"/>
      <c r="G73" s="1330"/>
      <c r="H73" s="1330"/>
      <c r="I73" s="1330"/>
      <c r="J73" s="1330"/>
      <c r="K73" s="1340"/>
      <c r="L73" s="1340"/>
      <c r="M73" s="1340"/>
      <c r="N73" s="1340"/>
      <c r="AM73" s="406"/>
      <c r="AN73" s="1327" t="s">
        <v>604</v>
      </c>
      <c r="AO73" s="1327"/>
      <c r="AP73" s="1327"/>
      <c r="AQ73" s="1327"/>
      <c r="AR73" s="1327"/>
      <c r="AS73" s="1327"/>
      <c r="AT73" s="1327"/>
      <c r="AU73" s="1327"/>
      <c r="AV73" s="1327"/>
      <c r="AW73" s="1327"/>
      <c r="AX73" s="1327"/>
      <c r="AY73" s="1327"/>
      <c r="AZ73" s="1327"/>
      <c r="BA73" s="1327"/>
      <c r="BB73" s="1327" t="s">
        <v>605</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x14ac:dyDescent="0.15">
      <c r="B74" s="397"/>
      <c r="G74" s="1330"/>
      <c r="H74" s="1330"/>
      <c r="I74" s="1330"/>
      <c r="J74" s="1330"/>
      <c r="K74" s="1340"/>
      <c r="L74" s="1340"/>
      <c r="M74" s="1340"/>
      <c r="N74" s="1340"/>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610</v>
      </c>
      <c r="BC75" s="1327"/>
      <c r="BD75" s="1327"/>
      <c r="BE75" s="1327"/>
      <c r="BF75" s="1327"/>
      <c r="BG75" s="1327"/>
      <c r="BH75" s="1327"/>
      <c r="BI75" s="1327"/>
      <c r="BJ75" s="1327"/>
      <c r="BK75" s="1327"/>
      <c r="BL75" s="1327"/>
      <c r="BM75" s="1327"/>
      <c r="BN75" s="1327"/>
      <c r="BO75" s="1327"/>
      <c r="BP75" s="1325">
        <v>-2.7</v>
      </c>
      <c r="BQ75" s="1325"/>
      <c r="BR75" s="1325"/>
      <c r="BS75" s="1325"/>
      <c r="BT75" s="1325"/>
      <c r="BU75" s="1325"/>
      <c r="BV75" s="1325"/>
      <c r="BW75" s="1325"/>
      <c r="BX75" s="1325">
        <v>-3</v>
      </c>
      <c r="BY75" s="1325"/>
      <c r="BZ75" s="1325"/>
      <c r="CA75" s="1325"/>
      <c r="CB75" s="1325"/>
      <c r="CC75" s="1325"/>
      <c r="CD75" s="1325"/>
      <c r="CE75" s="1325"/>
      <c r="CF75" s="1325">
        <v>-3.2</v>
      </c>
      <c r="CG75" s="1325"/>
      <c r="CH75" s="1325"/>
      <c r="CI75" s="1325"/>
      <c r="CJ75" s="1325"/>
      <c r="CK75" s="1325"/>
      <c r="CL75" s="1325"/>
      <c r="CM75" s="1325"/>
      <c r="CN75" s="1325">
        <v>-3.2</v>
      </c>
      <c r="CO75" s="1325"/>
      <c r="CP75" s="1325"/>
      <c r="CQ75" s="1325"/>
      <c r="CR75" s="1325"/>
      <c r="CS75" s="1325"/>
      <c r="CT75" s="1325"/>
      <c r="CU75" s="1325"/>
      <c r="CV75" s="1325">
        <v>-3.1</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40"/>
      <c r="L77" s="1340"/>
      <c r="M77" s="1340"/>
      <c r="N77" s="1340"/>
      <c r="AN77" s="1324" t="s">
        <v>607</v>
      </c>
      <c r="AO77" s="1324"/>
      <c r="AP77" s="1324"/>
      <c r="AQ77" s="1324"/>
      <c r="AR77" s="1324"/>
      <c r="AS77" s="1324"/>
      <c r="AT77" s="1324"/>
      <c r="AU77" s="1324"/>
      <c r="AV77" s="1324"/>
      <c r="AW77" s="1324"/>
      <c r="AX77" s="1324"/>
      <c r="AY77" s="1324"/>
      <c r="AZ77" s="1324"/>
      <c r="BA77" s="1324"/>
      <c r="BB77" s="1327" t="s">
        <v>605</v>
      </c>
      <c r="BC77" s="1327"/>
      <c r="BD77" s="1327"/>
      <c r="BE77" s="1327"/>
      <c r="BF77" s="1327"/>
      <c r="BG77" s="1327"/>
      <c r="BH77" s="1327"/>
      <c r="BI77" s="1327"/>
      <c r="BJ77" s="1327"/>
      <c r="BK77" s="1327"/>
      <c r="BL77" s="1327"/>
      <c r="BM77" s="1327"/>
      <c r="BN77" s="1327"/>
      <c r="BO77" s="1327"/>
      <c r="BP77" s="1325">
        <v>35.299999999999997</v>
      </c>
      <c r="BQ77" s="1325"/>
      <c r="BR77" s="1325"/>
      <c r="BS77" s="1325"/>
      <c r="BT77" s="1325"/>
      <c r="BU77" s="1325"/>
      <c r="BV77" s="1325"/>
      <c r="BW77" s="1325"/>
      <c r="BX77" s="1325">
        <v>31.9</v>
      </c>
      <c r="BY77" s="1325"/>
      <c r="BZ77" s="1325"/>
      <c r="CA77" s="1325"/>
      <c r="CB77" s="1325"/>
      <c r="CC77" s="1325"/>
      <c r="CD77" s="1325"/>
      <c r="CE77" s="1325"/>
      <c r="CF77" s="1325">
        <v>24.2</v>
      </c>
      <c r="CG77" s="1325"/>
      <c r="CH77" s="1325"/>
      <c r="CI77" s="1325"/>
      <c r="CJ77" s="1325"/>
      <c r="CK77" s="1325"/>
      <c r="CL77" s="1325"/>
      <c r="CM77" s="1325"/>
      <c r="CN77" s="1325">
        <v>22.1</v>
      </c>
      <c r="CO77" s="1325"/>
      <c r="CP77" s="1325"/>
      <c r="CQ77" s="1325"/>
      <c r="CR77" s="1325"/>
      <c r="CS77" s="1325"/>
      <c r="CT77" s="1325"/>
      <c r="CU77" s="1325"/>
      <c r="CV77" s="1325">
        <v>20.399999999999999</v>
      </c>
      <c r="CW77" s="1325"/>
      <c r="CX77" s="1325"/>
      <c r="CY77" s="1325"/>
      <c r="CZ77" s="1325"/>
      <c r="DA77" s="1325"/>
      <c r="DB77" s="1325"/>
      <c r="DC77" s="1325"/>
    </row>
    <row r="78" spans="2:107" x14ac:dyDescent="0.15">
      <c r="B78" s="397"/>
      <c r="G78" s="1320"/>
      <c r="H78" s="1320"/>
      <c r="I78" s="1320"/>
      <c r="J78" s="1320"/>
      <c r="K78" s="1340"/>
      <c r="L78" s="1340"/>
      <c r="M78" s="1340"/>
      <c r="N78" s="1340"/>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41"/>
      <c r="L79" s="1341"/>
      <c r="M79" s="1341"/>
      <c r="N79" s="1341"/>
      <c r="AN79" s="1324"/>
      <c r="AO79" s="1324"/>
      <c r="AP79" s="1324"/>
      <c r="AQ79" s="1324"/>
      <c r="AR79" s="1324"/>
      <c r="AS79" s="1324"/>
      <c r="AT79" s="1324"/>
      <c r="AU79" s="1324"/>
      <c r="AV79" s="1324"/>
      <c r="AW79" s="1324"/>
      <c r="AX79" s="1324"/>
      <c r="AY79" s="1324"/>
      <c r="AZ79" s="1324"/>
      <c r="BA79" s="1324"/>
      <c r="BB79" s="1327" t="s">
        <v>610</v>
      </c>
      <c r="BC79" s="1327"/>
      <c r="BD79" s="1327"/>
      <c r="BE79" s="1327"/>
      <c r="BF79" s="1327"/>
      <c r="BG79" s="1327"/>
      <c r="BH79" s="1327"/>
      <c r="BI79" s="1327"/>
      <c r="BJ79" s="1327"/>
      <c r="BK79" s="1327"/>
      <c r="BL79" s="1327"/>
      <c r="BM79" s="1327"/>
      <c r="BN79" s="1327"/>
      <c r="BO79" s="1327"/>
      <c r="BP79" s="1325">
        <v>6.9</v>
      </c>
      <c r="BQ79" s="1325"/>
      <c r="BR79" s="1325"/>
      <c r="BS79" s="1325"/>
      <c r="BT79" s="1325"/>
      <c r="BU79" s="1325"/>
      <c r="BV79" s="1325"/>
      <c r="BW79" s="1325"/>
      <c r="BX79" s="1325">
        <v>6.6</v>
      </c>
      <c r="BY79" s="1325"/>
      <c r="BZ79" s="1325"/>
      <c r="CA79" s="1325"/>
      <c r="CB79" s="1325"/>
      <c r="CC79" s="1325"/>
      <c r="CD79" s="1325"/>
      <c r="CE79" s="1325"/>
      <c r="CF79" s="1325">
        <v>6.4</v>
      </c>
      <c r="CG79" s="1325"/>
      <c r="CH79" s="1325"/>
      <c r="CI79" s="1325"/>
      <c r="CJ79" s="1325"/>
      <c r="CK79" s="1325"/>
      <c r="CL79" s="1325"/>
      <c r="CM79" s="1325"/>
      <c r="CN79" s="1325">
        <v>6.3</v>
      </c>
      <c r="CO79" s="1325"/>
      <c r="CP79" s="1325"/>
      <c r="CQ79" s="1325"/>
      <c r="CR79" s="1325"/>
      <c r="CS79" s="1325"/>
      <c r="CT79" s="1325"/>
      <c r="CU79" s="1325"/>
      <c r="CV79" s="1325">
        <v>6.2</v>
      </c>
      <c r="CW79" s="1325"/>
      <c r="CX79" s="1325"/>
      <c r="CY79" s="1325"/>
      <c r="CZ79" s="1325"/>
      <c r="DA79" s="1325"/>
      <c r="DB79" s="1325"/>
      <c r="DC79" s="1325"/>
    </row>
    <row r="80" spans="2:107" x14ac:dyDescent="0.15">
      <c r="B80" s="397"/>
      <c r="G80" s="1320"/>
      <c r="H80" s="1320"/>
      <c r="I80" s="1329"/>
      <c r="J80" s="1329"/>
      <c r="K80" s="1341"/>
      <c r="L80" s="1341"/>
      <c r="M80" s="1341"/>
      <c r="N80" s="1341"/>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bw45UC7hY8tJ6508+11wxeTXCgTl1PUotFXpFYwnjHrb5jUiJy1t6/duaTvT6QjiKITpB0DdBYxDbF3sxNu94A==" saltValue="V59d4tS3ZEuP0bMxI7YzR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W62" zoomScale="90" zoomScaleNormal="90" zoomScaleSheetLayoutView="70" workbookViewId="0">
      <selection activeCell="AC41" sqref="AC4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Jc4unSNeULG5Rzw/6WGohC1lWqAPXTPsWgefMXX+c7PXP1cpRZ4cJWqwtAcQfzAORp7mfQzmishgCtve3huHKA==" saltValue="XPJHGWo90JnFnNzDcS3N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N16" zoomScaleNormal="100" zoomScaleSheetLayoutView="55" workbookViewId="0">
      <selection activeCell="AC41" sqref="AC4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nTW9v5YbD0TNK5z6PG7zG0XRq6WKra8VpA6gp8BFdItv9/tDs2XTJXlTHUP9oPMoj9UMRJx1wlHYllaCJkYLpA==" saltValue="LKE1FcRzHjOQKfuVwT5x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558</v>
      </c>
      <c r="G2" s="157"/>
      <c r="H2" s="158"/>
    </row>
    <row r="3" spans="1:8" x14ac:dyDescent="0.15">
      <c r="A3" s="154" t="s">
        <v>551</v>
      </c>
      <c r="B3" s="159"/>
      <c r="C3" s="160"/>
      <c r="D3" s="161">
        <v>57216</v>
      </c>
      <c r="E3" s="162"/>
      <c r="F3" s="163">
        <v>44504</v>
      </c>
      <c r="G3" s="164"/>
      <c r="H3" s="165"/>
    </row>
    <row r="4" spans="1:8" x14ac:dyDescent="0.15">
      <c r="A4" s="166"/>
      <c r="B4" s="167"/>
      <c r="C4" s="168"/>
      <c r="D4" s="169">
        <v>15694</v>
      </c>
      <c r="E4" s="170"/>
      <c r="F4" s="171">
        <v>25876</v>
      </c>
      <c r="G4" s="172"/>
      <c r="H4" s="173"/>
    </row>
    <row r="5" spans="1:8" x14ac:dyDescent="0.15">
      <c r="A5" s="154" t="s">
        <v>553</v>
      </c>
      <c r="B5" s="159"/>
      <c r="C5" s="160"/>
      <c r="D5" s="161">
        <v>54694</v>
      </c>
      <c r="E5" s="162"/>
      <c r="F5" s="163">
        <v>47820</v>
      </c>
      <c r="G5" s="164"/>
      <c r="H5" s="165"/>
    </row>
    <row r="6" spans="1:8" x14ac:dyDescent="0.15">
      <c r="A6" s="166"/>
      <c r="B6" s="167"/>
      <c r="C6" s="168"/>
      <c r="D6" s="169">
        <v>23918</v>
      </c>
      <c r="E6" s="170"/>
      <c r="F6" s="171">
        <v>25855</v>
      </c>
      <c r="G6" s="172"/>
      <c r="H6" s="173"/>
    </row>
    <row r="7" spans="1:8" x14ac:dyDescent="0.15">
      <c r="A7" s="154" t="s">
        <v>554</v>
      </c>
      <c r="B7" s="159"/>
      <c r="C7" s="160"/>
      <c r="D7" s="161">
        <v>39464</v>
      </c>
      <c r="E7" s="162"/>
      <c r="F7" s="163">
        <v>41934</v>
      </c>
      <c r="G7" s="164"/>
      <c r="H7" s="165"/>
    </row>
    <row r="8" spans="1:8" x14ac:dyDescent="0.15">
      <c r="A8" s="166"/>
      <c r="B8" s="167"/>
      <c r="C8" s="168"/>
      <c r="D8" s="169">
        <v>17359</v>
      </c>
      <c r="E8" s="170"/>
      <c r="F8" s="171">
        <v>23352</v>
      </c>
      <c r="G8" s="172"/>
      <c r="H8" s="173"/>
    </row>
    <row r="9" spans="1:8" x14ac:dyDescent="0.15">
      <c r="A9" s="154" t="s">
        <v>555</v>
      </c>
      <c r="B9" s="159"/>
      <c r="C9" s="160"/>
      <c r="D9" s="161">
        <v>44323</v>
      </c>
      <c r="E9" s="162"/>
      <c r="F9" s="163">
        <v>45588</v>
      </c>
      <c r="G9" s="164"/>
      <c r="H9" s="165"/>
    </row>
    <row r="10" spans="1:8" x14ac:dyDescent="0.15">
      <c r="A10" s="166"/>
      <c r="B10" s="167"/>
      <c r="C10" s="168"/>
      <c r="D10" s="169">
        <v>35107</v>
      </c>
      <c r="E10" s="170"/>
      <c r="F10" s="171">
        <v>24150</v>
      </c>
      <c r="G10" s="172"/>
      <c r="H10" s="173"/>
    </row>
    <row r="11" spans="1:8" x14ac:dyDescent="0.15">
      <c r="A11" s="154" t="s">
        <v>556</v>
      </c>
      <c r="B11" s="159"/>
      <c r="C11" s="160"/>
      <c r="D11" s="161">
        <v>20311</v>
      </c>
      <c r="E11" s="162"/>
      <c r="F11" s="163">
        <v>45483</v>
      </c>
      <c r="G11" s="164"/>
      <c r="H11" s="165"/>
    </row>
    <row r="12" spans="1:8" x14ac:dyDescent="0.15">
      <c r="A12" s="166"/>
      <c r="B12" s="167"/>
      <c r="C12" s="174"/>
      <c r="D12" s="169">
        <v>10127</v>
      </c>
      <c r="E12" s="170"/>
      <c r="F12" s="171">
        <v>24241</v>
      </c>
      <c r="G12" s="172"/>
      <c r="H12" s="173"/>
    </row>
    <row r="13" spans="1:8" x14ac:dyDescent="0.15">
      <c r="A13" s="154"/>
      <c r="B13" s="159"/>
      <c r="C13" s="175"/>
      <c r="D13" s="176">
        <v>43202</v>
      </c>
      <c r="E13" s="177"/>
      <c r="F13" s="178">
        <v>45066</v>
      </c>
      <c r="G13" s="179"/>
      <c r="H13" s="165"/>
    </row>
    <row r="14" spans="1:8" x14ac:dyDescent="0.15">
      <c r="A14" s="166"/>
      <c r="B14" s="167"/>
      <c r="C14" s="168"/>
      <c r="D14" s="169">
        <v>20441</v>
      </c>
      <c r="E14" s="170"/>
      <c r="F14" s="171">
        <v>24695</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9.6199999999999992</v>
      </c>
      <c r="C19" s="180">
        <f>ROUND(VALUE(SUBSTITUTE(実質収支比率等に係る経年分析!G$48,"▲","-")),2)</f>
        <v>4.6399999999999997</v>
      </c>
      <c r="D19" s="180">
        <f>ROUND(VALUE(SUBSTITUTE(実質収支比率等に係る経年分析!H$48,"▲","-")),2)</f>
        <v>3.79</v>
      </c>
      <c r="E19" s="180">
        <f>ROUND(VALUE(SUBSTITUTE(実質収支比率等に係る経年分析!I$48,"▲","-")),2)</f>
        <v>5.84</v>
      </c>
      <c r="F19" s="180">
        <f>ROUND(VALUE(SUBSTITUTE(実質収支比率等に係る経年分析!J$48,"▲","-")),2)</f>
        <v>5.0999999999999996</v>
      </c>
    </row>
    <row r="20" spans="1:11" x14ac:dyDescent="0.15">
      <c r="A20" s="180" t="s">
        <v>54</v>
      </c>
      <c r="B20" s="180">
        <f>ROUND(VALUE(SUBSTITUTE(実質収支比率等に係る経年分析!F$47,"▲","-")),2)</f>
        <v>23.36</v>
      </c>
      <c r="C20" s="180">
        <f>ROUND(VALUE(SUBSTITUTE(実質収支比率等に係る経年分析!G$47,"▲","-")),2)</f>
        <v>23.49</v>
      </c>
      <c r="D20" s="180">
        <f>ROUND(VALUE(SUBSTITUTE(実質収支比率等に係る経年分析!H$47,"▲","-")),2)</f>
        <v>21.33</v>
      </c>
      <c r="E20" s="180">
        <f>ROUND(VALUE(SUBSTITUTE(実質収支比率等に係る経年分析!I$47,"▲","-")),2)</f>
        <v>21.59</v>
      </c>
      <c r="F20" s="180">
        <f>ROUND(VALUE(SUBSTITUTE(実質収支比率等に係る経年分析!J$47,"▲","-")),2)</f>
        <v>25.73</v>
      </c>
    </row>
    <row r="21" spans="1:11" x14ac:dyDescent="0.15">
      <c r="A21" s="180" t="s">
        <v>55</v>
      </c>
      <c r="B21" s="180">
        <f>IF(ISNUMBER(VALUE(SUBSTITUTE(実質収支比率等に係る経年分析!F$49,"▲","-"))),ROUND(VALUE(SUBSTITUTE(実質収支比率等に係る経年分析!F$49,"▲","-")),2),NA())</f>
        <v>0.73</v>
      </c>
      <c r="C21" s="180">
        <f>IF(ISNUMBER(VALUE(SUBSTITUTE(実質収支比率等に係る経年分析!G$49,"▲","-"))),ROUND(VALUE(SUBSTITUTE(実質収支比率等に係る経年分析!G$49,"▲","-")),2),NA())</f>
        <v>-4.82</v>
      </c>
      <c r="D21" s="180">
        <f>IF(ISNUMBER(VALUE(SUBSTITUTE(実質収支比率等に係る経年分析!H$49,"▲","-"))),ROUND(VALUE(SUBSTITUTE(実質収支比率等に係る経年分析!H$49,"▲","-")),2),NA())</f>
        <v>-2.7</v>
      </c>
      <c r="E21" s="180">
        <f>IF(ISNUMBER(VALUE(SUBSTITUTE(実質収支比率等に係る経年分析!I$49,"▲","-"))),ROUND(VALUE(SUBSTITUTE(実質収支比率等に係る経年分析!I$49,"▲","-")),2),NA())</f>
        <v>2.1800000000000002</v>
      </c>
      <c r="F21" s="180">
        <f>IF(ISNUMBER(VALUE(SUBSTITUTE(実質収支比率等に係る経年分析!J$49,"▲","-"))),ROUND(VALUE(SUBSTITUTE(実質収支比率等に係る経年分析!J$49,"▲","-")),2),NA())</f>
        <v>3.89</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福生市後期高齢者医療特別会計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0.23</v>
      </c>
    </row>
    <row r="33" spans="1:16" x14ac:dyDescent="0.15">
      <c r="A33" s="181" t="str">
        <f>IF(連結実質赤字比率に係る赤字・黒字の構成分析!C$37="",NA(),連結実質赤字比率に係る赤字・黒字の構成分析!C$37)</f>
        <v>福生市介護保険特別会計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2.0699999999999998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1.72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1.97</v>
      </c>
    </row>
    <row r="34" spans="1:16" x14ac:dyDescent="0.15">
      <c r="A34" s="181" t="str">
        <f>IF(連結実質赤字比率に係る赤字・黒字の構成分析!C$36="",NA(),連結実質赤字比率に係る赤字・黒字の構成分析!C$36)</f>
        <v>福生市国民健康保険特別会計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4.2300000000000004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2.81</v>
      </c>
    </row>
    <row r="35" spans="1:16" x14ac:dyDescent="0.15">
      <c r="A35" s="181" t="str">
        <f>IF(連結実質赤字比率に係る赤字・黒字の構成分析!C$35="",NA(),連結実質赤字比率に係る赤字・黒字の構成分析!C$35)</f>
        <v>福生市下水道事業会計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3.35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4.41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9.6199999999999992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4.63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3.78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5.84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5.09</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1730</v>
      </c>
      <c r="E42" s="182"/>
      <c r="F42" s="182"/>
      <c r="G42" s="182">
        <f>'実質公債費比率（分子）の構造'!L$52</f>
        <v>1690</v>
      </c>
      <c r="H42" s="182"/>
      <c r="I42" s="182"/>
      <c r="J42" s="182">
        <f>'実質公債費比率（分子）の構造'!M$52</f>
        <v>1661</v>
      </c>
      <c r="K42" s="182"/>
      <c r="L42" s="182"/>
      <c r="M42" s="182">
        <f>'実質公債費比率（分子）の構造'!N$52</f>
        <v>1436</v>
      </c>
      <c r="N42" s="182"/>
      <c r="O42" s="182"/>
      <c r="P42" s="182">
        <f>'実質公債費比率（分子）の構造'!O$52</f>
        <v>1509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12</v>
      </c>
      <c r="C44" s="182"/>
      <c r="D44" s="182"/>
      <c r="E44" s="182">
        <f>'実質公債費比率（分子）の構造'!L$50</f>
        <v>22</v>
      </c>
      <c r="F44" s="182"/>
      <c r="G44" s="182"/>
      <c r="H44" s="182">
        <f>'実質公債費比率（分子）の構造'!M$50</f>
        <v>12</v>
      </c>
      <c r="I44" s="182"/>
      <c r="J44" s="182"/>
      <c r="K44" s="182">
        <f>'実質公債費比率（分子）の構造'!N$50</f>
        <v>15</v>
      </c>
      <c r="L44" s="182"/>
      <c r="M44" s="182"/>
      <c r="N44" s="182">
        <f>'実質公債費比率（分子）の構造'!O$50</f>
        <v>12</v>
      </c>
      <c r="O44" s="182"/>
      <c r="P44" s="182"/>
    </row>
    <row r="45" spans="1:16" x14ac:dyDescent="0.15">
      <c r="A45" s="182" t="s">
        <v>65</v>
      </c>
      <c r="B45" s="182">
        <f>'実質公債費比率（分子）の構造'!K$49</f>
        <v>241</v>
      </c>
      <c r="C45" s="182"/>
      <c r="D45" s="182"/>
      <c r="E45" s="182">
        <f>'実質公債費比率（分子）の構造'!L$49</f>
        <v>238</v>
      </c>
      <c r="F45" s="182"/>
      <c r="G45" s="182"/>
      <c r="H45" s="182">
        <f>'実質公債費比率（分子）の構造'!M$49</f>
        <v>241</v>
      </c>
      <c r="I45" s="182"/>
      <c r="J45" s="182"/>
      <c r="K45" s="182">
        <f>'実質公債費比率（分子）の構造'!N$49</f>
        <v>248</v>
      </c>
      <c r="L45" s="182"/>
      <c r="M45" s="182"/>
      <c r="N45" s="182">
        <f>'実質公債費比率（分子）の構造'!O$49</f>
        <v>253</v>
      </c>
      <c r="O45" s="182"/>
      <c r="P45" s="182"/>
    </row>
    <row r="46" spans="1:16" x14ac:dyDescent="0.15">
      <c r="A46" s="182" t="s">
        <v>66</v>
      </c>
      <c r="B46" s="182">
        <f>'実質公債費比率（分子）の構造'!K$48</f>
        <v>333</v>
      </c>
      <c r="C46" s="182"/>
      <c r="D46" s="182"/>
      <c r="E46" s="182">
        <f>'実質公債費比率（分子）の構造'!L$48</f>
        <v>326</v>
      </c>
      <c r="F46" s="182"/>
      <c r="G46" s="182"/>
      <c r="H46" s="182">
        <f>'実質公債費比率（分子）の構造'!M$48</f>
        <v>316</v>
      </c>
      <c r="I46" s="182"/>
      <c r="J46" s="182"/>
      <c r="K46" s="182">
        <f>'実質公債費比率（分子）の構造'!N$48</f>
        <v>61</v>
      </c>
      <c r="L46" s="182"/>
      <c r="M46" s="182"/>
      <c r="N46" s="182">
        <f>'実質公債費比率（分子）の構造'!O$48</f>
        <v>196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795</v>
      </c>
      <c r="C49" s="182"/>
      <c r="D49" s="182"/>
      <c r="E49" s="182">
        <f>'実質公債費比率（分子）の構造'!L$45</f>
        <v>779</v>
      </c>
      <c r="F49" s="182"/>
      <c r="G49" s="182"/>
      <c r="H49" s="182">
        <f>'実質公債費比率（分子）の構造'!M$45</f>
        <v>763</v>
      </c>
      <c r="I49" s="182"/>
      <c r="J49" s="182"/>
      <c r="K49" s="182">
        <f>'実質公債費比率（分子）の構造'!N$45</f>
        <v>758</v>
      </c>
      <c r="L49" s="182"/>
      <c r="M49" s="182"/>
      <c r="N49" s="182">
        <f>'実質公債費比率（分子）の構造'!O$45</f>
        <v>732</v>
      </c>
      <c r="O49" s="182"/>
      <c r="P49" s="182"/>
    </row>
    <row r="50" spans="1:16" x14ac:dyDescent="0.15">
      <c r="A50" s="182" t="s">
        <v>70</v>
      </c>
      <c r="B50" s="182" t="e">
        <f>NA()</f>
        <v>#N/A</v>
      </c>
      <c r="C50" s="182">
        <f>IF(ISNUMBER('実質公債費比率（分子）の構造'!K$53),'実質公債費比率（分子）の構造'!K$53,NA())</f>
        <v>-349</v>
      </c>
      <c r="D50" s="182" t="e">
        <f>NA()</f>
        <v>#N/A</v>
      </c>
      <c r="E50" s="182" t="e">
        <f>NA()</f>
        <v>#N/A</v>
      </c>
      <c r="F50" s="182">
        <f>IF(ISNUMBER('実質公債費比率（分子）の構造'!L$53),'実質公債費比率（分子）の構造'!L$53,NA())</f>
        <v>-325</v>
      </c>
      <c r="G50" s="182" t="e">
        <f>NA()</f>
        <v>#N/A</v>
      </c>
      <c r="H50" s="182" t="e">
        <f>NA()</f>
        <v>#N/A</v>
      </c>
      <c r="I50" s="182">
        <f>IF(ISNUMBER('実質公債費比率（分子）の構造'!M$53),'実質公債費比率（分子）の構造'!M$53,NA())</f>
        <v>-329</v>
      </c>
      <c r="J50" s="182" t="e">
        <f>NA()</f>
        <v>#N/A</v>
      </c>
      <c r="K50" s="182" t="e">
        <f>NA()</f>
        <v>#N/A</v>
      </c>
      <c r="L50" s="182">
        <f>IF(ISNUMBER('実質公債費比率（分子）の構造'!N$53),'実質公債費比率（分子）の構造'!N$53,NA())</f>
        <v>-354</v>
      </c>
      <c r="M50" s="182" t="e">
        <f>NA()</f>
        <v>#N/A</v>
      </c>
      <c r="N50" s="182" t="e">
        <f>NA()</f>
        <v>#N/A</v>
      </c>
      <c r="O50" s="182">
        <f>IF(ISNUMBER('実質公債費比率（分子）の構造'!O$53),'実質公債費比率（分子）の構造'!O$53,NA())</f>
        <v>-316</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13511</v>
      </c>
      <c r="E56" s="181"/>
      <c r="F56" s="181"/>
      <c r="G56" s="181">
        <f>'将来負担比率（分子）の構造'!J$52</f>
        <v>13359</v>
      </c>
      <c r="H56" s="181"/>
      <c r="I56" s="181"/>
      <c r="J56" s="181">
        <f>'将来負担比率（分子）の構造'!K$52</f>
        <v>13314</v>
      </c>
      <c r="K56" s="181"/>
      <c r="L56" s="181"/>
      <c r="M56" s="181">
        <f>'将来負担比率（分子）の構造'!L$52</f>
        <v>13203</v>
      </c>
      <c r="N56" s="181"/>
      <c r="O56" s="181"/>
      <c r="P56" s="181">
        <f>'将来負担比率（分子）の構造'!M$52</f>
        <v>13064</v>
      </c>
    </row>
    <row r="57" spans="1:16" x14ac:dyDescent="0.15">
      <c r="A57" s="181" t="s">
        <v>41</v>
      </c>
      <c r="B57" s="181"/>
      <c r="C57" s="181"/>
      <c r="D57" s="181">
        <f>'将来負担比率（分子）の構造'!I$51</f>
        <v>3611</v>
      </c>
      <c r="E57" s="181"/>
      <c r="F57" s="181"/>
      <c r="G57" s="181">
        <f>'将来負担比率（分子）の構造'!J$51</f>
        <v>2969</v>
      </c>
      <c r="H57" s="181"/>
      <c r="I57" s="181"/>
      <c r="J57" s="181">
        <f>'将来負担比率（分子）の構造'!K$51</f>
        <v>2850</v>
      </c>
      <c r="K57" s="181"/>
      <c r="L57" s="181"/>
      <c r="M57" s="181">
        <f>'将来負担比率（分子）の構造'!L$51</f>
        <v>2254</v>
      </c>
      <c r="N57" s="181"/>
      <c r="O57" s="181"/>
      <c r="P57" s="181">
        <f>'将来負担比率（分子）の構造'!M$51</f>
        <v>2008</v>
      </c>
    </row>
    <row r="58" spans="1:16" x14ac:dyDescent="0.15">
      <c r="A58" s="181" t="s">
        <v>40</v>
      </c>
      <c r="B58" s="181"/>
      <c r="C58" s="181"/>
      <c r="D58" s="181">
        <f>'将来負担比率（分子）の構造'!I$50</f>
        <v>6018</v>
      </c>
      <c r="E58" s="181"/>
      <c r="F58" s="181"/>
      <c r="G58" s="181">
        <f>'将来負担比率（分子）の構造'!J$50</f>
        <v>6971</v>
      </c>
      <c r="H58" s="181"/>
      <c r="I58" s="181"/>
      <c r="J58" s="181">
        <f>'将来負担比率（分子）の構造'!K$50</f>
        <v>6963</v>
      </c>
      <c r="K58" s="181"/>
      <c r="L58" s="181"/>
      <c r="M58" s="181">
        <f>'将来負担比率（分子）の構造'!L$50</f>
        <v>7080</v>
      </c>
      <c r="N58" s="181"/>
      <c r="O58" s="181"/>
      <c r="P58" s="181">
        <f>'将来負担比率（分子）の構造'!M$50</f>
        <v>7697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3529</v>
      </c>
      <c r="C62" s="181"/>
      <c r="D62" s="181"/>
      <c r="E62" s="181">
        <f>'将来負担比率（分子）の構造'!J$45</f>
        <v>3411</v>
      </c>
      <c r="F62" s="181"/>
      <c r="G62" s="181"/>
      <c r="H62" s="181">
        <f>'将来負担比率（分子）の構造'!K$45</f>
        <v>3365</v>
      </c>
      <c r="I62" s="181"/>
      <c r="J62" s="181"/>
      <c r="K62" s="181">
        <f>'将来負担比率（分子）の構造'!L$45</f>
        <v>3208</v>
      </c>
      <c r="L62" s="181"/>
      <c r="M62" s="181"/>
      <c r="N62" s="181">
        <f>'将来負担比率（分子）の構造'!M$45</f>
        <v>3170</v>
      </c>
      <c r="O62" s="181"/>
      <c r="P62" s="181"/>
    </row>
    <row r="63" spans="1:16" x14ac:dyDescent="0.15">
      <c r="A63" s="181" t="s">
        <v>33</v>
      </c>
      <c r="B63" s="181">
        <f>'将来負担比率（分子）の構造'!I$44</f>
        <v>3217</v>
      </c>
      <c r="C63" s="181"/>
      <c r="D63" s="181"/>
      <c r="E63" s="181">
        <f>'将来負担比率（分子）の構造'!J$44</f>
        <v>2836</v>
      </c>
      <c r="F63" s="181"/>
      <c r="G63" s="181"/>
      <c r="H63" s="181">
        <f>'将来負担比率（分子）の構造'!K$44</f>
        <v>2462</v>
      </c>
      <c r="I63" s="181"/>
      <c r="J63" s="181"/>
      <c r="K63" s="181">
        <f>'将来負担比率（分子）の構造'!L$44</f>
        <v>2086</v>
      </c>
      <c r="L63" s="181"/>
      <c r="M63" s="181"/>
      <c r="N63" s="181">
        <f>'将来負担比率（分子）の構造'!M$44</f>
        <v>1855</v>
      </c>
      <c r="O63" s="181"/>
      <c r="P63" s="181"/>
    </row>
    <row r="64" spans="1:16" x14ac:dyDescent="0.15">
      <c r="A64" s="181" t="s">
        <v>32</v>
      </c>
      <c r="B64" s="181">
        <f>'将来負担比率（分子）の構造'!I$43</f>
        <v>2059</v>
      </c>
      <c r="C64" s="181"/>
      <c r="D64" s="181"/>
      <c r="E64" s="181">
        <f>'将来負担比率（分子）の構造'!J$43</f>
        <v>2171</v>
      </c>
      <c r="F64" s="181"/>
      <c r="G64" s="181"/>
      <c r="H64" s="181">
        <f>'将来負担比率（分子）の構造'!K$43</f>
        <v>2288</v>
      </c>
      <c r="I64" s="181"/>
      <c r="J64" s="181"/>
      <c r="K64" s="181">
        <f>'将来負担比率（分子）の構造'!L$43</f>
        <v>1626</v>
      </c>
      <c r="L64" s="181"/>
      <c r="M64" s="181"/>
      <c r="N64" s="181">
        <f>'将来負担比率（分子）の構造'!M$43</f>
        <v>1377</v>
      </c>
      <c r="O64" s="181"/>
      <c r="P64" s="181"/>
    </row>
    <row r="65" spans="1:16" x14ac:dyDescent="0.15">
      <c r="A65" s="181" t="s">
        <v>31</v>
      </c>
      <c r="B65" s="181">
        <f>'将来負担比率（分子）の構造'!I$42</f>
        <v>1075</v>
      </c>
      <c r="C65" s="181"/>
      <c r="D65" s="181"/>
      <c r="E65" s="181">
        <f>'将来負担比率（分子）の構造'!J$42</f>
        <v>979</v>
      </c>
      <c r="F65" s="181"/>
      <c r="G65" s="181"/>
      <c r="H65" s="181">
        <f>'将来負担比率（分子）の構造'!K$42</f>
        <v>967</v>
      </c>
      <c r="I65" s="181"/>
      <c r="J65" s="181"/>
      <c r="K65" s="181">
        <f>'将来負担比率（分子）の構造'!L$42</f>
        <v>931</v>
      </c>
      <c r="L65" s="181"/>
      <c r="M65" s="181"/>
      <c r="N65" s="181">
        <f>'将来負担比率（分子）の構造'!M$42</f>
        <v>981</v>
      </c>
      <c r="O65" s="181"/>
      <c r="P65" s="181"/>
    </row>
    <row r="66" spans="1:16" x14ac:dyDescent="0.15">
      <c r="A66" s="181" t="s">
        <v>30</v>
      </c>
      <c r="B66" s="181">
        <f>'将来負担比率（分子）の構造'!I$41</f>
        <v>7258</v>
      </c>
      <c r="C66" s="181"/>
      <c r="D66" s="181"/>
      <c r="E66" s="181">
        <f>'将来負担比率（分子）の構造'!J$41</f>
        <v>7149</v>
      </c>
      <c r="F66" s="181"/>
      <c r="G66" s="181"/>
      <c r="H66" s="181">
        <f>'将来負担比率（分子）の構造'!K$41</f>
        <v>7047</v>
      </c>
      <c r="I66" s="181"/>
      <c r="J66" s="181"/>
      <c r="K66" s="181">
        <f>'将来負担比率（分子）の構造'!L$41</f>
        <v>6994</v>
      </c>
      <c r="L66" s="181"/>
      <c r="M66" s="181"/>
      <c r="N66" s="181">
        <f>'将来負担比率（分子）の構造'!M$41</f>
        <v>7075</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e">
        <f>#REF!</f>
        <v>#REF!</v>
      </c>
      <c r="C71" s="184" t="e">
        <f>#REF!</f>
        <v>#REF!</v>
      </c>
      <c r="D71" s="184" t="e">
        <f>#REF!</f>
        <v>#REF!</v>
      </c>
    </row>
    <row r="72" spans="1:16" x14ac:dyDescent="0.15">
      <c r="A72" s="184" t="s">
        <v>76</v>
      </c>
      <c r="B72" s="185" t="e">
        <f>#REF!</f>
        <v>#REF!</v>
      </c>
      <c r="C72" s="185" t="e">
        <f>#REF!</f>
        <v>#REF!</v>
      </c>
      <c r="D72" s="185" t="e">
        <f>#REF!</f>
        <v>#REF!</v>
      </c>
    </row>
    <row r="73" spans="1:16" x14ac:dyDescent="0.15">
      <c r="A73" s="184" t="s">
        <v>77</v>
      </c>
      <c r="B73" s="185" t="e">
        <f>#REF!</f>
        <v>#REF!</v>
      </c>
      <c r="C73" s="185" t="e">
        <f>#REF!</f>
        <v>#REF!</v>
      </c>
      <c r="D73" s="185" t="e">
        <f>#REF!</f>
        <v>#REF!</v>
      </c>
    </row>
    <row r="74" spans="1:16" x14ac:dyDescent="0.15">
      <c r="A74" s="184" t="s">
        <v>78</v>
      </c>
      <c r="B74" s="185" t="e">
        <f>#REF!</f>
        <v>#REF!</v>
      </c>
      <c r="C74" s="185" t="e">
        <f>#REF!</f>
        <v>#REF!</v>
      </c>
      <c r="D74" s="185" t="e">
        <f>#REF!</f>
        <v>#REF!</v>
      </c>
    </row>
  </sheetData>
  <sheetProtection algorithmName="SHA-512" hashValue="2ptJx32xPnS2cgeetTIoczj0wF0EEniKSddJaUM9ceHa1Gj0/ppuT0kBJYNQscUwGIZbT2G6wodH3gFAbUyj7Q==" saltValue="IWt/qPmIn+8lMoEG4ERc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227</v>
      </c>
      <c r="C5" s="672"/>
      <c r="D5" s="672"/>
      <c r="E5" s="672"/>
      <c r="F5" s="672"/>
      <c r="G5" s="672"/>
      <c r="H5" s="672"/>
      <c r="I5" s="672"/>
      <c r="J5" s="672"/>
      <c r="K5" s="672"/>
      <c r="L5" s="672"/>
      <c r="M5" s="672"/>
      <c r="N5" s="672"/>
      <c r="O5" s="672"/>
      <c r="P5" s="672"/>
      <c r="Q5" s="673"/>
      <c r="R5" s="674">
        <v>8045733</v>
      </c>
      <c r="S5" s="675"/>
      <c r="T5" s="675"/>
      <c r="U5" s="675"/>
      <c r="V5" s="675"/>
      <c r="W5" s="675"/>
      <c r="X5" s="675"/>
      <c r="Y5" s="676"/>
      <c r="Z5" s="677">
        <v>25.1</v>
      </c>
      <c r="AA5" s="677"/>
      <c r="AB5" s="677"/>
      <c r="AC5" s="677"/>
      <c r="AD5" s="678">
        <v>7435787</v>
      </c>
      <c r="AE5" s="678"/>
      <c r="AF5" s="678"/>
      <c r="AG5" s="678"/>
      <c r="AH5" s="678"/>
      <c r="AI5" s="678"/>
      <c r="AJ5" s="678"/>
      <c r="AK5" s="678"/>
      <c r="AL5" s="679">
        <v>57.6</v>
      </c>
      <c r="AM5" s="680"/>
      <c r="AN5" s="680"/>
      <c r="AO5" s="681"/>
      <c r="AP5" s="671" t="s">
        <v>228</v>
      </c>
      <c r="AQ5" s="672"/>
      <c r="AR5" s="672"/>
      <c r="AS5" s="672"/>
      <c r="AT5" s="672"/>
      <c r="AU5" s="672"/>
      <c r="AV5" s="672"/>
      <c r="AW5" s="672"/>
      <c r="AX5" s="672"/>
      <c r="AY5" s="672"/>
      <c r="AZ5" s="672"/>
      <c r="BA5" s="672"/>
      <c r="BB5" s="672"/>
      <c r="BC5" s="672"/>
      <c r="BD5" s="672"/>
      <c r="BE5" s="672"/>
      <c r="BF5" s="673"/>
      <c r="BG5" s="685">
        <v>7435787</v>
      </c>
      <c r="BH5" s="686"/>
      <c r="BI5" s="686"/>
      <c r="BJ5" s="686"/>
      <c r="BK5" s="686"/>
      <c r="BL5" s="686"/>
      <c r="BM5" s="686"/>
      <c r="BN5" s="687"/>
      <c r="BO5" s="688">
        <v>92.4</v>
      </c>
      <c r="BP5" s="688"/>
      <c r="BQ5" s="688"/>
      <c r="BR5" s="688"/>
      <c r="BS5" s="689">
        <v>22632</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94440</v>
      </c>
      <c r="S6" s="686"/>
      <c r="T6" s="686"/>
      <c r="U6" s="686"/>
      <c r="V6" s="686"/>
      <c r="W6" s="686"/>
      <c r="X6" s="686"/>
      <c r="Y6" s="687"/>
      <c r="Z6" s="688">
        <v>0.3</v>
      </c>
      <c r="AA6" s="688"/>
      <c r="AB6" s="688"/>
      <c r="AC6" s="688"/>
      <c r="AD6" s="689">
        <v>94440</v>
      </c>
      <c r="AE6" s="689"/>
      <c r="AF6" s="689"/>
      <c r="AG6" s="689"/>
      <c r="AH6" s="689"/>
      <c r="AI6" s="689"/>
      <c r="AJ6" s="689"/>
      <c r="AK6" s="689"/>
      <c r="AL6" s="690">
        <v>0.7</v>
      </c>
      <c r="AM6" s="691"/>
      <c r="AN6" s="691"/>
      <c r="AO6" s="692"/>
      <c r="AP6" s="682" t="s">
        <v>233</v>
      </c>
      <c r="AQ6" s="683"/>
      <c r="AR6" s="683"/>
      <c r="AS6" s="683"/>
      <c r="AT6" s="683"/>
      <c r="AU6" s="683"/>
      <c r="AV6" s="683"/>
      <c r="AW6" s="683"/>
      <c r="AX6" s="683"/>
      <c r="AY6" s="683"/>
      <c r="AZ6" s="683"/>
      <c r="BA6" s="683"/>
      <c r="BB6" s="683"/>
      <c r="BC6" s="683"/>
      <c r="BD6" s="683"/>
      <c r="BE6" s="683"/>
      <c r="BF6" s="684"/>
      <c r="BG6" s="685">
        <v>7435787</v>
      </c>
      <c r="BH6" s="686"/>
      <c r="BI6" s="686"/>
      <c r="BJ6" s="686"/>
      <c r="BK6" s="686"/>
      <c r="BL6" s="686"/>
      <c r="BM6" s="686"/>
      <c r="BN6" s="687"/>
      <c r="BO6" s="688">
        <v>92.4</v>
      </c>
      <c r="BP6" s="688"/>
      <c r="BQ6" s="688"/>
      <c r="BR6" s="688"/>
      <c r="BS6" s="689">
        <v>22632</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263165</v>
      </c>
      <c r="CS6" s="686"/>
      <c r="CT6" s="686"/>
      <c r="CU6" s="686"/>
      <c r="CV6" s="686"/>
      <c r="CW6" s="686"/>
      <c r="CX6" s="686"/>
      <c r="CY6" s="687"/>
      <c r="CZ6" s="679">
        <v>0.8</v>
      </c>
      <c r="DA6" s="680"/>
      <c r="DB6" s="680"/>
      <c r="DC6" s="699"/>
      <c r="DD6" s="694" t="s">
        <v>182</v>
      </c>
      <c r="DE6" s="686"/>
      <c r="DF6" s="686"/>
      <c r="DG6" s="686"/>
      <c r="DH6" s="686"/>
      <c r="DI6" s="686"/>
      <c r="DJ6" s="686"/>
      <c r="DK6" s="686"/>
      <c r="DL6" s="686"/>
      <c r="DM6" s="686"/>
      <c r="DN6" s="686"/>
      <c r="DO6" s="686"/>
      <c r="DP6" s="687"/>
      <c r="DQ6" s="694">
        <v>263165</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10725</v>
      </c>
      <c r="S7" s="686"/>
      <c r="T7" s="686"/>
      <c r="U7" s="686"/>
      <c r="V7" s="686"/>
      <c r="W7" s="686"/>
      <c r="X7" s="686"/>
      <c r="Y7" s="687"/>
      <c r="Z7" s="688">
        <v>0</v>
      </c>
      <c r="AA7" s="688"/>
      <c r="AB7" s="688"/>
      <c r="AC7" s="688"/>
      <c r="AD7" s="689">
        <v>10725</v>
      </c>
      <c r="AE7" s="689"/>
      <c r="AF7" s="689"/>
      <c r="AG7" s="689"/>
      <c r="AH7" s="689"/>
      <c r="AI7" s="689"/>
      <c r="AJ7" s="689"/>
      <c r="AK7" s="689"/>
      <c r="AL7" s="690">
        <v>0.1</v>
      </c>
      <c r="AM7" s="691"/>
      <c r="AN7" s="691"/>
      <c r="AO7" s="692"/>
      <c r="AP7" s="682" t="s">
        <v>236</v>
      </c>
      <c r="AQ7" s="683"/>
      <c r="AR7" s="683"/>
      <c r="AS7" s="683"/>
      <c r="AT7" s="683"/>
      <c r="AU7" s="683"/>
      <c r="AV7" s="683"/>
      <c r="AW7" s="683"/>
      <c r="AX7" s="683"/>
      <c r="AY7" s="683"/>
      <c r="AZ7" s="683"/>
      <c r="BA7" s="683"/>
      <c r="BB7" s="683"/>
      <c r="BC7" s="683"/>
      <c r="BD7" s="683"/>
      <c r="BE7" s="683"/>
      <c r="BF7" s="684"/>
      <c r="BG7" s="685">
        <v>3731417</v>
      </c>
      <c r="BH7" s="686"/>
      <c r="BI7" s="686"/>
      <c r="BJ7" s="686"/>
      <c r="BK7" s="686"/>
      <c r="BL7" s="686"/>
      <c r="BM7" s="686"/>
      <c r="BN7" s="687"/>
      <c r="BO7" s="688">
        <v>46.4</v>
      </c>
      <c r="BP7" s="688"/>
      <c r="BQ7" s="688"/>
      <c r="BR7" s="688"/>
      <c r="BS7" s="689">
        <v>22632</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9353435</v>
      </c>
      <c r="CS7" s="686"/>
      <c r="CT7" s="686"/>
      <c r="CU7" s="686"/>
      <c r="CV7" s="686"/>
      <c r="CW7" s="686"/>
      <c r="CX7" s="686"/>
      <c r="CY7" s="687"/>
      <c r="CZ7" s="688">
        <v>29.8</v>
      </c>
      <c r="DA7" s="688"/>
      <c r="DB7" s="688"/>
      <c r="DC7" s="688"/>
      <c r="DD7" s="694">
        <v>7441</v>
      </c>
      <c r="DE7" s="686"/>
      <c r="DF7" s="686"/>
      <c r="DG7" s="686"/>
      <c r="DH7" s="686"/>
      <c r="DI7" s="686"/>
      <c r="DJ7" s="686"/>
      <c r="DK7" s="686"/>
      <c r="DL7" s="686"/>
      <c r="DM7" s="686"/>
      <c r="DN7" s="686"/>
      <c r="DO7" s="686"/>
      <c r="DP7" s="687"/>
      <c r="DQ7" s="694">
        <v>3160159</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51798</v>
      </c>
      <c r="S8" s="686"/>
      <c r="T8" s="686"/>
      <c r="U8" s="686"/>
      <c r="V8" s="686"/>
      <c r="W8" s="686"/>
      <c r="X8" s="686"/>
      <c r="Y8" s="687"/>
      <c r="Z8" s="688">
        <v>0.2</v>
      </c>
      <c r="AA8" s="688"/>
      <c r="AB8" s="688"/>
      <c r="AC8" s="688"/>
      <c r="AD8" s="689">
        <v>51798</v>
      </c>
      <c r="AE8" s="689"/>
      <c r="AF8" s="689"/>
      <c r="AG8" s="689"/>
      <c r="AH8" s="689"/>
      <c r="AI8" s="689"/>
      <c r="AJ8" s="689"/>
      <c r="AK8" s="689"/>
      <c r="AL8" s="690">
        <v>0.4</v>
      </c>
      <c r="AM8" s="691"/>
      <c r="AN8" s="691"/>
      <c r="AO8" s="692"/>
      <c r="AP8" s="682" t="s">
        <v>239</v>
      </c>
      <c r="AQ8" s="683"/>
      <c r="AR8" s="683"/>
      <c r="AS8" s="683"/>
      <c r="AT8" s="683"/>
      <c r="AU8" s="683"/>
      <c r="AV8" s="683"/>
      <c r="AW8" s="683"/>
      <c r="AX8" s="683"/>
      <c r="AY8" s="683"/>
      <c r="AZ8" s="683"/>
      <c r="BA8" s="683"/>
      <c r="BB8" s="683"/>
      <c r="BC8" s="683"/>
      <c r="BD8" s="683"/>
      <c r="BE8" s="683"/>
      <c r="BF8" s="684"/>
      <c r="BG8" s="685">
        <v>106376</v>
      </c>
      <c r="BH8" s="686"/>
      <c r="BI8" s="686"/>
      <c r="BJ8" s="686"/>
      <c r="BK8" s="686"/>
      <c r="BL8" s="686"/>
      <c r="BM8" s="686"/>
      <c r="BN8" s="687"/>
      <c r="BO8" s="688">
        <v>1.3</v>
      </c>
      <c r="BP8" s="688"/>
      <c r="BQ8" s="688"/>
      <c r="BR8" s="688"/>
      <c r="BS8" s="694" t="s">
        <v>240</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11963145</v>
      </c>
      <c r="CS8" s="686"/>
      <c r="CT8" s="686"/>
      <c r="CU8" s="686"/>
      <c r="CV8" s="686"/>
      <c r="CW8" s="686"/>
      <c r="CX8" s="686"/>
      <c r="CY8" s="687"/>
      <c r="CZ8" s="688">
        <v>38.1</v>
      </c>
      <c r="DA8" s="688"/>
      <c r="DB8" s="688"/>
      <c r="DC8" s="688"/>
      <c r="DD8" s="694">
        <v>42795</v>
      </c>
      <c r="DE8" s="686"/>
      <c r="DF8" s="686"/>
      <c r="DG8" s="686"/>
      <c r="DH8" s="686"/>
      <c r="DI8" s="686"/>
      <c r="DJ8" s="686"/>
      <c r="DK8" s="686"/>
      <c r="DL8" s="686"/>
      <c r="DM8" s="686"/>
      <c r="DN8" s="686"/>
      <c r="DO8" s="686"/>
      <c r="DP8" s="687"/>
      <c r="DQ8" s="694">
        <v>5396907</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60167</v>
      </c>
      <c r="S9" s="686"/>
      <c r="T9" s="686"/>
      <c r="U9" s="686"/>
      <c r="V9" s="686"/>
      <c r="W9" s="686"/>
      <c r="X9" s="686"/>
      <c r="Y9" s="687"/>
      <c r="Z9" s="688">
        <v>0.2</v>
      </c>
      <c r="AA9" s="688"/>
      <c r="AB9" s="688"/>
      <c r="AC9" s="688"/>
      <c r="AD9" s="689">
        <v>60167</v>
      </c>
      <c r="AE9" s="689"/>
      <c r="AF9" s="689"/>
      <c r="AG9" s="689"/>
      <c r="AH9" s="689"/>
      <c r="AI9" s="689"/>
      <c r="AJ9" s="689"/>
      <c r="AK9" s="689"/>
      <c r="AL9" s="690">
        <v>0.5</v>
      </c>
      <c r="AM9" s="691"/>
      <c r="AN9" s="691"/>
      <c r="AO9" s="692"/>
      <c r="AP9" s="682" t="s">
        <v>243</v>
      </c>
      <c r="AQ9" s="683"/>
      <c r="AR9" s="683"/>
      <c r="AS9" s="683"/>
      <c r="AT9" s="683"/>
      <c r="AU9" s="683"/>
      <c r="AV9" s="683"/>
      <c r="AW9" s="683"/>
      <c r="AX9" s="683"/>
      <c r="AY9" s="683"/>
      <c r="AZ9" s="683"/>
      <c r="BA9" s="683"/>
      <c r="BB9" s="683"/>
      <c r="BC9" s="683"/>
      <c r="BD9" s="683"/>
      <c r="BE9" s="683"/>
      <c r="BF9" s="684"/>
      <c r="BG9" s="685">
        <v>3346707</v>
      </c>
      <c r="BH9" s="686"/>
      <c r="BI9" s="686"/>
      <c r="BJ9" s="686"/>
      <c r="BK9" s="686"/>
      <c r="BL9" s="686"/>
      <c r="BM9" s="686"/>
      <c r="BN9" s="687"/>
      <c r="BO9" s="688">
        <v>41.6</v>
      </c>
      <c r="BP9" s="688"/>
      <c r="BQ9" s="688"/>
      <c r="BR9" s="688"/>
      <c r="BS9" s="694" t="s">
        <v>240</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2413937</v>
      </c>
      <c r="CS9" s="686"/>
      <c r="CT9" s="686"/>
      <c r="CU9" s="686"/>
      <c r="CV9" s="686"/>
      <c r="CW9" s="686"/>
      <c r="CX9" s="686"/>
      <c r="CY9" s="687"/>
      <c r="CZ9" s="688">
        <v>7.7</v>
      </c>
      <c r="DA9" s="688"/>
      <c r="DB9" s="688"/>
      <c r="DC9" s="688"/>
      <c r="DD9" s="694">
        <v>77095</v>
      </c>
      <c r="DE9" s="686"/>
      <c r="DF9" s="686"/>
      <c r="DG9" s="686"/>
      <c r="DH9" s="686"/>
      <c r="DI9" s="686"/>
      <c r="DJ9" s="686"/>
      <c r="DK9" s="686"/>
      <c r="DL9" s="686"/>
      <c r="DM9" s="686"/>
      <c r="DN9" s="686"/>
      <c r="DO9" s="686"/>
      <c r="DP9" s="687"/>
      <c r="DQ9" s="694">
        <v>1392767</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182</v>
      </c>
      <c r="S10" s="686"/>
      <c r="T10" s="686"/>
      <c r="U10" s="686"/>
      <c r="V10" s="686"/>
      <c r="W10" s="686"/>
      <c r="X10" s="686"/>
      <c r="Y10" s="687"/>
      <c r="Z10" s="688" t="s">
        <v>182</v>
      </c>
      <c r="AA10" s="688"/>
      <c r="AB10" s="688"/>
      <c r="AC10" s="688"/>
      <c r="AD10" s="689" t="s">
        <v>240</v>
      </c>
      <c r="AE10" s="689"/>
      <c r="AF10" s="689"/>
      <c r="AG10" s="689"/>
      <c r="AH10" s="689"/>
      <c r="AI10" s="689"/>
      <c r="AJ10" s="689"/>
      <c r="AK10" s="689"/>
      <c r="AL10" s="690" t="s">
        <v>128</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125928</v>
      </c>
      <c r="BH10" s="686"/>
      <c r="BI10" s="686"/>
      <c r="BJ10" s="686"/>
      <c r="BK10" s="686"/>
      <c r="BL10" s="686"/>
      <c r="BM10" s="686"/>
      <c r="BN10" s="687"/>
      <c r="BO10" s="688">
        <v>1.6</v>
      </c>
      <c r="BP10" s="688"/>
      <c r="BQ10" s="688"/>
      <c r="BR10" s="688"/>
      <c r="BS10" s="694" t="s">
        <v>182</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199143</v>
      </c>
      <c r="CS10" s="686"/>
      <c r="CT10" s="686"/>
      <c r="CU10" s="686"/>
      <c r="CV10" s="686"/>
      <c r="CW10" s="686"/>
      <c r="CX10" s="686"/>
      <c r="CY10" s="687"/>
      <c r="CZ10" s="688">
        <v>0.6</v>
      </c>
      <c r="DA10" s="688"/>
      <c r="DB10" s="688"/>
      <c r="DC10" s="688"/>
      <c r="DD10" s="694" t="s">
        <v>182</v>
      </c>
      <c r="DE10" s="686"/>
      <c r="DF10" s="686"/>
      <c r="DG10" s="686"/>
      <c r="DH10" s="686"/>
      <c r="DI10" s="686"/>
      <c r="DJ10" s="686"/>
      <c r="DK10" s="686"/>
      <c r="DL10" s="686"/>
      <c r="DM10" s="686"/>
      <c r="DN10" s="686"/>
      <c r="DO10" s="686"/>
      <c r="DP10" s="687"/>
      <c r="DQ10" s="694">
        <v>163677</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1218245</v>
      </c>
      <c r="S11" s="686"/>
      <c r="T11" s="686"/>
      <c r="U11" s="686"/>
      <c r="V11" s="686"/>
      <c r="W11" s="686"/>
      <c r="X11" s="686"/>
      <c r="Y11" s="687"/>
      <c r="Z11" s="690">
        <v>3.8</v>
      </c>
      <c r="AA11" s="691"/>
      <c r="AB11" s="691"/>
      <c r="AC11" s="703"/>
      <c r="AD11" s="694">
        <v>1218245</v>
      </c>
      <c r="AE11" s="686"/>
      <c r="AF11" s="686"/>
      <c r="AG11" s="686"/>
      <c r="AH11" s="686"/>
      <c r="AI11" s="686"/>
      <c r="AJ11" s="686"/>
      <c r="AK11" s="687"/>
      <c r="AL11" s="690">
        <v>9.4</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152406</v>
      </c>
      <c r="BH11" s="686"/>
      <c r="BI11" s="686"/>
      <c r="BJ11" s="686"/>
      <c r="BK11" s="686"/>
      <c r="BL11" s="686"/>
      <c r="BM11" s="686"/>
      <c r="BN11" s="687"/>
      <c r="BO11" s="688">
        <v>1.9</v>
      </c>
      <c r="BP11" s="688"/>
      <c r="BQ11" s="688"/>
      <c r="BR11" s="688"/>
      <c r="BS11" s="694">
        <v>22632</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47976</v>
      </c>
      <c r="CS11" s="686"/>
      <c r="CT11" s="686"/>
      <c r="CU11" s="686"/>
      <c r="CV11" s="686"/>
      <c r="CW11" s="686"/>
      <c r="CX11" s="686"/>
      <c r="CY11" s="687"/>
      <c r="CZ11" s="688">
        <v>0.2</v>
      </c>
      <c r="DA11" s="688"/>
      <c r="DB11" s="688"/>
      <c r="DC11" s="688"/>
      <c r="DD11" s="694">
        <v>495</v>
      </c>
      <c r="DE11" s="686"/>
      <c r="DF11" s="686"/>
      <c r="DG11" s="686"/>
      <c r="DH11" s="686"/>
      <c r="DI11" s="686"/>
      <c r="DJ11" s="686"/>
      <c r="DK11" s="686"/>
      <c r="DL11" s="686"/>
      <c r="DM11" s="686"/>
      <c r="DN11" s="686"/>
      <c r="DO11" s="686"/>
      <c r="DP11" s="687"/>
      <c r="DQ11" s="694">
        <v>47036</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t="s">
        <v>240</v>
      </c>
      <c r="S12" s="686"/>
      <c r="T12" s="686"/>
      <c r="U12" s="686"/>
      <c r="V12" s="686"/>
      <c r="W12" s="686"/>
      <c r="X12" s="686"/>
      <c r="Y12" s="687"/>
      <c r="Z12" s="688" t="s">
        <v>240</v>
      </c>
      <c r="AA12" s="688"/>
      <c r="AB12" s="688"/>
      <c r="AC12" s="688"/>
      <c r="AD12" s="689" t="s">
        <v>240</v>
      </c>
      <c r="AE12" s="689"/>
      <c r="AF12" s="689"/>
      <c r="AG12" s="689"/>
      <c r="AH12" s="689"/>
      <c r="AI12" s="689"/>
      <c r="AJ12" s="689"/>
      <c r="AK12" s="689"/>
      <c r="AL12" s="690" t="s">
        <v>182</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3199312</v>
      </c>
      <c r="BH12" s="686"/>
      <c r="BI12" s="686"/>
      <c r="BJ12" s="686"/>
      <c r="BK12" s="686"/>
      <c r="BL12" s="686"/>
      <c r="BM12" s="686"/>
      <c r="BN12" s="687"/>
      <c r="BO12" s="688">
        <v>39.799999999999997</v>
      </c>
      <c r="BP12" s="688"/>
      <c r="BQ12" s="688"/>
      <c r="BR12" s="688"/>
      <c r="BS12" s="694" t="s">
        <v>182</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363324</v>
      </c>
      <c r="CS12" s="686"/>
      <c r="CT12" s="686"/>
      <c r="CU12" s="686"/>
      <c r="CV12" s="686"/>
      <c r="CW12" s="686"/>
      <c r="CX12" s="686"/>
      <c r="CY12" s="687"/>
      <c r="CZ12" s="688">
        <v>1.2</v>
      </c>
      <c r="DA12" s="688"/>
      <c r="DB12" s="688"/>
      <c r="DC12" s="688"/>
      <c r="DD12" s="694" t="s">
        <v>240</v>
      </c>
      <c r="DE12" s="686"/>
      <c r="DF12" s="686"/>
      <c r="DG12" s="686"/>
      <c r="DH12" s="686"/>
      <c r="DI12" s="686"/>
      <c r="DJ12" s="686"/>
      <c r="DK12" s="686"/>
      <c r="DL12" s="686"/>
      <c r="DM12" s="686"/>
      <c r="DN12" s="686"/>
      <c r="DO12" s="686"/>
      <c r="DP12" s="687"/>
      <c r="DQ12" s="694">
        <v>327071</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240</v>
      </c>
      <c r="S13" s="686"/>
      <c r="T13" s="686"/>
      <c r="U13" s="686"/>
      <c r="V13" s="686"/>
      <c r="W13" s="686"/>
      <c r="X13" s="686"/>
      <c r="Y13" s="687"/>
      <c r="Z13" s="688" t="s">
        <v>182</v>
      </c>
      <c r="AA13" s="688"/>
      <c r="AB13" s="688"/>
      <c r="AC13" s="688"/>
      <c r="AD13" s="689" t="s">
        <v>240</v>
      </c>
      <c r="AE13" s="689"/>
      <c r="AF13" s="689"/>
      <c r="AG13" s="689"/>
      <c r="AH13" s="689"/>
      <c r="AI13" s="689"/>
      <c r="AJ13" s="689"/>
      <c r="AK13" s="689"/>
      <c r="AL13" s="690" t="s">
        <v>240</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3138897</v>
      </c>
      <c r="BH13" s="686"/>
      <c r="BI13" s="686"/>
      <c r="BJ13" s="686"/>
      <c r="BK13" s="686"/>
      <c r="BL13" s="686"/>
      <c r="BM13" s="686"/>
      <c r="BN13" s="687"/>
      <c r="BO13" s="688">
        <v>39</v>
      </c>
      <c r="BP13" s="688"/>
      <c r="BQ13" s="688"/>
      <c r="BR13" s="688"/>
      <c r="BS13" s="694" t="s">
        <v>182</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1774320</v>
      </c>
      <c r="CS13" s="686"/>
      <c r="CT13" s="686"/>
      <c r="CU13" s="686"/>
      <c r="CV13" s="686"/>
      <c r="CW13" s="686"/>
      <c r="CX13" s="686"/>
      <c r="CY13" s="687"/>
      <c r="CZ13" s="688">
        <v>5.7</v>
      </c>
      <c r="DA13" s="688"/>
      <c r="DB13" s="688"/>
      <c r="DC13" s="688"/>
      <c r="DD13" s="694">
        <v>562513</v>
      </c>
      <c r="DE13" s="686"/>
      <c r="DF13" s="686"/>
      <c r="DG13" s="686"/>
      <c r="DH13" s="686"/>
      <c r="DI13" s="686"/>
      <c r="DJ13" s="686"/>
      <c r="DK13" s="686"/>
      <c r="DL13" s="686"/>
      <c r="DM13" s="686"/>
      <c r="DN13" s="686"/>
      <c r="DO13" s="686"/>
      <c r="DP13" s="687"/>
      <c r="DQ13" s="694">
        <v>1322979</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v>8</v>
      </c>
      <c r="S14" s="686"/>
      <c r="T14" s="686"/>
      <c r="U14" s="686"/>
      <c r="V14" s="686"/>
      <c r="W14" s="686"/>
      <c r="X14" s="686"/>
      <c r="Y14" s="687"/>
      <c r="Z14" s="688">
        <v>0</v>
      </c>
      <c r="AA14" s="688"/>
      <c r="AB14" s="688"/>
      <c r="AC14" s="688"/>
      <c r="AD14" s="689">
        <v>8</v>
      </c>
      <c r="AE14" s="689"/>
      <c r="AF14" s="689"/>
      <c r="AG14" s="689"/>
      <c r="AH14" s="689"/>
      <c r="AI14" s="689"/>
      <c r="AJ14" s="689"/>
      <c r="AK14" s="689"/>
      <c r="AL14" s="690">
        <v>0</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103434</v>
      </c>
      <c r="BH14" s="686"/>
      <c r="BI14" s="686"/>
      <c r="BJ14" s="686"/>
      <c r="BK14" s="686"/>
      <c r="BL14" s="686"/>
      <c r="BM14" s="686"/>
      <c r="BN14" s="687"/>
      <c r="BO14" s="688">
        <v>1.3</v>
      </c>
      <c r="BP14" s="688"/>
      <c r="BQ14" s="688"/>
      <c r="BR14" s="688"/>
      <c r="BS14" s="694" t="s">
        <v>182</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1037576</v>
      </c>
      <c r="CS14" s="686"/>
      <c r="CT14" s="686"/>
      <c r="CU14" s="686"/>
      <c r="CV14" s="686"/>
      <c r="CW14" s="686"/>
      <c r="CX14" s="686"/>
      <c r="CY14" s="687"/>
      <c r="CZ14" s="688">
        <v>3.3</v>
      </c>
      <c r="DA14" s="688"/>
      <c r="DB14" s="688"/>
      <c r="DC14" s="688"/>
      <c r="DD14" s="694">
        <v>128809</v>
      </c>
      <c r="DE14" s="686"/>
      <c r="DF14" s="686"/>
      <c r="DG14" s="686"/>
      <c r="DH14" s="686"/>
      <c r="DI14" s="686"/>
      <c r="DJ14" s="686"/>
      <c r="DK14" s="686"/>
      <c r="DL14" s="686"/>
      <c r="DM14" s="686"/>
      <c r="DN14" s="686"/>
      <c r="DO14" s="686"/>
      <c r="DP14" s="687"/>
      <c r="DQ14" s="694">
        <v>829210</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240</v>
      </c>
      <c r="AA15" s="688"/>
      <c r="AB15" s="688"/>
      <c r="AC15" s="688"/>
      <c r="AD15" s="689" t="s">
        <v>128</v>
      </c>
      <c r="AE15" s="689"/>
      <c r="AF15" s="689"/>
      <c r="AG15" s="689"/>
      <c r="AH15" s="689"/>
      <c r="AI15" s="689"/>
      <c r="AJ15" s="689"/>
      <c r="AK15" s="689"/>
      <c r="AL15" s="690" t="s">
        <v>240</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401624</v>
      </c>
      <c r="BH15" s="686"/>
      <c r="BI15" s="686"/>
      <c r="BJ15" s="686"/>
      <c r="BK15" s="686"/>
      <c r="BL15" s="686"/>
      <c r="BM15" s="686"/>
      <c r="BN15" s="687"/>
      <c r="BO15" s="688">
        <v>5</v>
      </c>
      <c r="BP15" s="688"/>
      <c r="BQ15" s="688"/>
      <c r="BR15" s="688"/>
      <c r="BS15" s="694" t="s">
        <v>182</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3107827</v>
      </c>
      <c r="CS15" s="686"/>
      <c r="CT15" s="686"/>
      <c r="CU15" s="686"/>
      <c r="CV15" s="686"/>
      <c r="CW15" s="686"/>
      <c r="CX15" s="686"/>
      <c r="CY15" s="687"/>
      <c r="CZ15" s="688">
        <v>9.9</v>
      </c>
      <c r="DA15" s="688"/>
      <c r="DB15" s="688"/>
      <c r="DC15" s="688"/>
      <c r="DD15" s="694">
        <v>339046</v>
      </c>
      <c r="DE15" s="686"/>
      <c r="DF15" s="686"/>
      <c r="DG15" s="686"/>
      <c r="DH15" s="686"/>
      <c r="DI15" s="686"/>
      <c r="DJ15" s="686"/>
      <c r="DK15" s="686"/>
      <c r="DL15" s="686"/>
      <c r="DM15" s="686"/>
      <c r="DN15" s="686"/>
      <c r="DO15" s="686"/>
      <c r="DP15" s="687"/>
      <c r="DQ15" s="694">
        <v>2064037</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16542</v>
      </c>
      <c r="S16" s="686"/>
      <c r="T16" s="686"/>
      <c r="U16" s="686"/>
      <c r="V16" s="686"/>
      <c r="W16" s="686"/>
      <c r="X16" s="686"/>
      <c r="Y16" s="687"/>
      <c r="Z16" s="688">
        <v>0.1</v>
      </c>
      <c r="AA16" s="688"/>
      <c r="AB16" s="688"/>
      <c r="AC16" s="688"/>
      <c r="AD16" s="689">
        <v>16542</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182</v>
      </c>
      <c r="BH16" s="686"/>
      <c r="BI16" s="686"/>
      <c r="BJ16" s="686"/>
      <c r="BK16" s="686"/>
      <c r="BL16" s="686"/>
      <c r="BM16" s="686"/>
      <c r="BN16" s="687"/>
      <c r="BO16" s="688" t="s">
        <v>128</v>
      </c>
      <c r="BP16" s="688"/>
      <c r="BQ16" s="688"/>
      <c r="BR16" s="688"/>
      <c r="BS16" s="694" t="s">
        <v>182</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107249</v>
      </c>
      <c r="CS16" s="686"/>
      <c r="CT16" s="686"/>
      <c r="CU16" s="686"/>
      <c r="CV16" s="686"/>
      <c r="CW16" s="686"/>
      <c r="CX16" s="686"/>
      <c r="CY16" s="687"/>
      <c r="CZ16" s="688">
        <v>0.3</v>
      </c>
      <c r="DA16" s="688"/>
      <c r="DB16" s="688"/>
      <c r="DC16" s="688"/>
      <c r="DD16" s="694" t="s">
        <v>128</v>
      </c>
      <c r="DE16" s="686"/>
      <c r="DF16" s="686"/>
      <c r="DG16" s="686"/>
      <c r="DH16" s="686"/>
      <c r="DI16" s="686"/>
      <c r="DJ16" s="686"/>
      <c r="DK16" s="686"/>
      <c r="DL16" s="686"/>
      <c r="DM16" s="686"/>
      <c r="DN16" s="686"/>
      <c r="DO16" s="686"/>
      <c r="DP16" s="687"/>
      <c r="DQ16" s="694">
        <v>3046</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17245</v>
      </c>
      <c r="S17" s="686"/>
      <c r="T17" s="686"/>
      <c r="U17" s="686"/>
      <c r="V17" s="686"/>
      <c r="W17" s="686"/>
      <c r="X17" s="686"/>
      <c r="Y17" s="687"/>
      <c r="Z17" s="688">
        <v>0.1</v>
      </c>
      <c r="AA17" s="688"/>
      <c r="AB17" s="688"/>
      <c r="AC17" s="688"/>
      <c r="AD17" s="689">
        <v>17245</v>
      </c>
      <c r="AE17" s="689"/>
      <c r="AF17" s="689"/>
      <c r="AG17" s="689"/>
      <c r="AH17" s="689"/>
      <c r="AI17" s="689"/>
      <c r="AJ17" s="689"/>
      <c r="AK17" s="689"/>
      <c r="AL17" s="690">
        <v>0.1</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182</v>
      </c>
      <c r="BH17" s="686"/>
      <c r="BI17" s="686"/>
      <c r="BJ17" s="686"/>
      <c r="BK17" s="686"/>
      <c r="BL17" s="686"/>
      <c r="BM17" s="686"/>
      <c r="BN17" s="687"/>
      <c r="BO17" s="688" t="s">
        <v>240</v>
      </c>
      <c r="BP17" s="688"/>
      <c r="BQ17" s="688"/>
      <c r="BR17" s="688"/>
      <c r="BS17" s="694" t="s">
        <v>128</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731645</v>
      </c>
      <c r="CS17" s="686"/>
      <c r="CT17" s="686"/>
      <c r="CU17" s="686"/>
      <c r="CV17" s="686"/>
      <c r="CW17" s="686"/>
      <c r="CX17" s="686"/>
      <c r="CY17" s="687"/>
      <c r="CZ17" s="688">
        <v>2.2999999999999998</v>
      </c>
      <c r="DA17" s="688"/>
      <c r="DB17" s="688"/>
      <c r="DC17" s="688"/>
      <c r="DD17" s="694" t="s">
        <v>240</v>
      </c>
      <c r="DE17" s="686"/>
      <c r="DF17" s="686"/>
      <c r="DG17" s="686"/>
      <c r="DH17" s="686"/>
      <c r="DI17" s="686"/>
      <c r="DJ17" s="686"/>
      <c r="DK17" s="686"/>
      <c r="DL17" s="686"/>
      <c r="DM17" s="686"/>
      <c r="DN17" s="686"/>
      <c r="DO17" s="686"/>
      <c r="DP17" s="687"/>
      <c r="DQ17" s="694">
        <v>697287</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53054</v>
      </c>
      <c r="S18" s="686"/>
      <c r="T18" s="686"/>
      <c r="U18" s="686"/>
      <c r="V18" s="686"/>
      <c r="W18" s="686"/>
      <c r="X18" s="686"/>
      <c r="Y18" s="687"/>
      <c r="Z18" s="688">
        <v>0.2</v>
      </c>
      <c r="AA18" s="688"/>
      <c r="AB18" s="688"/>
      <c r="AC18" s="688"/>
      <c r="AD18" s="689">
        <v>53054</v>
      </c>
      <c r="AE18" s="689"/>
      <c r="AF18" s="689"/>
      <c r="AG18" s="689"/>
      <c r="AH18" s="689"/>
      <c r="AI18" s="689"/>
      <c r="AJ18" s="689"/>
      <c r="AK18" s="689"/>
      <c r="AL18" s="690">
        <v>0.4</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182</v>
      </c>
      <c r="BH18" s="686"/>
      <c r="BI18" s="686"/>
      <c r="BJ18" s="686"/>
      <c r="BK18" s="686"/>
      <c r="BL18" s="686"/>
      <c r="BM18" s="686"/>
      <c r="BN18" s="687"/>
      <c r="BO18" s="688" t="s">
        <v>240</v>
      </c>
      <c r="BP18" s="688"/>
      <c r="BQ18" s="688"/>
      <c r="BR18" s="688"/>
      <c r="BS18" s="694" t="s">
        <v>182</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182</v>
      </c>
      <c r="CS18" s="686"/>
      <c r="CT18" s="686"/>
      <c r="CU18" s="686"/>
      <c r="CV18" s="686"/>
      <c r="CW18" s="686"/>
      <c r="CX18" s="686"/>
      <c r="CY18" s="687"/>
      <c r="CZ18" s="688" t="s">
        <v>128</v>
      </c>
      <c r="DA18" s="688"/>
      <c r="DB18" s="688"/>
      <c r="DC18" s="688"/>
      <c r="DD18" s="694" t="s">
        <v>182</v>
      </c>
      <c r="DE18" s="686"/>
      <c r="DF18" s="686"/>
      <c r="DG18" s="686"/>
      <c r="DH18" s="686"/>
      <c r="DI18" s="686"/>
      <c r="DJ18" s="686"/>
      <c r="DK18" s="686"/>
      <c r="DL18" s="686"/>
      <c r="DM18" s="686"/>
      <c r="DN18" s="686"/>
      <c r="DO18" s="686"/>
      <c r="DP18" s="687"/>
      <c r="DQ18" s="694" t="s">
        <v>182</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39442</v>
      </c>
      <c r="S19" s="686"/>
      <c r="T19" s="686"/>
      <c r="U19" s="686"/>
      <c r="V19" s="686"/>
      <c r="W19" s="686"/>
      <c r="X19" s="686"/>
      <c r="Y19" s="687"/>
      <c r="Z19" s="688">
        <v>0.1</v>
      </c>
      <c r="AA19" s="688"/>
      <c r="AB19" s="688"/>
      <c r="AC19" s="688"/>
      <c r="AD19" s="689">
        <v>39442</v>
      </c>
      <c r="AE19" s="689"/>
      <c r="AF19" s="689"/>
      <c r="AG19" s="689"/>
      <c r="AH19" s="689"/>
      <c r="AI19" s="689"/>
      <c r="AJ19" s="689"/>
      <c r="AK19" s="689"/>
      <c r="AL19" s="690">
        <v>0.3</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609946</v>
      </c>
      <c r="BH19" s="686"/>
      <c r="BI19" s="686"/>
      <c r="BJ19" s="686"/>
      <c r="BK19" s="686"/>
      <c r="BL19" s="686"/>
      <c r="BM19" s="686"/>
      <c r="BN19" s="687"/>
      <c r="BO19" s="688">
        <v>7.6</v>
      </c>
      <c r="BP19" s="688"/>
      <c r="BQ19" s="688"/>
      <c r="BR19" s="688"/>
      <c r="BS19" s="694" t="s">
        <v>182</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182</v>
      </c>
      <c r="CS19" s="686"/>
      <c r="CT19" s="686"/>
      <c r="CU19" s="686"/>
      <c r="CV19" s="686"/>
      <c r="CW19" s="686"/>
      <c r="CX19" s="686"/>
      <c r="CY19" s="687"/>
      <c r="CZ19" s="688" t="s">
        <v>128</v>
      </c>
      <c r="DA19" s="688"/>
      <c r="DB19" s="688"/>
      <c r="DC19" s="688"/>
      <c r="DD19" s="694" t="s">
        <v>240</v>
      </c>
      <c r="DE19" s="686"/>
      <c r="DF19" s="686"/>
      <c r="DG19" s="686"/>
      <c r="DH19" s="686"/>
      <c r="DI19" s="686"/>
      <c r="DJ19" s="686"/>
      <c r="DK19" s="686"/>
      <c r="DL19" s="686"/>
      <c r="DM19" s="686"/>
      <c r="DN19" s="686"/>
      <c r="DO19" s="686"/>
      <c r="DP19" s="687"/>
      <c r="DQ19" s="694" t="s">
        <v>182</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9398</v>
      </c>
      <c r="S20" s="686"/>
      <c r="T20" s="686"/>
      <c r="U20" s="686"/>
      <c r="V20" s="686"/>
      <c r="W20" s="686"/>
      <c r="X20" s="686"/>
      <c r="Y20" s="687"/>
      <c r="Z20" s="688">
        <v>0</v>
      </c>
      <c r="AA20" s="688"/>
      <c r="AB20" s="688"/>
      <c r="AC20" s="688"/>
      <c r="AD20" s="689">
        <v>9398</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609946</v>
      </c>
      <c r="BH20" s="686"/>
      <c r="BI20" s="686"/>
      <c r="BJ20" s="686"/>
      <c r="BK20" s="686"/>
      <c r="BL20" s="686"/>
      <c r="BM20" s="686"/>
      <c r="BN20" s="687"/>
      <c r="BO20" s="688">
        <v>7.6</v>
      </c>
      <c r="BP20" s="688"/>
      <c r="BQ20" s="688"/>
      <c r="BR20" s="688"/>
      <c r="BS20" s="694" t="s">
        <v>128</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31362742</v>
      </c>
      <c r="CS20" s="686"/>
      <c r="CT20" s="686"/>
      <c r="CU20" s="686"/>
      <c r="CV20" s="686"/>
      <c r="CW20" s="686"/>
      <c r="CX20" s="686"/>
      <c r="CY20" s="687"/>
      <c r="CZ20" s="688">
        <v>100</v>
      </c>
      <c r="DA20" s="688"/>
      <c r="DB20" s="688"/>
      <c r="DC20" s="688"/>
      <c r="DD20" s="694">
        <v>1158194</v>
      </c>
      <c r="DE20" s="686"/>
      <c r="DF20" s="686"/>
      <c r="DG20" s="686"/>
      <c r="DH20" s="686"/>
      <c r="DI20" s="686"/>
      <c r="DJ20" s="686"/>
      <c r="DK20" s="686"/>
      <c r="DL20" s="686"/>
      <c r="DM20" s="686"/>
      <c r="DN20" s="686"/>
      <c r="DO20" s="686"/>
      <c r="DP20" s="687"/>
      <c r="DQ20" s="694">
        <v>15667341</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4214</v>
      </c>
      <c r="S21" s="686"/>
      <c r="T21" s="686"/>
      <c r="U21" s="686"/>
      <c r="V21" s="686"/>
      <c r="W21" s="686"/>
      <c r="X21" s="686"/>
      <c r="Y21" s="687"/>
      <c r="Z21" s="688">
        <v>0</v>
      </c>
      <c r="AA21" s="688"/>
      <c r="AB21" s="688"/>
      <c r="AC21" s="688"/>
      <c r="AD21" s="689">
        <v>4214</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t="s">
        <v>240</v>
      </c>
      <c r="BH21" s="686"/>
      <c r="BI21" s="686"/>
      <c r="BJ21" s="686"/>
      <c r="BK21" s="686"/>
      <c r="BL21" s="686"/>
      <c r="BM21" s="686"/>
      <c r="BN21" s="687"/>
      <c r="BO21" s="688" t="s">
        <v>240</v>
      </c>
      <c r="BP21" s="688"/>
      <c r="BQ21" s="688"/>
      <c r="BR21" s="688"/>
      <c r="BS21" s="694" t="s">
        <v>240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2492488</v>
      </c>
      <c r="S22" s="686"/>
      <c r="T22" s="686"/>
      <c r="U22" s="686"/>
      <c r="V22" s="686"/>
      <c r="W22" s="686"/>
      <c r="X22" s="686"/>
      <c r="Y22" s="687"/>
      <c r="Z22" s="688">
        <v>7.8</v>
      </c>
      <c r="AA22" s="688"/>
      <c r="AB22" s="688"/>
      <c r="AC22" s="688"/>
      <c r="AD22" s="689">
        <v>2180588</v>
      </c>
      <c r="AE22" s="689"/>
      <c r="AF22" s="689"/>
      <c r="AG22" s="689"/>
      <c r="AH22" s="689"/>
      <c r="AI22" s="689"/>
      <c r="AJ22" s="689"/>
      <c r="AK22" s="689"/>
      <c r="AL22" s="690">
        <v>16.899999999999999</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128</v>
      </c>
      <c r="BP22" s="688"/>
      <c r="BQ22" s="688"/>
      <c r="BR22" s="688"/>
      <c r="BS22" s="694" t="s">
        <v>182</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2180588</v>
      </c>
      <c r="S23" s="686"/>
      <c r="T23" s="686"/>
      <c r="U23" s="686"/>
      <c r="V23" s="686"/>
      <c r="W23" s="686"/>
      <c r="X23" s="686"/>
      <c r="Y23" s="687"/>
      <c r="Z23" s="688">
        <v>6.8</v>
      </c>
      <c r="AA23" s="688"/>
      <c r="AB23" s="688"/>
      <c r="AC23" s="688"/>
      <c r="AD23" s="689">
        <v>2180588</v>
      </c>
      <c r="AE23" s="689"/>
      <c r="AF23" s="689"/>
      <c r="AG23" s="689"/>
      <c r="AH23" s="689"/>
      <c r="AI23" s="689"/>
      <c r="AJ23" s="689"/>
      <c r="AK23" s="689"/>
      <c r="AL23" s="690">
        <v>16.899999999999999</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v>609946</v>
      </c>
      <c r="BH23" s="686"/>
      <c r="BI23" s="686"/>
      <c r="BJ23" s="686"/>
      <c r="BK23" s="686"/>
      <c r="BL23" s="686"/>
      <c r="BM23" s="686"/>
      <c r="BN23" s="687"/>
      <c r="BO23" s="688">
        <v>7.6</v>
      </c>
      <c r="BP23" s="688"/>
      <c r="BQ23" s="688"/>
      <c r="BR23" s="688"/>
      <c r="BS23" s="694" t="s">
        <v>182</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311900</v>
      </c>
      <c r="S24" s="686"/>
      <c r="T24" s="686"/>
      <c r="U24" s="686"/>
      <c r="V24" s="686"/>
      <c r="W24" s="686"/>
      <c r="X24" s="686"/>
      <c r="Y24" s="687"/>
      <c r="Z24" s="688">
        <v>1</v>
      </c>
      <c r="AA24" s="688"/>
      <c r="AB24" s="688"/>
      <c r="AC24" s="688"/>
      <c r="AD24" s="689" t="s">
        <v>240</v>
      </c>
      <c r="AE24" s="689"/>
      <c r="AF24" s="689"/>
      <c r="AG24" s="689"/>
      <c r="AH24" s="689"/>
      <c r="AI24" s="689"/>
      <c r="AJ24" s="689"/>
      <c r="AK24" s="689"/>
      <c r="AL24" s="690" t="s">
        <v>240</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182</v>
      </c>
      <c r="BH24" s="686"/>
      <c r="BI24" s="686"/>
      <c r="BJ24" s="686"/>
      <c r="BK24" s="686"/>
      <c r="BL24" s="686"/>
      <c r="BM24" s="686"/>
      <c r="BN24" s="687"/>
      <c r="BO24" s="688" t="s">
        <v>240</v>
      </c>
      <c r="BP24" s="688"/>
      <c r="BQ24" s="688"/>
      <c r="BR24" s="688"/>
      <c r="BS24" s="694" t="s">
        <v>240</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12492895</v>
      </c>
      <c r="CS24" s="675"/>
      <c r="CT24" s="675"/>
      <c r="CU24" s="675"/>
      <c r="CV24" s="675"/>
      <c r="CW24" s="675"/>
      <c r="CX24" s="675"/>
      <c r="CY24" s="676"/>
      <c r="CZ24" s="679">
        <v>39.799999999999997</v>
      </c>
      <c r="DA24" s="680"/>
      <c r="DB24" s="680"/>
      <c r="DC24" s="699"/>
      <c r="DD24" s="724">
        <v>6249406</v>
      </c>
      <c r="DE24" s="675"/>
      <c r="DF24" s="675"/>
      <c r="DG24" s="675"/>
      <c r="DH24" s="675"/>
      <c r="DI24" s="675"/>
      <c r="DJ24" s="675"/>
      <c r="DK24" s="676"/>
      <c r="DL24" s="724">
        <v>6227805</v>
      </c>
      <c r="DM24" s="675"/>
      <c r="DN24" s="675"/>
      <c r="DO24" s="675"/>
      <c r="DP24" s="675"/>
      <c r="DQ24" s="675"/>
      <c r="DR24" s="675"/>
      <c r="DS24" s="675"/>
      <c r="DT24" s="675"/>
      <c r="DU24" s="675"/>
      <c r="DV24" s="676"/>
      <c r="DW24" s="679">
        <v>46.8</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t="s">
        <v>182</v>
      </c>
      <c r="S25" s="686"/>
      <c r="T25" s="686"/>
      <c r="U25" s="686"/>
      <c r="V25" s="686"/>
      <c r="W25" s="686"/>
      <c r="X25" s="686"/>
      <c r="Y25" s="687"/>
      <c r="Z25" s="688" t="s">
        <v>240</v>
      </c>
      <c r="AA25" s="688"/>
      <c r="AB25" s="688"/>
      <c r="AC25" s="688"/>
      <c r="AD25" s="689" t="s">
        <v>128</v>
      </c>
      <c r="AE25" s="689"/>
      <c r="AF25" s="689"/>
      <c r="AG25" s="689"/>
      <c r="AH25" s="689"/>
      <c r="AI25" s="689"/>
      <c r="AJ25" s="689"/>
      <c r="AK25" s="689"/>
      <c r="AL25" s="690" t="s">
        <v>182</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182</v>
      </c>
      <c r="BH25" s="686"/>
      <c r="BI25" s="686"/>
      <c r="BJ25" s="686"/>
      <c r="BK25" s="686"/>
      <c r="BL25" s="686"/>
      <c r="BM25" s="686"/>
      <c r="BN25" s="687"/>
      <c r="BO25" s="688" t="s">
        <v>240</v>
      </c>
      <c r="BP25" s="688"/>
      <c r="BQ25" s="688"/>
      <c r="BR25" s="688"/>
      <c r="BS25" s="694" t="s">
        <v>182</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3765503</v>
      </c>
      <c r="CS25" s="721"/>
      <c r="CT25" s="721"/>
      <c r="CU25" s="721"/>
      <c r="CV25" s="721"/>
      <c r="CW25" s="721"/>
      <c r="CX25" s="721"/>
      <c r="CY25" s="722"/>
      <c r="CZ25" s="690">
        <v>12</v>
      </c>
      <c r="DA25" s="719"/>
      <c r="DB25" s="719"/>
      <c r="DC25" s="723"/>
      <c r="DD25" s="694">
        <v>3400487</v>
      </c>
      <c r="DE25" s="721"/>
      <c r="DF25" s="721"/>
      <c r="DG25" s="721"/>
      <c r="DH25" s="721"/>
      <c r="DI25" s="721"/>
      <c r="DJ25" s="721"/>
      <c r="DK25" s="722"/>
      <c r="DL25" s="694">
        <v>3378923</v>
      </c>
      <c r="DM25" s="721"/>
      <c r="DN25" s="721"/>
      <c r="DO25" s="721"/>
      <c r="DP25" s="721"/>
      <c r="DQ25" s="721"/>
      <c r="DR25" s="721"/>
      <c r="DS25" s="721"/>
      <c r="DT25" s="721"/>
      <c r="DU25" s="721"/>
      <c r="DV25" s="722"/>
      <c r="DW25" s="690">
        <v>25.4</v>
      </c>
      <c r="DX25" s="719"/>
      <c r="DY25" s="719"/>
      <c r="DZ25" s="719"/>
      <c r="EA25" s="719"/>
      <c r="EB25" s="719"/>
      <c r="EC25" s="720"/>
    </row>
    <row r="26" spans="2:133" ht="11.25" customHeight="1" x14ac:dyDescent="0.15">
      <c r="B26" s="682" t="s">
        <v>296</v>
      </c>
      <c r="C26" s="683"/>
      <c r="D26" s="683"/>
      <c r="E26" s="683"/>
      <c r="F26" s="683"/>
      <c r="G26" s="683"/>
      <c r="H26" s="683"/>
      <c r="I26" s="683"/>
      <c r="J26" s="683"/>
      <c r="K26" s="683"/>
      <c r="L26" s="683"/>
      <c r="M26" s="683"/>
      <c r="N26" s="683"/>
      <c r="O26" s="683"/>
      <c r="P26" s="683"/>
      <c r="Q26" s="684"/>
      <c r="R26" s="685">
        <v>12060445</v>
      </c>
      <c r="S26" s="686"/>
      <c r="T26" s="686"/>
      <c r="U26" s="686"/>
      <c r="V26" s="686"/>
      <c r="W26" s="686"/>
      <c r="X26" s="686"/>
      <c r="Y26" s="687"/>
      <c r="Z26" s="688">
        <v>37.700000000000003</v>
      </c>
      <c r="AA26" s="688"/>
      <c r="AB26" s="688"/>
      <c r="AC26" s="688"/>
      <c r="AD26" s="689">
        <v>11138599</v>
      </c>
      <c r="AE26" s="689"/>
      <c r="AF26" s="689"/>
      <c r="AG26" s="689"/>
      <c r="AH26" s="689"/>
      <c r="AI26" s="689"/>
      <c r="AJ26" s="689"/>
      <c r="AK26" s="689"/>
      <c r="AL26" s="690">
        <v>86.2</v>
      </c>
      <c r="AM26" s="691"/>
      <c r="AN26" s="691"/>
      <c r="AO26" s="692"/>
      <c r="AP26" s="704" t="s">
        <v>297</v>
      </c>
      <c r="AQ26" s="725"/>
      <c r="AR26" s="725"/>
      <c r="AS26" s="725"/>
      <c r="AT26" s="725"/>
      <c r="AU26" s="725"/>
      <c r="AV26" s="725"/>
      <c r="AW26" s="725"/>
      <c r="AX26" s="725"/>
      <c r="AY26" s="725"/>
      <c r="AZ26" s="725"/>
      <c r="BA26" s="725"/>
      <c r="BB26" s="725"/>
      <c r="BC26" s="725"/>
      <c r="BD26" s="725"/>
      <c r="BE26" s="725"/>
      <c r="BF26" s="706"/>
      <c r="BG26" s="685" t="s">
        <v>240</v>
      </c>
      <c r="BH26" s="686"/>
      <c r="BI26" s="686"/>
      <c r="BJ26" s="686"/>
      <c r="BK26" s="686"/>
      <c r="BL26" s="686"/>
      <c r="BM26" s="686"/>
      <c r="BN26" s="687"/>
      <c r="BO26" s="688" t="s">
        <v>182</v>
      </c>
      <c r="BP26" s="688"/>
      <c r="BQ26" s="688"/>
      <c r="BR26" s="688"/>
      <c r="BS26" s="694" t="s">
        <v>128</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2266524</v>
      </c>
      <c r="CS26" s="686"/>
      <c r="CT26" s="686"/>
      <c r="CU26" s="686"/>
      <c r="CV26" s="686"/>
      <c r="CW26" s="686"/>
      <c r="CX26" s="686"/>
      <c r="CY26" s="687"/>
      <c r="CZ26" s="690">
        <v>7.2</v>
      </c>
      <c r="DA26" s="719"/>
      <c r="DB26" s="719"/>
      <c r="DC26" s="723"/>
      <c r="DD26" s="694">
        <v>2051660</v>
      </c>
      <c r="DE26" s="686"/>
      <c r="DF26" s="686"/>
      <c r="DG26" s="686"/>
      <c r="DH26" s="686"/>
      <c r="DI26" s="686"/>
      <c r="DJ26" s="686"/>
      <c r="DK26" s="687"/>
      <c r="DL26" s="694" t="s">
        <v>182</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15">
      <c r="B27" s="682" t="s">
        <v>299</v>
      </c>
      <c r="C27" s="683"/>
      <c r="D27" s="683"/>
      <c r="E27" s="683"/>
      <c r="F27" s="683"/>
      <c r="G27" s="683"/>
      <c r="H27" s="683"/>
      <c r="I27" s="683"/>
      <c r="J27" s="683"/>
      <c r="K27" s="683"/>
      <c r="L27" s="683"/>
      <c r="M27" s="683"/>
      <c r="N27" s="683"/>
      <c r="O27" s="683"/>
      <c r="P27" s="683"/>
      <c r="Q27" s="684"/>
      <c r="R27" s="685">
        <v>8604</v>
      </c>
      <c r="S27" s="686"/>
      <c r="T27" s="686"/>
      <c r="U27" s="686"/>
      <c r="V27" s="686"/>
      <c r="W27" s="686"/>
      <c r="X27" s="686"/>
      <c r="Y27" s="687"/>
      <c r="Z27" s="688">
        <v>0</v>
      </c>
      <c r="AA27" s="688"/>
      <c r="AB27" s="688"/>
      <c r="AC27" s="688"/>
      <c r="AD27" s="689">
        <v>8604</v>
      </c>
      <c r="AE27" s="689"/>
      <c r="AF27" s="689"/>
      <c r="AG27" s="689"/>
      <c r="AH27" s="689"/>
      <c r="AI27" s="689"/>
      <c r="AJ27" s="689"/>
      <c r="AK27" s="689"/>
      <c r="AL27" s="690">
        <v>0.1</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8045733</v>
      </c>
      <c r="BH27" s="686"/>
      <c r="BI27" s="686"/>
      <c r="BJ27" s="686"/>
      <c r="BK27" s="686"/>
      <c r="BL27" s="686"/>
      <c r="BM27" s="686"/>
      <c r="BN27" s="687"/>
      <c r="BO27" s="688">
        <v>100</v>
      </c>
      <c r="BP27" s="688"/>
      <c r="BQ27" s="688"/>
      <c r="BR27" s="688"/>
      <c r="BS27" s="694">
        <v>22632</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7995747</v>
      </c>
      <c r="CS27" s="721"/>
      <c r="CT27" s="721"/>
      <c r="CU27" s="721"/>
      <c r="CV27" s="721"/>
      <c r="CW27" s="721"/>
      <c r="CX27" s="721"/>
      <c r="CY27" s="722"/>
      <c r="CZ27" s="690">
        <v>25.5</v>
      </c>
      <c r="DA27" s="719"/>
      <c r="DB27" s="719"/>
      <c r="DC27" s="723"/>
      <c r="DD27" s="694">
        <v>2151632</v>
      </c>
      <c r="DE27" s="721"/>
      <c r="DF27" s="721"/>
      <c r="DG27" s="721"/>
      <c r="DH27" s="721"/>
      <c r="DI27" s="721"/>
      <c r="DJ27" s="721"/>
      <c r="DK27" s="722"/>
      <c r="DL27" s="694">
        <v>2151595</v>
      </c>
      <c r="DM27" s="721"/>
      <c r="DN27" s="721"/>
      <c r="DO27" s="721"/>
      <c r="DP27" s="721"/>
      <c r="DQ27" s="721"/>
      <c r="DR27" s="721"/>
      <c r="DS27" s="721"/>
      <c r="DT27" s="721"/>
      <c r="DU27" s="721"/>
      <c r="DV27" s="722"/>
      <c r="DW27" s="690">
        <v>16.2</v>
      </c>
      <c r="DX27" s="719"/>
      <c r="DY27" s="719"/>
      <c r="DZ27" s="719"/>
      <c r="EA27" s="719"/>
      <c r="EB27" s="719"/>
      <c r="EC27" s="720"/>
    </row>
    <row r="28" spans="2:133" ht="11.25" customHeight="1" x14ac:dyDescent="0.15">
      <c r="B28" s="682" t="s">
        <v>302</v>
      </c>
      <c r="C28" s="683"/>
      <c r="D28" s="683"/>
      <c r="E28" s="683"/>
      <c r="F28" s="683"/>
      <c r="G28" s="683"/>
      <c r="H28" s="683"/>
      <c r="I28" s="683"/>
      <c r="J28" s="683"/>
      <c r="K28" s="683"/>
      <c r="L28" s="683"/>
      <c r="M28" s="683"/>
      <c r="N28" s="683"/>
      <c r="O28" s="683"/>
      <c r="P28" s="683"/>
      <c r="Q28" s="684"/>
      <c r="R28" s="685">
        <v>94641</v>
      </c>
      <c r="S28" s="686"/>
      <c r="T28" s="686"/>
      <c r="U28" s="686"/>
      <c r="V28" s="686"/>
      <c r="W28" s="686"/>
      <c r="X28" s="686"/>
      <c r="Y28" s="687"/>
      <c r="Z28" s="688">
        <v>0.3</v>
      </c>
      <c r="AA28" s="688"/>
      <c r="AB28" s="688"/>
      <c r="AC28" s="688"/>
      <c r="AD28" s="689" t="s">
        <v>240</v>
      </c>
      <c r="AE28" s="689"/>
      <c r="AF28" s="689"/>
      <c r="AG28" s="689"/>
      <c r="AH28" s="689"/>
      <c r="AI28" s="689"/>
      <c r="AJ28" s="689"/>
      <c r="AK28" s="689"/>
      <c r="AL28" s="690" t="s">
        <v>240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731645</v>
      </c>
      <c r="CS28" s="686"/>
      <c r="CT28" s="686"/>
      <c r="CU28" s="686"/>
      <c r="CV28" s="686"/>
      <c r="CW28" s="686"/>
      <c r="CX28" s="686"/>
      <c r="CY28" s="687"/>
      <c r="CZ28" s="690">
        <v>2.2999999999999998</v>
      </c>
      <c r="DA28" s="719"/>
      <c r="DB28" s="719"/>
      <c r="DC28" s="723"/>
      <c r="DD28" s="694">
        <v>697287</v>
      </c>
      <c r="DE28" s="686"/>
      <c r="DF28" s="686"/>
      <c r="DG28" s="686"/>
      <c r="DH28" s="686"/>
      <c r="DI28" s="686"/>
      <c r="DJ28" s="686"/>
      <c r="DK28" s="687"/>
      <c r="DL28" s="694">
        <v>697287</v>
      </c>
      <c r="DM28" s="686"/>
      <c r="DN28" s="686"/>
      <c r="DO28" s="686"/>
      <c r="DP28" s="686"/>
      <c r="DQ28" s="686"/>
      <c r="DR28" s="686"/>
      <c r="DS28" s="686"/>
      <c r="DT28" s="686"/>
      <c r="DU28" s="686"/>
      <c r="DV28" s="687"/>
      <c r="DW28" s="690">
        <v>5.2</v>
      </c>
      <c r="DX28" s="719"/>
      <c r="DY28" s="719"/>
      <c r="DZ28" s="719"/>
      <c r="EA28" s="719"/>
      <c r="EB28" s="719"/>
      <c r="EC28" s="720"/>
    </row>
    <row r="29" spans="2:133" ht="11.25" customHeight="1" x14ac:dyDescent="0.15">
      <c r="B29" s="682" t="s">
        <v>304</v>
      </c>
      <c r="C29" s="683"/>
      <c r="D29" s="683"/>
      <c r="E29" s="683"/>
      <c r="F29" s="683"/>
      <c r="G29" s="683"/>
      <c r="H29" s="683"/>
      <c r="I29" s="683"/>
      <c r="J29" s="683"/>
      <c r="K29" s="683"/>
      <c r="L29" s="683"/>
      <c r="M29" s="683"/>
      <c r="N29" s="683"/>
      <c r="O29" s="683"/>
      <c r="P29" s="683"/>
      <c r="Q29" s="684"/>
      <c r="R29" s="685">
        <v>168004</v>
      </c>
      <c r="S29" s="686"/>
      <c r="T29" s="686"/>
      <c r="U29" s="686"/>
      <c r="V29" s="686"/>
      <c r="W29" s="686"/>
      <c r="X29" s="686"/>
      <c r="Y29" s="687"/>
      <c r="Z29" s="688">
        <v>0.5</v>
      </c>
      <c r="AA29" s="688"/>
      <c r="AB29" s="688"/>
      <c r="AC29" s="688"/>
      <c r="AD29" s="689">
        <v>36827</v>
      </c>
      <c r="AE29" s="689"/>
      <c r="AF29" s="689"/>
      <c r="AG29" s="689"/>
      <c r="AH29" s="689"/>
      <c r="AI29" s="689"/>
      <c r="AJ29" s="689"/>
      <c r="AK29" s="689"/>
      <c r="AL29" s="690">
        <v>0.3</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305</v>
      </c>
      <c r="CE29" s="730"/>
      <c r="CF29" s="700" t="s">
        <v>69</v>
      </c>
      <c r="CG29" s="701"/>
      <c r="CH29" s="701"/>
      <c r="CI29" s="701"/>
      <c r="CJ29" s="701"/>
      <c r="CK29" s="701"/>
      <c r="CL29" s="701"/>
      <c r="CM29" s="701"/>
      <c r="CN29" s="701"/>
      <c r="CO29" s="701"/>
      <c r="CP29" s="701"/>
      <c r="CQ29" s="702"/>
      <c r="CR29" s="685">
        <v>731645</v>
      </c>
      <c r="CS29" s="721"/>
      <c r="CT29" s="721"/>
      <c r="CU29" s="721"/>
      <c r="CV29" s="721"/>
      <c r="CW29" s="721"/>
      <c r="CX29" s="721"/>
      <c r="CY29" s="722"/>
      <c r="CZ29" s="690">
        <v>2.2999999999999998</v>
      </c>
      <c r="DA29" s="719"/>
      <c r="DB29" s="719"/>
      <c r="DC29" s="723"/>
      <c r="DD29" s="694">
        <v>697287</v>
      </c>
      <c r="DE29" s="721"/>
      <c r="DF29" s="721"/>
      <c r="DG29" s="721"/>
      <c r="DH29" s="721"/>
      <c r="DI29" s="721"/>
      <c r="DJ29" s="721"/>
      <c r="DK29" s="722"/>
      <c r="DL29" s="694">
        <v>697287</v>
      </c>
      <c r="DM29" s="721"/>
      <c r="DN29" s="721"/>
      <c r="DO29" s="721"/>
      <c r="DP29" s="721"/>
      <c r="DQ29" s="721"/>
      <c r="DR29" s="721"/>
      <c r="DS29" s="721"/>
      <c r="DT29" s="721"/>
      <c r="DU29" s="721"/>
      <c r="DV29" s="722"/>
      <c r="DW29" s="690">
        <v>5.2</v>
      </c>
      <c r="DX29" s="719"/>
      <c r="DY29" s="719"/>
      <c r="DZ29" s="719"/>
      <c r="EA29" s="719"/>
      <c r="EB29" s="719"/>
      <c r="EC29" s="720"/>
    </row>
    <row r="30" spans="2:133" ht="11.25" customHeight="1" x14ac:dyDescent="0.15">
      <c r="B30" s="682" t="s">
        <v>306</v>
      </c>
      <c r="C30" s="683"/>
      <c r="D30" s="683"/>
      <c r="E30" s="683"/>
      <c r="F30" s="683"/>
      <c r="G30" s="683"/>
      <c r="H30" s="683"/>
      <c r="I30" s="683"/>
      <c r="J30" s="683"/>
      <c r="K30" s="683"/>
      <c r="L30" s="683"/>
      <c r="M30" s="683"/>
      <c r="N30" s="683"/>
      <c r="O30" s="683"/>
      <c r="P30" s="683"/>
      <c r="Q30" s="684"/>
      <c r="R30" s="685">
        <v>195624</v>
      </c>
      <c r="S30" s="686"/>
      <c r="T30" s="686"/>
      <c r="U30" s="686"/>
      <c r="V30" s="686"/>
      <c r="W30" s="686"/>
      <c r="X30" s="686"/>
      <c r="Y30" s="687"/>
      <c r="Z30" s="688">
        <v>0.6</v>
      </c>
      <c r="AA30" s="688"/>
      <c r="AB30" s="688"/>
      <c r="AC30" s="688"/>
      <c r="AD30" s="689">
        <v>9</v>
      </c>
      <c r="AE30" s="689"/>
      <c r="AF30" s="689"/>
      <c r="AG30" s="689"/>
      <c r="AH30" s="689"/>
      <c r="AI30" s="689"/>
      <c r="AJ30" s="689"/>
      <c r="AK30" s="689"/>
      <c r="AL30" s="690">
        <v>0</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31"/>
      <c r="CE30" s="732"/>
      <c r="CF30" s="700" t="s">
        <v>309</v>
      </c>
      <c r="CG30" s="701"/>
      <c r="CH30" s="701"/>
      <c r="CI30" s="701"/>
      <c r="CJ30" s="701"/>
      <c r="CK30" s="701"/>
      <c r="CL30" s="701"/>
      <c r="CM30" s="701"/>
      <c r="CN30" s="701"/>
      <c r="CO30" s="701"/>
      <c r="CP30" s="701"/>
      <c r="CQ30" s="702"/>
      <c r="CR30" s="685">
        <v>698893</v>
      </c>
      <c r="CS30" s="686"/>
      <c r="CT30" s="686"/>
      <c r="CU30" s="686"/>
      <c r="CV30" s="686"/>
      <c r="CW30" s="686"/>
      <c r="CX30" s="686"/>
      <c r="CY30" s="687"/>
      <c r="CZ30" s="690">
        <v>2.2000000000000002</v>
      </c>
      <c r="DA30" s="719"/>
      <c r="DB30" s="719"/>
      <c r="DC30" s="723"/>
      <c r="DD30" s="694">
        <v>668457</v>
      </c>
      <c r="DE30" s="686"/>
      <c r="DF30" s="686"/>
      <c r="DG30" s="686"/>
      <c r="DH30" s="686"/>
      <c r="DI30" s="686"/>
      <c r="DJ30" s="686"/>
      <c r="DK30" s="687"/>
      <c r="DL30" s="694">
        <v>668457</v>
      </c>
      <c r="DM30" s="686"/>
      <c r="DN30" s="686"/>
      <c r="DO30" s="686"/>
      <c r="DP30" s="686"/>
      <c r="DQ30" s="686"/>
      <c r="DR30" s="686"/>
      <c r="DS30" s="686"/>
      <c r="DT30" s="686"/>
      <c r="DU30" s="686"/>
      <c r="DV30" s="687"/>
      <c r="DW30" s="690">
        <v>5</v>
      </c>
      <c r="DX30" s="719"/>
      <c r="DY30" s="719"/>
      <c r="DZ30" s="719"/>
      <c r="EA30" s="719"/>
      <c r="EB30" s="719"/>
      <c r="EC30" s="720"/>
    </row>
    <row r="31" spans="2:133" ht="11.25" customHeight="1" x14ac:dyDescent="0.15">
      <c r="B31" s="682" t="s">
        <v>310</v>
      </c>
      <c r="C31" s="683"/>
      <c r="D31" s="683"/>
      <c r="E31" s="683"/>
      <c r="F31" s="683"/>
      <c r="G31" s="683"/>
      <c r="H31" s="683"/>
      <c r="I31" s="683"/>
      <c r="J31" s="683"/>
      <c r="K31" s="683"/>
      <c r="L31" s="683"/>
      <c r="M31" s="683"/>
      <c r="N31" s="683"/>
      <c r="O31" s="683"/>
      <c r="P31" s="683"/>
      <c r="Q31" s="684"/>
      <c r="R31" s="685">
        <v>11600250</v>
      </c>
      <c r="S31" s="686"/>
      <c r="T31" s="686"/>
      <c r="U31" s="686"/>
      <c r="V31" s="686"/>
      <c r="W31" s="686"/>
      <c r="X31" s="686"/>
      <c r="Y31" s="687"/>
      <c r="Z31" s="688">
        <v>36.200000000000003</v>
      </c>
      <c r="AA31" s="688"/>
      <c r="AB31" s="688"/>
      <c r="AC31" s="688"/>
      <c r="AD31" s="689" t="s">
        <v>240</v>
      </c>
      <c r="AE31" s="689"/>
      <c r="AF31" s="689"/>
      <c r="AG31" s="689"/>
      <c r="AH31" s="689"/>
      <c r="AI31" s="689"/>
      <c r="AJ31" s="689"/>
      <c r="AK31" s="689"/>
      <c r="AL31" s="690" t="s">
        <v>240</v>
      </c>
      <c r="AM31" s="691"/>
      <c r="AN31" s="691"/>
      <c r="AO31" s="692"/>
      <c r="AP31" s="742" t="s">
        <v>311</v>
      </c>
      <c r="AQ31" s="743"/>
      <c r="AR31" s="743"/>
      <c r="AS31" s="743"/>
      <c r="AT31" s="748" t="s">
        <v>312</v>
      </c>
      <c r="AU31" s="231"/>
      <c r="AV31" s="231"/>
      <c r="AW31" s="231"/>
      <c r="AX31" s="671" t="s">
        <v>187</v>
      </c>
      <c r="AY31" s="672"/>
      <c r="AZ31" s="672"/>
      <c r="BA31" s="672"/>
      <c r="BB31" s="672"/>
      <c r="BC31" s="672"/>
      <c r="BD31" s="672"/>
      <c r="BE31" s="672"/>
      <c r="BF31" s="673"/>
      <c r="BG31" s="753">
        <v>98.7</v>
      </c>
      <c r="BH31" s="740"/>
      <c r="BI31" s="740"/>
      <c r="BJ31" s="740"/>
      <c r="BK31" s="740"/>
      <c r="BL31" s="740"/>
      <c r="BM31" s="680">
        <v>97.6</v>
      </c>
      <c r="BN31" s="740"/>
      <c r="BO31" s="740"/>
      <c r="BP31" s="740"/>
      <c r="BQ31" s="741"/>
      <c r="BR31" s="753">
        <v>98.8</v>
      </c>
      <c r="BS31" s="740"/>
      <c r="BT31" s="740"/>
      <c r="BU31" s="740"/>
      <c r="BV31" s="740"/>
      <c r="BW31" s="740"/>
      <c r="BX31" s="680">
        <v>97.6</v>
      </c>
      <c r="BY31" s="740"/>
      <c r="BZ31" s="740"/>
      <c r="CA31" s="740"/>
      <c r="CB31" s="741"/>
      <c r="CD31" s="731"/>
      <c r="CE31" s="732"/>
      <c r="CF31" s="700" t="s">
        <v>313</v>
      </c>
      <c r="CG31" s="701"/>
      <c r="CH31" s="701"/>
      <c r="CI31" s="701"/>
      <c r="CJ31" s="701"/>
      <c r="CK31" s="701"/>
      <c r="CL31" s="701"/>
      <c r="CM31" s="701"/>
      <c r="CN31" s="701"/>
      <c r="CO31" s="701"/>
      <c r="CP31" s="701"/>
      <c r="CQ31" s="702"/>
      <c r="CR31" s="685">
        <v>32752</v>
      </c>
      <c r="CS31" s="721"/>
      <c r="CT31" s="721"/>
      <c r="CU31" s="721"/>
      <c r="CV31" s="721"/>
      <c r="CW31" s="721"/>
      <c r="CX31" s="721"/>
      <c r="CY31" s="722"/>
      <c r="CZ31" s="690">
        <v>0.1</v>
      </c>
      <c r="DA31" s="719"/>
      <c r="DB31" s="719"/>
      <c r="DC31" s="723"/>
      <c r="DD31" s="694">
        <v>28830</v>
      </c>
      <c r="DE31" s="721"/>
      <c r="DF31" s="721"/>
      <c r="DG31" s="721"/>
      <c r="DH31" s="721"/>
      <c r="DI31" s="721"/>
      <c r="DJ31" s="721"/>
      <c r="DK31" s="722"/>
      <c r="DL31" s="694">
        <v>28830</v>
      </c>
      <c r="DM31" s="721"/>
      <c r="DN31" s="721"/>
      <c r="DO31" s="721"/>
      <c r="DP31" s="721"/>
      <c r="DQ31" s="721"/>
      <c r="DR31" s="721"/>
      <c r="DS31" s="721"/>
      <c r="DT31" s="721"/>
      <c r="DU31" s="721"/>
      <c r="DV31" s="722"/>
      <c r="DW31" s="690">
        <v>0.2</v>
      </c>
      <c r="DX31" s="719"/>
      <c r="DY31" s="719"/>
      <c r="DZ31" s="719"/>
      <c r="EA31" s="719"/>
      <c r="EB31" s="719"/>
      <c r="EC31" s="720"/>
    </row>
    <row r="32" spans="2:133" ht="11.25" customHeight="1" x14ac:dyDescent="0.15">
      <c r="B32" s="735" t="s">
        <v>314</v>
      </c>
      <c r="C32" s="736"/>
      <c r="D32" s="736"/>
      <c r="E32" s="736"/>
      <c r="F32" s="736"/>
      <c r="G32" s="736"/>
      <c r="H32" s="736"/>
      <c r="I32" s="736"/>
      <c r="J32" s="736"/>
      <c r="K32" s="736"/>
      <c r="L32" s="736"/>
      <c r="M32" s="736"/>
      <c r="N32" s="736"/>
      <c r="O32" s="736"/>
      <c r="P32" s="736"/>
      <c r="Q32" s="737"/>
      <c r="R32" s="685">
        <v>1720662</v>
      </c>
      <c r="S32" s="686"/>
      <c r="T32" s="686"/>
      <c r="U32" s="686"/>
      <c r="V32" s="686"/>
      <c r="W32" s="686"/>
      <c r="X32" s="686"/>
      <c r="Y32" s="687"/>
      <c r="Z32" s="688">
        <v>5.4</v>
      </c>
      <c r="AA32" s="688"/>
      <c r="AB32" s="688"/>
      <c r="AC32" s="688"/>
      <c r="AD32" s="689">
        <v>1720662</v>
      </c>
      <c r="AE32" s="689"/>
      <c r="AF32" s="689"/>
      <c r="AG32" s="689"/>
      <c r="AH32" s="689"/>
      <c r="AI32" s="689"/>
      <c r="AJ32" s="689"/>
      <c r="AK32" s="689"/>
      <c r="AL32" s="690">
        <v>13.3</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98</v>
      </c>
      <c r="BH32" s="721"/>
      <c r="BI32" s="721"/>
      <c r="BJ32" s="721"/>
      <c r="BK32" s="721"/>
      <c r="BL32" s="721"/>
      <c r="BM32" s="691">
        <v>96</v>
      </c>
      <c r="BN32" s="751"/>
      <c r="BO32" s="751"/>
      <c r="BP32" s="751"/>
      <c r="BQ32" s="752"/>
      <c r="BR32" s="754">
        <v>98.1</v>
      </c>
      <c r="BS32" s="721"/>
      <c r="BT32" s="721"/>
      <c r="BU32" s="721"/>
      <c r="BV32" s="721"/>
      <c r="BW32" s="721"/>
      <c r="BX32" s="691">
        <v>96.1</v>
      </c>
      <c r="BY32" s="751"/>
      <c r="BZ32" s="751"/>
      <c r="CA32" s="751"/>
      <c r="CB32" s="752"/>
      <c r="CD32" s="733"/>
      <c r="CE32" s="734"/>
      <c r="CF32" s="700" t="s">
        <v>317</v>
      </c>
      <c r="CG32" s="701"/>
      <c r="CH32" s="701"/>
      <c r="CI32" s="701"/>
      <c r="CJ32" s="701"/>
      <c r="CK32" s="701"/>
      <c r="CL32" s="701"/>
      <c r="CM32" s="701"/>
      <c r="CN32" s="701"/>
      <c r="CO32" s="701"/>
      <c r="CP32" s="701"/>
      <c r="CQ32" s="702"/>
      <c r="CR32" s="685" t="s">
        <v>128</v>
      </c>
      <c r="CS32" s="686"/>
      <c r="CT32" s="686"/>
      <c r="CU32" s="686"/>
      <c r="CV32" s="686"/>
      <c r="CW32" s="686"/>
      <c r="CX32" s="686"/>
      <c r="CY32" s="687"/>
      <c r="CZ32" s="690" t="s">
        <v>240</v>
      </c>
      <c r="DA32" s="719"/>
      <c r="DB32" s="719"/>
      <c r="DC32" s="723"/>
      <c r="DD32" s="694" t="s">
        <v>128</v>
      </c>
      <c r="DE32" s="686"/>
      <c r="DF32" s="686"/>
      <c r="DG32" s="686"/>
      <c r="DH32" s="686"/>
      <c r="DI32" s="686"/>
      <c r="DJ32" s="686"/>
      <c r="DK32" s="687"/>
      <c r="DL32" s="694" t="s">
        <v>240</v>
      </c>
      <c r="DM32" s="686"/>
      <c r="DN32" s="686"/>
      <c r="DO32" s="686"/>
      <c r="DP32" s="686"/>
      <c r="DQ32" s="686"/>
      <c r="DR32" s="686"/>
      <c r="DS32" s="686"/>
      <c r="DT32" s="686"/>
      <c r="DU32" s="686"/>
      <c r="DV32" s="687"/>
      <c r="DW32" s="690" t="s">
        <v>128</v>
      </c>
      <c r="DX32" s="719"/>
      <c r="DY32" s="719"/>
      <c r="DZ32" s="719"/>
      <c r="EA32" s="719"/>
      <c r="EB32" s="719"/>
      <c r="EC32" s="720"/>
    </row>
    <row r="33" spans="2:133" ht="11.25" customHeight="1" x14ac:dyDescent="0.15">
      <c r="B33" s="682" t="s">
        <v>318</v>
      </c>
      <c r="C33" s="683"/>
      <c r="D33" s="683"/>
      <c r="E33" s="683"/>
      <c r="F33" s="683"/>
      <c r="G33" s="683"/>
      <c r="H33" s="683"/>
      <c r="I33" s="683"/>
      <c r="J33" s="683"/>
      <c r="K33" s="683"/>
      <c r="L33" s="683"/>
      <c r="M33" s="683"/>
      <c r="N33" s="683"/>
      <c r="O33" s="683"/>
      <c r="P33" s="683"/>
      <c r="Q33" s="684"/>
      <c r="R33" s="685">
        <v>3808907</v>
      </c>
      <c r="S33" s="686"/>
      <c r="T33" s="686"/>
      <c r="U33" s="686"/>
      <c r="V33" s="686"/>
      <c r="W33" s="686"/>
      <c r="X33" s="686"/>
      <c r="Y33" s="687"/>
      <c r="Z33" s="688">
        <v>11.9</v>
      </c>
      <c r="AA33" s="688"/>
      <c r="AB33" s="688"/>
      <c r="AC33" s="688"/>
      <c r="AD33" s="689" t="s">
        <v>240</v>
      </c>
      <c r="AE33" s="689"/>
      <c r="AF33" s="689"/>
      <c r="AG33" s="689"/>
      <c r="AH33" s="689"/>
      <c r="AI33" s="689"/>
      <c r="AJ33" s="689"/>
      <c r="AK33" s="689"/>
      <c r="AL33" s="690" t="s">
        <v>182</v>
      </c>
      <c r="AM33" s="691"/>
      <c r="AN33" s="691"/>
      <c r="AO33" s="692"/>
      <c r="AP33" s="746"/>
      <c r="AQ33" s="747"/>
      <c r="AR33" s="747"/>
      <c r="AS33" s="747"/>
      <c r="AT33" s="750"/>
      <c r="AU33" s="232"/>
      <c r="AV33" s="232"/>
      <c r="AW33" s="232"/>
      <c r="AX33" s="726" t="s">
        <v>319</v>
      </c>
      <c r="AY33" s="727"/>
      <c r="AZ33" s="727"/>
      <c r="BA33" s="727"/>
      <c r="BB33" s="727"/>
      <c r="BC33" s="727"/>
      <c r="BD33" s="727"/>
      <c r="BE33" s="727"/>
      <c r="BF33" s="728"/>
      <c r="BG33" s="755">
        <v>99.3</v>
      </c>
      <c r="BH33" s="756"/>
      <c r="BI33" s="756"/>
      <c r="BJ33" s="756"/>
      <c r="BK33" s="756"/>
      <c r="BL33" s="756"/>
      <c r="BM33" s="757">
        <v>98.9</v>
      </c>
      <c r="BN33" s="756"/>
      <c r="BO33" s="756"/>
      <c r="BP33" s="756"/>
      <c r="BQ33" s="758"/>
      <c r="BR33" s="755">
        <v>99.4</v>
      </c>
      <c r="BS33" s="756"/>
      <c r="BT33" s="756"/>
      <c r="BU33" s="756"/>
      <c r="BV33" s="756"/>
      <c r="BW33" s="756"/>
      <c r="BX33" s="757">
        <v>98.9</v>
      </c>
      <c r="BY33" s="756"/>
      <c r="BZ33" s="756"/>
      <c r="CA33" s="756"/>
      <c r="CB33" s="758"/>
      <c r="CD33" s="700" t="s">
        <v>320</v>
      </c>
      <c r="CE33" s="701"/>
      <c r="CF33" s="701"/>
      <c r="CG33" s="701"/>
      <c r="CH33" s="701"/>
      <c r="CI33" s="701"/>
      <c r="CJ33" s="701"/>
      <c r="CK33" s="701"/>
      <c r="CL33" s="701"/>
      <c r="CM33" s="701"/>
      <c r="CN33" s="701"/>
      <c r="CO33" s="701"/>
      <c r="CP33" s="701"/>
      <c r="CQ33" s="702"/>
      <c r="CR33" s="685">
        <v>17604404</v>
      </c>
      <c r="CS33" s="721"/>
      <c r="CT33" s="721"/>
      <c r="CU33" s="721"/>
      <c r="CV33" s="721"/>
      <c r="CW33" s="721"/>
      <c r="CX33" s="721"/>
      <c r="CY33" s="722"/>
      <c r="CZ33" s="690">
        <v>56.1</v>
      </c>
      <c r="DA33" s="719"/>
      <c r="DB33" s="719"/>
      <c r="DC33" s="723"/>
      <c r="DD33" s="694">
        <v>9061537</v>
      </c>
      <c r="DE33" s="721"/>
      <c r="DF33" s="721"/>
      <c r="DG33" s="721"/>
      <c r="DH33" s="721"/>
      <c r="DI33" s="721"/>
      <c r="DJ33" s="721"/>
      <c r="DK33" s="722"/>
      <c r="DL33" s="694">
        <v>5781132</v>
      </c>
      <c r="DM33" s="721"/>
      <c r="DN33" s="721"/>
      <c r="DO33" s="721"/>
      <c r="DP33" s="721"/>
      <c r="DQ33" s="721"/>
      <c r="DR33" s="721"/>
      <c r="DS33" s="721"/>
      <c r="DT33" s="721"/>
      <c r="DU33" s="721"/>
      <c r="DV33" s="722"/>
      <c r="DW33" s="690">
        <v>43.4</v>
      </c>
      <c r="DX33" s="719"/>
      <c r="DY33" s="719"/>
      <c r="DZ33" s="719"/>
      <c r="EA33" s="719"/>
      <c r="EB33" s="719"/>
      <c r="EC33" s="720"/>
    </row>
    <row r="34" spans="2:133" ht="11.25" customHeight="1" x14ac:dyDescent="0.15">
      <c r="B34" s="682" t="s">
        <v>321</v>
      </c>
      <c r="C34" s="683"/>
      <c r="D34" s="683"/>
      <c r="E34" s="683"/>
      <c r="F34" s="683"/>
      <c r="G34" s="683"/>
      <c r="H34" s="683"/>
      <c r="I34" s="683"/>
      <c r="J34" s="683"/>
      <c r="K34" s="683"/>
      <c r="L34" s="683"/>
      <c r="M34" s="683"/>
      <c r="N34" s="683"/>
      <c r="O34" s="683"/>
      <c r="P34" s="683"/>
      <c r="Q34" s="684"/>
      <c r="R34" s="685">
        <v>18010</v>
      </c>
      <c r="S34" s="686"/>
      <c r="T34" s="686"/>
      <c r="U34" s="686"/>
      <c r="V34" s="686"/>
      <c r="W34" s="686"/>
      <c r="X34" s="686"/>
      <c r="Y34" s="687"/>
      <c r="Z34" s="688">
        <v>0.1</v>
      </c>
      <c r="AA34" s="688"/>
      <c r="AB34" s="688"/>
      <c r="AC34" s="688"/>
      <c r="AD34" s="689">
        <v>9601</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4396526</v>
      </c>
      <c r="CS34" s="686"/>
      <c r="CT34" s="686"/>
      <c r="CU34" s="686"/>
      <c r="CV34" s="686"/>
      <c r="CW34" s="686"/>
      <c r="CX34" s="686"/>
      <c r="CY34" s="687"/>
      <c r="CZ34" s="690">
        <v>14</v>
      </c>
      <c r="DA34" s="719"/>
      <c r="DB34" s="719"/>
      <c r="DC34" s="723"/>
      <c r="DD34" s="694">
        <v>2965002</v>
      </c>
      <c r="DE34" s="686"/>
      <c r="DF34" s="686"/>
      <c r="DG34" s="686"/>
      <c r="DH34" s="686"/>
      <c r="DI34" s="686"/>
      <c r="DJ34" s="686"/>
      <c r="DK34" s="687"/>
      <c r="DL34" s="694">
        <v>2578120</v>
      </c>
      <c r="DM34" s="686"/>
      <c r="DN34" s="686"/>
      <c r="DO34" s="686"/>
      <c r="DP34" s="686"/>
      <c r="DQ34" s="686"/>
      <c r="DR34" s="686"/>
      <c r="DS34" s="686"/>
      <c r="DT34" s="686"/>
      <c r="DU34" s="686"/>
      <c r="DV34" s="687"/>
      <c r="DW34" s="690">
        <v>19.399999999999999</v>
      </c>
      <c r="DX34" s="719"/>
      <c r="DY34" s="719"/>
      <c r="DZ34" s="719"/>
      <c r="EA34" s="719"/>
      <c r="EB34" s="719"/>
      <c r="EC34" s="720"/>
    </row>
    <row r="35" spans="2:133" ht="11.25" customHeight="1" x14ac:dyDescent="0.15">
      <c r="B35" s="682" t="s">
        <v>323</v>
      </c>
      <c r="C35" s="683"/>
      <c r="D35" s="683"/>
      <c r="E35" s="683"/>
      <c r="F35" s="683"/>
      <c r="G35" s="683"/>
      <c r="H35" s="683"/>
      <c r="I35" s="683"/>
      <c r="J35" s="683"/>
      <c r="K35" s="683"/>
      <c r="L35" s="683"/>
      <c r="M35" s="683"/>
      <c r="N35" s="683"/>
      <c r="O35" s="683"/>
      <c r="P35" s="683"/>
      <c r="Q35" s="684"/>
      <c r="R35" s="685">
        <v>2964</v>
      </c>
      <c r="S35" s="686"/>
      <c r="T35" s="686"/>
      <c r="U35" s="686"/>
      <c r="V35" s="686"/>
      <c r="W35" s="686"/>
      <c r="X35" s="686"/>
      <c r="Y35" s="687"/>
      <c r="Z35" s="688">
        <v>0</v>
      </c>
      <c r="AA35" s="688"/>
      <c r="AB35" s="688"/>
      <c r="AC35" s="688"/>
      <c r="AD35" s="689" t="s">
        <v>182</v>
      </c>
      <c r="AE35" s="689"/>
      <c r="AF35" s="689"/>
      <c r="AG35" s="689"/>
      <c r="AH35" s="689"/>
      <c r="AI35" s="689"/>
      <c r="AJ35" s="689"/>
      <c r="AK35" s="689"/>
      <c r="AL35" s="690" t="s">
        <v>128</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121646</v>
      </c>
      <c r="CS35" s="721"/>
      <c r="CT35" s="721"/>
      <c r="CU35" s="721"/>
      <c r="CV35" s="721"/>
      <c r="CW35" s="721"/>
      <c r="CX35" s="721"/>
      <c r="CY35" s="722"/>
      <c r="CZ35" s="690">
        <v>0.4</v>
      </c>
      <c r="DA35" s="719"/>
      <c r="DB35" s="719"/>
      <c r="DC35" s="723"/>
      <c r="DD35" s="694">
        <v>65619</v>
      </c>
      <c r="DE35" s="721"/>
      <c r="DF35" s="721"/>
      <c r="DG35" s="721"/>
      <c r="DH35" s="721"/>
      <c r="DI35" s="721"/>
      <c r="DJ35" s="721"/>
      <c r="DK35" s="722"/>
      <c r="DL35" s="694">
        <v>65619</v>
      </c>
      <c r="DM35" s="721"/>
      <c r="DN35" s="721"/>
      <c r="DO35" s="721"/>
      <c r="DP35" s="721"/>
      <c r="DQ35" s="721"/>
      <c r="DR35" s="721"/>
      <c r="DS35" s="721"/>
      <c r="DT35" s="721"/>
      <c r="DU35" s="721"/>
      <c r="DV35" s="722"/>
      <c r="DW35" s="690">
        <v>0.5</v>
      </c>
      <c r="DX35" s="719"/>
      <c r="DY35" s="719"/>
      <c r="DZ35" s="719"/>
      <c r="EA35" s="719"/>
      <c r="EB35" s="719"/>
      <c r="EC35" s="720"/>
    </row>
    <row r="36" spans="2:133" ht="11.25" customHeight="1" x14ac:dyDescent="0.15">
      <c r="B36" s="682" t="s">
        <v>327</v>
      </c>
      <c r="C36" s="683"/>
      <c r="D36" s="683"/>
      <c r="E36" s="683"/>
      <c r="F36" s="683"/>
      <c r="G36" s="683"/>
      <c r="H36" s="683"/>
      <c r="I36" s="683"/>
      <c r="J36" s="683"/>
      <c r="K36" s="683"/>
      <c r="L36" s="683"/>
      <c r="M36" s="683"/>
      <c r="N36" s="683"/>
      <c r="O36" s="683"/>
      <c r="P36" s="683"/>
      <c r="Q36" s="684"/>
      <c r="R36" s="685">
        <v>600250</v>
      </c>
      <c r="S36" s="686"/>
      <c r="T36" s="686"/>
      <c r="U36" s="686"/>
      <c r="V36" s="686"/>
      <c r="W36" s="686"/>
      <c r="X36" s="686"/>
      <c r="Y36" s="687"/>
      <c r="Z36" s="688">
        <v>1.9</v>
      </c>
      <c r="AA36" s="688"/>
      <c r="AB36" s="688"/>
      <c r="AC36" s="688"/>
      <c r="AD36" s="689" t="s">
        <v>182</v>
      </c>
      <c r="AE36" s="689"/>
      <c r="AF36" s="689"/>
      <c r="AG36" s="689"/>
      <c r="AH36" s="689"/>
      <c r="AI36" s="689"/>
      <c r="AJ36" s="689"/>
      <c r="AK36" s="689"/>
      <c r="AL36" s="690" t="s">
        <v>240</v>
      </c>
      <c r="AM36" s="691"/>
      <c r="AN36" s="691"/>
      <c r="AO36" s="692"/>
      <c r="AP36" s="235"/>
      <c r="AQ36" s="759" t="s">
        <v>328</v>
      </c>
      <c r="AR36" s="760"/>
      <c r="AS36" s="760"/>
      <c r="AT36" s="760"/>
      <c r="AU36" s="760"/>
      <c r="AV36" s="760"/>
      <c r="AW36" s="760"/>
      <c r="AX36" s="760"/>
      <c r="AY36" s="761"/>
      <c r="AZ36" s="674">
        <v>3341597</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333693</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8936931</v>
      </c>
      <c r="CS36" s="686"/>
      <c r="CT36" s="686"/>
      <c r="CU36" s="686"/>
      <c r="CV36" s="686"/>
      <c r="CW36" s="686"/>
      <c r="CX36" s="686"/>
      <c r="CY36" s="687"/>
      <c r="CZ36" s="690">
        <v>28.5</v>
      </c>
      <c r="DA36" s="719"/>
      <c r="DB36" s="719"/>
      <c r="DC36" s="723"/>
      <c r="DD36" s="694">
        <v>2338226</v>
      </c>
      <c r="DE36" s="686"/>
      <c r="DF36" s="686"/>
      <c r="DG36" s="686"/>
      <c r="DH36" s="686"/>
      <c r="DI36" s="686"/>
      <c r="DJ36" s="686"/>
      <c r="DK36" s="687"/>
      <c r="DL36" s="694">
        <v>1629064</v>
      </c>
      <c r="DM36" s="686"/>
      <c r="DN36" s="686"/>
      <c r="DO36" s="686"/>
      <c r="DP36" s="686"/>
      <c r="DQ36" s="686"/>
      <c r="DR36" s="686"/>
      <c r="DS36" s="686"/>
      <c r="DT36" s="686"/>
      <c r="DU36" s="686"/>
      <c r="DV36" s="687"/>
      <c r="DW36" s="690">
        <v>12.2</v>
      </c>
      <c r="DX36" s="719"/>
      <c r="DY36" s="719"/>
      <c r="DZ36" s="719"/>
      <c r="EA36" s="719"/>
      <c r="EB36" s="719"/>
      <c r="EC36" s="720"/>
    </row>
    <row r="37" spans="2:133" ht="11.25" customHeight="1" x14ac:dyDescent="0.15">
      <c r="B37" s="682" t="s">
        <v>331</v>
      </c>
      <c r="C37" s="683"/>
      <c r="D37" s="683"/>
      <c r="E37" s="683"/>
      <c r="F37" s="683"/>
      <c r="G37" s="683"/>
      <c r="H37" s="683"/>
      <c r="I37" s="683"/>
      <c r="J37" s="683"/>
      <c r="K37" s="683"/>
      <c r="L37" s="683"/>
      <c r="M37" s="683"/>
      <c r="N37" s="683"/>
      <c r="O37" s="683"/>
      <c r="P37" s="683"/>
      <c r="Q37" s="684"/>
      <c r="R37" s="685">
        <v>680144</v>
      </c>
      <c r="S37" s="686"/>
      <c r="T37" s="686"/>
      <c r="U37" s="686"/>
      <c r="V37" s="686"/>
      <c r="W37" s="686"/>
      <c r="X37" s="686"/>
      <c r="Y37" s="687"/>
      <c r="Z37" s="688">
        <v>2.1</v>
      </c>
      <c r="AA37" s="688"/>
      <c r="AB37" s="688"/>
      <c r="AC37" s="688"/>
      <c r="AD37" s="689" t="s">
        <v>128</v>
      </c>
      <c r="AE37" s="689"/>
      <c r="AF37" s="689"/>
      <c r="AG37" s="689"/>
      <c r="AH37" s="689"/>
      <c r="AI37" s="689"/>
      <c r="AJ37" s="689"/>
      <c r="AK37" s="689"/>
      <c r="AL37" s="690" t="s">
        <v>182</v>
      </c>
      <c r="AM37" s="691"/>
      <c r="AN37" s="691"/>
      <c r="AO37" s="692"/>
      <c r="AQ37" s="763" t="s">
        <v>332</v>
      </c>
      <c r="AR37" s="764"/>
      <c r="AS37" s="764"/>
      <c r="AT37" s="764"/>
      <c r="AU37" s="764"/>
      <c r="AV37" s="764"/>
      <c r="AW37" s="764"/>
      <c r="AX37" s="764"/>
      <c r="AY37" s="765"/>
      <c r="AZ37" s="685">
        <v>495969</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-251307</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554431</v>
      </c>
      <c r="CS37" s="721"/>
      <c r="CT37" s="721"/>
      <c r="CU37" s="721"/>
      <c r="CV37" s="721"/>
      <c r="CW37" s="721"/>
      <c r="CX37" s="721"/>
      <c r="CY37" s="722"/>
      <c r="CZ37" s="690">
        <v>1.8</v>
      </c>
      <c r="DA37" s="719"/>
      <c r="DB37" s="719"/>
      <c r="DC37" s="723"/>
      <c r="DD37" s="694">
        <v>355282</v>
      </c>
      <c r="DE37" s="721"/>
      <c r="DF37" s="721"/>
      <c r="DG37" s="721"/>
      <c r="DH37" s="721"/>
      <c r="DI37" s="721"/>
      <c r="DJ37" s="721"/>
      <c r="DK37" s="722"/>
      <c r="DL37" s="694">
        <v>330262</v>
      </c>
      <c r="DM37" s="721"/>
      <c r="DN37" s="721"/>
      <c r="DO37" s="721"/>
      <c r="DP37" s="721"/>
      <c r="DQ37" s="721"/>
      <c r="DR37" s="721"/>
      <c r="DS37" s="721"/>
      <c r="DT37" s="721"/>
      <c r="DU37" s="721"/>
      <c r="DV37" s="722"/>
      <c r="DW37" s="690">
        <v>2.5</v>
      </c>
      <c r="DX37" s="719"/>
      <c r="DY37" s="719"/>
      <c r="DZ37" s="719"/>
      <c r="EA37" s="719"/>
      <c r="EB37" s="719"/>
      <c r="EC37" s="720"/>
    </row>
    <row r="38" spans="2:133" ht="11.25" customHeight="1" x14ac:dyDescent="0.15">
      <c r="B38" s="682" t="s">
        <v>335</v>
      </c>
      <c r="C38" s="683"/>
      <c r="D38" s="683"/>
      <c r="E38" s="683"/>
      <c r="F38" s="683"/>
      <c r="G38" s="683"/>
      <c r="H38" s="683"/>
      <c r="I38" s="683"/>
      <c r="J38" s="683"/>
      <c r="K38" s="683"/>
      <c r="L38" s="683"/>
      <c r="M38" s="683"/>
      <c r="N38" s="683"/>
      <c r="O38" s="683"/>
      <c r="P38" s="683"/>
      <c r="Q38" s="684"/>
      <c r="R38" s="685">
        <v>280255</v>
      </c>
      <c r="S38" s="686"/>
      <c r="T38" s="686"/>
      <c r="U38" s="686"/>
      <c r="V38" s="686"/>
      <c r="W38" s="686"/>
      <c r="X38" s="686"/>
      <c r="Y38" s="687"/>
      <c r="Z38" s="688">
        <v>0.9</v>
      </c>
      <c r="AA38" s="688"/>
      <c r="AB38" s="688"/>
      <c r="AC38" s="688"/>
      <c r="AD38" s="689">
        <v>41</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359741</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10344</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2485887</v>
      </c>
      <c r="CS38" s="686"/>
      <c r="CT38" s="686"/>
      <c r="CU38" s="686"/>
      <c r="CV38" s="686"/>
      <c r="CW38" s="686"/>
      <c r="CX38" s="686"/>
      <c r="CY38" s="687"/>
      <c r="CZ38" s="690">
        <v>7.9</v>
      </c>
      <c r="DA38" s="719"/>
      <c r="DB38" s="719"/>
      <c r="DC38" s="723"/>
      <c r="DD38" s="694">
        <v>2147676</v>
      </c>
      <c r="DE38" s="686"/>
      <c r="DF38" s="686"/>
      <c r="DG38" s="686"/>
      <c r="DH38" s="686"/>
      <c r="DI38" s="686"/>
      <c r="DJ38" s="686"/>
      <c r="DK38" s="687"/>
      <c r="DL38" s="694">
        <v>1493283</v>
      </c>
      <c r="DM38" s="686"/>
      <c r="DN38" s="686"/>
      <c r="DO38" s="686"/>
      <c r="DP38" s="686"/>
      <c r="DQ38" s="686"/>
      <c r="DR38" s="686"/>
      <c r="DS38" s="686"/>
      <c r="DT38" s="686"/>
      <c r="DU38" s="686"/>
      <c r="DV38" s="687"/>
      <c r="DW38" s="690">
        <v>11.2</v>
      </c>
      <c r="DX38" s="719"/>
      <c r="DY38" s="719"/>
      <c r="DZ38" s="719"/>
      <c r="EA38" s="719"/>
      <c r="EB38" s="719"/>
      <c r="EC38" s="720"/>
    </row>
    <row r="39" spans="2:133" ht="11.25" customHeight="1" x14ac:dyDescent="0.15">
      <c r="B39" s="682" t="s">
        <v>339</v>
      </c>
      <c r="C39" s="683"/>
      <c r="D39" s="683"/>
      <c r="E39" s="683"/>
      <c r="F39" s="683"/>
      <c r="G39" s="683"/>
      <c r="H39" s="683"/>
      <c r="I39" s="683"/>
      <c r="J39" s="683"/>
      <c r="K39" s="683"/>
      <c r="L39" s="683"/>
      <c r="M39" s="683"/>
      <c r="N39" s="683"/>
      <c r="O39" s="683"/>
      <c r="P39" s="683"/>
      <c r="Q39" s="684"/>
      <c r="R39" s="685">
        <v>779112</v>
      </c>
      <c r="S39" s="686"/>
      <c r="T39" s="686"/>
      <c r="U39" s="686"/>
      <c r="V39" s="686"/>
      <c r="W39" s="686"/>
      <c r="X39" s="686"/>
      <c r="Y39" s="687"/>
      <c r="Z39" s="688">
        <v>2.4</v>
      </c>
      <c r="AA39" s="688"/>
      <c r="AB39" s="688"/>
      <c r="AC39" s="688"/>
      <c r="AD39" s="689" t="s">
        <v>240</v>
      </c>
      <c r="AE39" s="689"/>
      <c r="AF39" s="689"/>
      <c r="AG39" s="689"/>
      <c r="AH39" s="689"/>
      <c r="AI39" s="689"/>
      <c r="AJ39" s="689"/>
      <c r="AK39" s="689"/>
      <c r="AL39" s="690" t="s">
        <v>240</v>
      </c>
      <c r="AM39" s="691"/>
      <c r="AN39" s="691"/>
      <c r="AO39" s="692"/>
      <c r="AQ39" s="763" t="s">
        <v>340</v>
      </c>
      <c r="AR39" s="764"/>
      <c r="AS39" s="764"/>
      <c r="AT39" s="764"/>
      <c r="AU39" s="764"/>
      <c r="AV39" s="764"/>
      <c r="AW39" s="764"/>
      <c r="AX39" s="764"/>
      <c r="AY39" s="765"/>
      <c r="AZ39" s="685">
        <v>3</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14942</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1529479</v>
      </c>
      <c r="CS39" s="721"/>
      <c r="CT39" s="721"/>
      <c r="CU39" s="721"/>
      <c r="CV39" s="721"/>
      <c r="CW39" s="721"/>
      <c r="CX39" s="721"/>
      <c r="CY39" s="722"/>
      <c r="CZ39" s="690">
        <v>4.9000000000000004</v>
      </c>
      <c r="DA39" s="719"/>
      <c r="DB39" s="719"/>
      <c r="DC39" s="723"/>
      <c r="DD39" s="694">
        <v>1411079</v>
      </c>
      <c r="DE39" s="721"/>
      <c r="DF39" s="721"/>
      <c r="DG39" s="721"/>
      <c r="DH39" s="721"/>
      <c r="DI39" s="721"/>
      <c r="DJ39" s="721"/>
      <c r="DK39" s="722"/>
      <c r="DL39" s="694" t="s">
        <v>182</v>
      </c>
      <c r="DM39" s="721"/>
      <c r="DN39" s="721"/>
      <c r="DO39" s="721"/>
      <c r="DP39" s="721"/>
      <c r="DQ39" s="721"/>
      <c r="DR39" s="721"/>
      <c r="DS39" s="721"/>
      <c r="DT39" s="721"/>
      <c r="DU39" s="721"/>
      <c r="DV39" s="722"/>
      <c r="DW39" s="690" t="s">
        <v>182</v>
      </c>
      <c r="DX39" s="719"/>
      <c r="DY39" s="719"/>
      <c r="DZ39" s="719"/>
      <c r="EA39" s="719"/>
      <c r="EB39" s="719"/>
      <c r="EC39" s="720"/>
    </row>
    <row r="40" spans="2:133" ht="11.25" customHeight="1" x14ac:dyDescent="0.15">
      <c r="B40" s="682" t="s">
        <v>343</v>
      </c>
      <c r="C40" s="683"/>
      <c r="D40" s="683"/>
      <c r="E40" s="683"/>
      <c r="F40" s="683"/>
      <c r="G40" s="683"/>
      <c r="H40" s="683"/>
      <c r="I40" s="683"/>
      <c r="J40" s="683"/>
      <c r="K40" s="683"/>
      <c r="L40" s="683"/>
      <c r="M40" s="683"/>
      <c r="N40" s="683"/>
      <c r="O40" s="683"/>
      <c r="P40" s="683"/>
      <c r="Q40" s="684"/>
      <c r="R40" s="685" t="s">
        <v>182</v>
      </c>
      <c r="S40" s="686"/>
      <c r="T40" s="686"/>
      <c r="U40" s="686"/>
      <c r="V40" s="686"/>
      <c r="W40" s="686"/>
      <c r="X40" s="686"/>
      <c r="Y40" s="687"/>
      <c r="Z40" s="688" t="s">
        <v>128</v>
      </c>
      <c r="AA40" s="688"/>
      <c r="AB40" s="688"/>
      <c r="AC40" s="688"/>
      <c r="AD40" s="689" t="s">
        <v>182</v>
      </c>
      <c r="AE40" s="689"/>
      <c r="AF40" s="689"/>
      <c r="AG40" s="689"/>
      <c r="AH40" s="689"/>
      <c r="AI40" s="689"/>
      <c r="AJ40" s="689"/>
      <c r="AK40" s="689"/>
      <c r="AL40" s="690" t="s">
        <v>182</v>
      </c>
      <c r="AM40" s="691"/>
      <c r="AN40" s="691"/>
      <c r="AO40" s="692"/>
      <c r="AQ40" s="763" t="s">
        <v>344</v>
      </c>
      <c r="AR40" s="764"/>
      <c r="AS40" s="764"/>
      <c r="AT40" s="764"/>
      <c r="AU40" s="764"/>
      <c r="AV40" s="764"/>
      <c r="AW40" s="764"/>
      <c r="AX40" s="764"/>
      <c r="AY40" s="765"/>
      <c r="AZ40" s="685" t="s">
        <v>182</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76</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133935</v>
      </c>
      <c r="CS40" s="686"/>
      <c r="CT40" s="686"/>
      <c r="CU40" s="686"/>
      <c r="CV40" s="686"/>
      <c r="CW40" s="686"/>
      <c r="CX40" s="686"/>
      <c r="CY40" s="687"/>
      <c r="CZ40" s="690">
        <v>0.4</v>
      </c>
      <c r="DA40" s="719"/>
      <c r="DB40" s="719"/>
      <c r="DC40" s="723"/>
      <c r="DD40" s="694">
        <v>133935</v>
      </c>
      <c r="DE40" s="686"/>
      <c r="DF40" s="686"/>
      <c r="DG40" s="686"/>
      <c r="DH40" s="686"/>
      <c r="DI40" s="686"/>
      <c r="DJ40" s="686"/>
      <c r="DK40" s="687"/>
      <c r="DL40" s="694">
        <v>15046</v>
      </c>
      <c r="DM40" s="686"/>
      <c r="DN40" s="686"/>
      <c r="DO40" s="686"/>
      <c r="DP40" s="686"/>
      <c r="DQ40" s="686"/>
      <c r="DR40" s="686"/>
      <c r="DS40" s="686"/>
      <c r="DT40" s="686"/>
      <c r="DU40" s="686"/>
      <c r="DV40" s="687"/>
      <c r="DW40" s="690">
        <v>0.1</v>
      </c>
      <c r="DX40" s="719"/>
      <c r="DY40" s="719"/>
      <c r="DZ40" s="719"/>
      <c r="EA40" s="719"/>
      <c r="EB40" s="719"/>
      <c r="EC40" s="720"/>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128</v>
      </c>
      <c r="S41" s="686"/>
      <c r="T41" s="686"/>
      <c r="U41" s="686"/>
      <c r="V41" s="686"/>
      <c r="W41" s="686"/>
      <c r="X41" s="686"/>
      <c r="Y41" s="687"/>
      <c r="Z41" s="688" t="s">
        <v>240</v>
      </c>
      <c r="AA41" s="688"/>
      <c r="AB41" s="688"/>
      <c r="AC41" s="688"/>
      <c r="AD41" s="689" t="s">
        <v>128</v>
      </c>
      <c r="AE41" s="689"/>
      <c r="AF41" s="689"/>
      <c r="AG41" s="689"/>
      <c r="AH41" s="689"/>
      <c r="AI41" s="689"/>
      <c r="AJ41" s="689"/>
      <c r="AK41" s="689"/>
      <c r="AL41" s="690" t="s">
        <v>182</v>
      </c>
      <c r="AM41" s="691"/>
      <c r="AN41" s="691"/>
      <c r="AO41" s="692"/>
      <c r="AQ41" s="763" t="s">
        <v>349</v>
      </c>
      <c r="AR41" s="764"/>
      <c r="AS41" s="764"/>
      <c r="AT41" s="764"/>
      <c r="AU41" s="764"/>
      <c r="AV41" s="764"/>
      <c r="AW41" s="764"/>
      <c r="AX41" s="764"/>
      <c r="AY41" s="765"/>
      <c r="AZ41" s="685">
        <v>1061055</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2</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240</v>
      </c>
      <c r="CS41" s="721"/>
      <c r="CT41" s="721"/>
      <c r="CU41" s="721"/>
      <c r="CV41" s="721"/>
      <c r="CW41" s="721"/>
      <c r="CX41" s="721"/>
      <c r="CY41" s="722"/>
      <c r="CZ41" s="690" t="s">
        <v>128</v>
      </c>
      <c r="DA41" s="719"/>
      <c r="DB41" s="719"/>
      <c r="DC41" s="723"/>
      <c r="DD41" s="694" t="s">
        <v>240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v>400000</v>
      </c>
      <c r="S42" s="686"/>
      <c r="T42" s="686"/>
      <c r="U42" s="686"/>
      <c r="V42" s="686"/>
      <c r="W42" s="686"/>
      <c r="X42" s="686"/>
      <c r="Y42" s="687"/>
      <c r="Z42" s="688">
        <v>1.2</v>
      </c>
      <c r="AA42" s="688"/>
      <c r="AB42" s="688"/>
      <c r="AC42" s="688"/>
      <c r="AD42" s="689" t="s">
        <v>240</v>
      </c>
      <c r="AE42" s="689"/>
      <c r="AF42" s="689"/>
      <c r="AG42" s="689"/>
      <c r="AH42" s="689"/>
      <c r="AI42" s="689"/>
      <c r="AJ42" s="689"/>
      <c r="AK42" s="689"/>
      <c r="AL42" s="690" t="s">
        <v>182</v>
      </c>
      <c r="AM42" s="691"/>
      <c r="AN42" s="691"/>
      <c r="AO42" s="692"/>
      <c r="AQ42" s="784" t="s">
        <v>353</v>
      </c>
      <c r="AR42" s="785"/>
      <c r="AS42" s="785"/>
      <c r="AT42" s="785"/>
      <c r="AU42" s="785"/>
      <c r="AV42" s="785"/>
      <c r="AW42" s="785"/>
      <c r="AX42" s="785"/>
      <c r="AY42" s="786"/>
      <c r="AZ42" s="776">
        <v>1424829</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266</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1265443</v>
      </c>
      <c r="CS42" s="686"/>
      <c r="CT42" s="686"/>
      <c r="CU42" s="686"/>
      <c r="CV42" s="686"/>
      <c r="CW42" s="686"/>
      <c r="CX42" s="686"/>
      <c r="CY42" s="687"/>
      <c r="CZ42" s="690">
        <v>4</v>
      </c>
      <c r="DA42" s="691"/>
      <c r="DB42" s="691"/>
      <c r="DC42" s="703"/>
      <c r="DD42" s="694">
        <v>356398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356</v>
      </c>
      <c r="C43" s="727"/>
      <c r="D43" s="727"/>
      <c r="E43" s="727"/>
      <c r="F43" s="727"/>
      <c r="G43" s="727"/>
      <c r="H43" s="727"/>
      <c r="I43" s="727"/>
      <c r="J43" s="727"/>
      <c r="K43" s="727"/>
      <c r="L43" s="727"/>
      <c r="M43" s="727"/>
      <c r="N43" s="727"/>
      <c r="O43" s="727"/>
      <c r="P43" s="727"/>
      <c r="Q43" s="728"/>
      <c r="R43" s="776">
        <v>32017872</v>
      </c>
      <c r="S43" s="777"/>
      <c r="T43" s="777"/>
      <c r="U43" s="777"/>
      <c r="V43" s="777"/>
      <c r="W43" s="777"/>
      <c r="X43" s="777"/>
      <c r="Y43" s="778"/>
      <c r="Z43" s="779">
        <v>100</v>
      </c>
      <c r="AA43" s="779"/>
      <c r="AB43" s="779"/>
      <c r="AC43" s="779"/>
      <c r="AD43" s="780">
        <v>12914343</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23216</v>
      </c>
      <c r="CS43" s="721"/>
      <c r="CT43" s="721"/>
      <c r="CU43" s="721"/>
      <c r="CV43" s="721"/>
      <c r="CW43" s="721"/>
      <c r="CX43" s="721"/>
      <c r="CY43" s="722"/>
      <c r="CZ43" s="690">
        <v>0.1</v>
      </c>
      <c r="DA43" s="719"/>
      <c r="DB43" s="719"/>
      <c r="DC43" s="723"/>
      <c r="DD43" s="694">
        <v>23216</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358</v>
      </c>
      <c r="CG44" s="683"/>
      <c r="CH44" s="683"/>
      <c r="CI44" s="683"/>
      <c r="CJ44" s="683"/>
      <c r="CK44" s="683"/>
      <c r="CL44" s="683"/>
      <c r="CM44" s="683"/>
      <c r="CN44" s="683"/>
      <c r="CO44" s="683"/>
      <c r="CP44" s="683"/>
      <c r="CQ44" s="684"/>
      <c r="CR44" s="685">
        <v>1158194</v>
      </c>
      <c r="CS44" s="686"/>
      <c r="CT44" s="686"/>
      <c r="CU44" s="686"/>
      <c r="CV44" s="686"/>
      <c r="CW44" s="686"/>
      <c r="CX44" s="686"/>
      <c r="CY44" s="687"/>
      <c r="CZ44" s="690">
        <v>3.7</v>
      </c>
      <c r="DA44" s="691"/>
      <c r="DB44" s="691"/>
      <c r="DC44" s="703"/>
      <c r="DD44" s="694">
        <v>353352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580696</v>
      </c>
      <c r="CS45" s="721"/>
      <c r="CT45" s="721"/>
      <c r="CU45" s="721"/>
      <c r="CV45" s="721"/>
      <c r="CW45" s="721"/>
      <c r="CX45" s="721"/>
      <c r="CY45" s="722"/>
      <c r="CZ45" s="690">
        <v>1.9</v>
      </c>
      <c r="DA45" s="719"/>
      <c r="DB45" s="719"/>
      <c r="DC45" s="723"/>
      <c r="DD45" s="694">
        <v>33284</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577498</v>
      </c>
      <c r="CS46" s="686"/>
      <c r="CT46" s="686"/>
      <c r="CU46" s="686"/>
      <c r="CV46" s="686"/>
      <c r="CW46" s="686"/>
      <c r="CX46" s="686"/>
      <c r="CY46" s="687"/>
      <c r="CZ46" s="690">
        <v>1.8</v>
      </c>
      <c r="DA46" s="691"/>
      <c r="DB46" s="691"/>
      <c r="DC46" s="703"/>
      <c r="DD46" s="694">
        <v>320068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107249</v>
      </c>
      <c r="CS47" s="721"/>
      <c r="CT47" s="721"/>
      <c r="CU47" s="721"/>
      <c r="CV47" s="721"/>
      <c r="CW47" s="721"/>
      <c r="CX47" s="721"/>
      <c r="CY47" s="722"/>
      <c r="CZ47" s="690">
        <v>0.3</v>
      </c>
      <c r="DA47" s="719"/>
      <c r="DB47" s="719"/>
      <c r="DC47" s="723"/>
      <c r="DD47" s="694">
        <v>3046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240</v>
      </c>
      <c r="CS48" s="686"/>
      <c r="CT48" s="686"/>
      <c r="CU48" s="686"/>
      <c r="CV48" s="686"/>
      <c r="CW48" s="686"/>
      <c r="CX48" s="686"/>
      <c r="CY48" s="687"/>
      <c r="CZ48" s="690" t="s">
        <v>182</v>
      </c>
      <c r="DA48" s="691"/>
      <c r="DB48" s="691"/>
      <c r="DC48" s="703"/>
      <c r="DD48" s="694" t="s">
        <v>182</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366</v>
      </c>
      <c r="CE49" s="727"/>
      <c r="CF49" s="727"/>
      <c r="CG49" s="727"/>
      <c r="CH49" s="727"/>
      <c r="CI49" s="727"/>
      <c r="CJ49" s="727"/>
      <c r="CK49" s="727"/>
      <c r="CL49" s="727"/>
      <c r="CM49" s="727"/>
      <c r="CN49" s="727"/>
      <c r="CO49" s="727"/>
      <c r="CP49" s="727"/>
      <c r="CQ49" s="728"/>
      <c r="CR49" s="776">
        <v>31362742</v>
      </c>
      <c r="CS49" s="756"/>
      <c r="CT49" s="756"/>
      <c r="CU49" s="756"/>
      <c r="CV49" s="756"/>
      <c r="CW49" s="756"/>
      <c r="CX49" s="756"/>
      <c r="CY49" s="787"/>
      <c r="CZ49" s="781">
        <v>100</v>
      </c>
      <c r="DA49" s="788"/>
      <c r="DB49" s="788"/>
      <c r="DC49" s="789"/>
      <c r="DD49" s="790">
        <v>15667341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GQiyfAP7M+iDN2A10dK8f/Q2fKM+m78Lbfw3JPAknfj8PFaQK3LgbUGSePIrc0aqNXV27MxdSBW66nSnH34PZA==" saltValue="YYsr4WN//wmsV2TmEByIL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BE26" sqref="BE26:BI27"/>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32018</v>
      </c>
      <c r="R7" s="821"/>
      <c r="S7" s="821"/>
      <c r="T7" s="821"/>
      <c r="U7" s="821"/>
      <c r="V7" s="821">
        <v>31363</v>
      </c>
      <c r="W7" s="821"/>
      <c r="X7" s="821"/>
      <c r="Y7" s="821"/>
      <c r="Z7" s="821"/>
      <c r="AA7" s="821">
        <v>655</v>
      </c>
      <c r="AB7" s="821"/>
      <c r="AC7" s="821"/>
      <c r="AD7" s="821"/>
      <c r="AE7" s="822"/>
      <c r="AF7" s="823">
        <v>604</v>
      </c>
      <c r="AG7" s="824"/>
      <c r="AH7" s="824"/>
      <c r="AI7" s="824"/>
      <c r="AJ7" s="825"/>
      <c r="AK7" s="860">
        <v>600</v>
      </c>
      <c r="AL7" s="861"/>
      <c r="AM7" s="861"/>
      <c r="AN7" s="861"/>
      <c r="AO7" s="861"/>
      <c r="AP7" s="861">
        <v>7075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591</v>
      </c>
      <c r="BS7" s="864" t="s">
        <v>592</v>
      </c>
      <c r="BT7" s="865"/>
      <c r="BU7" s="865"/>
      <c r="BV7" s="865"/>
      <c r="BW7" s="865"/>
      <c r="BX7" s="865"/>
      <c r="BY7" s="865"/>
      <c r="BZ7" s="865"/>
      <c r="CA7" s="865"/>
      <c r="CB7" s="865"/>
      <c r="CC7" s="865"/>
      <c r="CD7" s="865"/>
      <c r="CE7" s="865"/>
      <c r="CF7" s="865"/>
      <c r="CG7" s="866"/>
      <c r="CH7" s="857" t="s">
        <v>581</v>
      </c>
      <c r="CI7" s="858"/>
      <c r="CJ7" s="858"/>
      <c r="CK7" s="858"/>
      <c r="CL7" s="859"/>
      <c r="CM7" s="857">
        <v>280</v>
      </c>
      <c r="CN7" s="858"/>
      <c r="CO7" s="858"/>
      <c r="CP7" s="858"/>
      <c r="CQ7" s="859"/>
      <c r="CR7" s="857">
        <v>5</v>
      </c>
      <c r="CS7" s="858"/>
      <c r="CT7" s="858"/>
      <c r="CU7" s="858"/>
      <c r="CV7" s="859"/>
      <c r="CW7" s="857" t="s">
        <v>581</v>
      </c>
      <c r="CX7" s="858"/>
      <c r="CY7" s="858"/>
      <c r="CZ7" s="858"/>
      <c r="DA7" s="859"/>
      <c r="DB7" s="857">
        <v>916</v>
      </c>
      <c r="DC7" s="858"/>
      <c r="DD7" s="858"/>
      <c r="DE7" s="858"/>
      <c r="DF7" s="859"/>
      <c r="DG7" s="857" t="s">
        <v>534</v>
      </c>
      <c r="DH7" s="858"/>
      <c r="DI7" s="858"/>
      <c r="DJ7" s="858"/>
      <c r="DK7" s="859"/>
      <c r="DL7" s="857" t="s">
        <v>534</v>
      </c>
      <c r="DM7" s="858"/>
      <c r="DN7" s="858"/>
      <c r="DO7" s="858"/>
      <c r="DP7" s="859"/>
      <c r="DQ7" s="857" t="s">
        <v>534</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v>32018</v>
      </c>
      <c r="R23" s="880"/>
      <c r="S23" s="880"/>
      <c r="T23" s="880"/>
      <c r="U23" s="880"/>
      <c r="V23" s="880">
        <v>31363</v>
      </c>
      <c r="W23" s="880"/>
      <c r="X23" s="880"/>
      <c r="Y23" s="880"/>
      <c r="Z23" s="880"/>
      <c r="AA23" s="880">
        <v>655</v>
      </c>
      <c r="AB23" s="880"/>
      <c r="AC23" s="880"/>
      <c r="AD23" s="880"/>
      <c r="AE23" s="881"/>
      <c r="AF23" s="882">
        <v>604</v>
      </c>
      <c r="AG23" s="880"/>
      <c r="AH23" s="880"/>
      <c r="AI23" s="880"/>
      <c r="AJ23" s="883"/>
      <c r="AK23" s="884"/>
      <c r="AL23" s="885"/>
      <c r="AM23" s="885"/>
      <c r="AN23" s="885"/>
      <c r="AO23" s="885"/>
      <c r="AP23" s="880">
        <v>7075</v>
      </c>
      <c r="AQ23" s="880"/>
      <c r="AR23" s="880"/>
      <c r="AS23" s="880"/>
      <c r="AT23" s="880"/>
      <c r="AU23" s="886"/>
      <c r="AV23" s="886"/>
      <c r="AW23" s="886"/>
      <c r="AX23" s="886"/>
      <c r="AY23" s="887"/>
      <c r="AZ23" s="895" t="s">
        <v>182</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403</v>
      </c>
      <c r="C28" s="818"/>
      <c r="D28" s="818"/>
      <c r="E28" s="818"/>
      <c r="F28" s="818"/>
      <c r="G28" s="818"/>
      <c r="H28" s="818"/>
      <c r="I28" s="818"/>
      <c r="J28" s="818"/>
      <c r="K28" s="818"/>
      <c r="L28" s="818"/>
      <c r="M28" s="818"/>
      <c r="N28" s="818"/>
      <c r="O28" s="818"/>
      <c r="P28" s="819"/>
      <c r="Q28" s="908">
        <v>6574</v>
      </c>
      <c r="R28" s="909"/>
      <c r="S28" s="909"/>
      <c r="T28" s="909"/>
      <c r="U28" s="909"/>
      <c r="V28" s="909">
        <v>6241</v>
      </c>
      <c r="W28" s="909"/>
      <c r="X28" s="909"/>
      <c r="Y28" s="909"/>
      <c r="Z28" s="909"/>
      <c r="AA28" s="909">
        <v>334</v>
      </c>
      <c r="AB28" s="909"/>
      <c r="AC28" s="909"/>
      <c r="AD28" s="909"/>
      <c r="AE28" s="910"/>
      <c r="AF28" s="911">
        <v>334</v>
      </c>
      <c r="AG28" s="909"/>
      <c r="AH28" s="909"/>
      <c r="AI28" s="909"/>
      <c r="AJ28" s="912"/>
      <c r="AK28" s="913">
        <v>1061</v>
      </c>
      <c r="AL28" s="904"/>
      <c r="AM28" s="904"/>
      <c r="AN28" s="904"/>
      <c r="AO28" s="904"/>
      <c r="AP28" s="904" t="s">
        <v>581</v>
      </c>
      <c r="AQ28" s="904"/>
      <c r="AR28" s="904"/>
      <c r="AS28" s="904"/>
      <c r="AT28" s="904"/>
      <c r="AU28" s="904" t="s">
        <v>581</v>
      </c>
      <c r="AV28" s="904"/>
      <c r="AW28" s="904"/>
      <c r="AX28" s="904"/>
      <c r="AY28" s="904"/>
      <c r="AZ28" s="905" t="s">
        <v>581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404</v>
      </c>
      <c r="C29" s="842"/>
      <c r="D29" s="842"/>
      <c r="E29" s="842"/>
      <c r="F29" s="842"/>
      <c r="G29" s="842"/>
      <c r="H29" s="842"/>
      <c r="I29" s="842"/>
      <c r="J29" s="842"/>
      <c r="K29" s="842"/>
      <c r="L29" s="842"/>
      <c r="M29" s="842"/>
      <c r="N29" s="842"/>
      <c r="O29" s="842"/>
      <c r="P29" s="843"/>
      <c r="Q29" s="844">
        <v>4615</v>
      </c>
      <c r="R29" s="845"/>
      <c r="S29" s="845"/>
      <c r="T29" s="845"/>
      <c r="U29" s="845"/>
      <c r="V29" s="845">
        <v>4381</v>
      </c>
      <c r="W29" s="845"/>
      <c r="X29" s="845"/>
      <c r="Y29" s="845"/>
      <c r="Z29" s="845"/>
      <c r="AA29" s="845">
        <v>235</v>
      </c>
      <c r="AB29" s="845"/>
      <c r="AC29" s="845"/>
      <c r="AD29" s="845"/>
      <c r="AE29" s="846"/>
      <c r="AF29" s="847">
        <v>235</v>
      </c>
      <c r="AG29" s="848"/>
      <c r="AH29" s="848"/>
      <c r="AI29" s="848"/>
      <c r="AJ29" s="849"/>
      <c r="AK29" s="916">
        <v>785</v>
      </c>
      <c r="AL29" s="917"/>
      <c r="AM29" s="917"/>
      <c r="AN29" s="917"/>
      <c r="AO29" s="917"/>
      <c r="AP29" s="917" t="s">
        <v>534</v>
      </c>
      <c r="AQ29" s="917"/>
      <c r="AR29" s="917"/>
      <c r="AS29" s="917"/>
      <c r="AT29" s="917"/>
      <c r="AU29" s="917" t="s">
        <v>534</v>
      </c>
      <c r="AV29" s="917"/>
      <c r="AW29" s="917"/>
      <c r="AX29" s="917"/>
      <c r="AY29" s="917"/>
      <c r="AZ29" s="918" t="s">
        <v>534</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405</v>
      </c>
      <c r="C30" s="842"/>
      <c r="D30" s="842"/>
      <c r="E30" s="842"/>
      <c r="F30" s="842"/>
      <c r="G30" s="842"/>
      <c r="H30" s="842"/>
      <c r="I30" s="842"/>
      <c r="J30" s="842"/>
      <c r="K30" s="842"/>
      <c r="L30" s="842"/>
      <c r="M30" s="842"/>
      <c r="N30" s="842"/>
      <c r="O30" s="842"/>
      <c r="P30" s="843"/>
      <c r="Q30" s="844">
        <v>1335</v>
      </c>
      <c r="R30" s="845"/>
      <c r="S30" s="845"/>
      <c r="T30" s="845"/>
      <c r="U30" s="845"/>
      <c r="V30" s="845">
        <v>1307</v>
      </c>
      <c r="W30" s="845"/>
      <c r="X30" s="845"/>
      <c r="Y30" s="845"/>
      <c r="Z30" s="845"/>
      <c r="AA30" s="845">
        <v>28</v>
      </c>
      <c r="AB30" s="845"/>
      <c r="AC30" s="845"/>
      <c r="AD30" s="845"/>
      <c r="AE30" s="846"/>
      <c r="AF30" s="847">
        <v>28</v>
      </c>
      <c r="AG30" s="848"/>
      <c r="AH30" s="848"/>
      <c r="AI30" s="848"/>
      <c r="AJ30" s="849"/>
      <c r="AK30" s="916">
        <v>692</v>
      </c>
      <c r="AL30" s="917"/>
      <c r="AM30" s="917"/>
      <c r="AN30" s="917"/>
      <c r="AO30" s="917"/>
      <c r="AP30" s="917" t="s">
        <v>534</v>
      </c>
      <c r="AQ30" s="917"/>
      <c r="AR30" s="917"/>
      <c r="AS30" s="917"/>
      <c r="AT30" s="917"/>
      <c r="AU30" s="917" t="s">
        <v>534</v>
      </c>
      <c r="AV30" s="917"/>
      <c r="AW30" s="917"/>
      <c r="AX30" s="917"/>
      <c r="AY30" s="917"/>
      <c r="AZ30" s="918" t="s">
        <v>534</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406</v>
      </c>
      <c r="C31" s="842"/>
      <c r="D31" s="842"/>
      <c r="E31" s="842"/>
      <c r="F31" s="842"/>
      <c r="G31" s="842"/>
      <c r="H31" s="842"/>
      <c r="I31" s="842"/>
      <c r="J31" s="842"/>
      <c r="K31" s="842"/>
      <c r="L31" s="842"/>
      <c r="M31" s="842"/>
      <c r="N31" s="842"/>
      <c r="O31" s="842"/>
      <c r="P31" s="843"/>
      <c r="Q31" s="844">
        <v>1557</v>
      </c>
      <c r="R31" s="845"/>
      <c r="S31" s="845"/>
      <c r="T31" s="845"/>
      <c r="U31" s="845"/>
      <c r="V31" s="845">
        <v>1306</v>
      </c>
      <c r="W31" s="845"/>
      <c r="X31" s="845"/>
      <c r="Y31" s="845"/>
      <c r="Z31" s="845"/>
      <c r="AA31" s="845">
        <v>251</v>
      </c>
      <c r="AB31" s="845"/>
      <c r="AC31" s="845"/>
      <c r="AD31" s="845"/>
      <c r="AE31" s="846"/>
      <c r="AF31" s="847">
        <v>523</v>
      </c>
      <c r="AG31" s="848"/>
      <c r="AH31" s="848"/>
      <c r="AI31" s="848"/>
      <c r="AJ31" s="849"/>
      <c r="AK31" s="916">
        <v>360</v>
      </c>
      <c r="AL31" s="917"/>
      <c r="AM31" s="917"/>
      <c r="AN31" s="917"/>
      <c r="AO31" s="917"/>
      <c r="AP31" s="917">
        <v>2810</v>
      </c>
      <c r="AQ31" s="917"/>
      <c r="AR31" s="917"/>
      <c r="AS31" s="917"/>
      <c r="AT31" s="917"/>
      <c r="AU31" s="917">
        <v>1377</v>
      </c>
      <c r="AV31" s="917"/>
      <c r="AW31" s="917"/>
      <c r="AX31" s="917"/>
      <c r="AY31" s="917"/>
      <c r="AZ31" s="918" t="s">
        <v>581</v>
      </c>
      <c r="BA31" s="918"/>
      <c r="BB31" s="918"/>
      <c r="BC31" s="918"/>
      <c r="BD31" s="918"/>
      <c r="BE31" s="914" t="s">
        <v>407</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409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1119</v>
      </c>
      <c r="AG63" s="928"/>
      <c r="AH63" s="928"/>
      <c r="AI63" s="928"/>
      <c r="AJ63" s="929"/>
      <c r="AK63" s="930"/>
      <c r="AL63" s="925"/>
      <c r="AM63" s="925"/>
      <c r="AN63" s="925"/>
      <c r="AO63" s="925"/>
      <c r="AP63" s="928">
        <v>2810</v>
      </c>
      <c r="AQ63" s="928"/>
      <c r="AR63" s="928"/>
      <c r="AS63" s="928"/>
      <c r="AT63" s="928"/>
      <c r="AU63" s="928">
        <v>1377</v>
      </c>
      <c r="AV63" s="928"/>
      <c r="AW63" s="928"/>
      <c r="AX63" s="928"/>
      <c r="AY63" s="928"/>
      <c r="AZ63" s="932"/>
      <c r="BA63" s="932"/>
      <c r="BB63" s="932"/>
      <c r="BC63" s="932"/>
      <c r="BD63" s="932"/>
      <c r="BE63" s="933"/>
      <c r="BF63" s="933"/>
      <c r="BG63" s="933"/>
      <c r="BH63" s="933"/>
      <c r="BI63" s="934"/>
      <c r="BJ63" s="935" t="s">
        <v>410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412</v>
      </c>
      <c r="B66" s="827"/>
      <c r="C66" s="827"/>
      <c r="D66" s="827"/>
      <c r="E66" s="827"/>
      <c r="F66" s="827"/>
      <c r="G66" s="827"/>
      <c r="H66" s="827"/>
      <c r="I66" s="827"/>
      <c r="J66" s="827"/>
      <c r="K66" s="827"/>
      <c r="L66" s="827"/>
      <c r="M66" s="827"/>
      <c r="N66" s="827"/>
      <c r="O66" s="827"/>
      <c r="P66" s="828"/>
      <c r="Q66" s="803" t="s">
        <v>413</v>
      </c>
      <c r="R66" s="804"/>
      <c r="S66" s="804"/>
      <c r="T66" s="804"/>
      <c r="U66" s="805"/>
      <c r="V66" s="803" t="s">
        <v>414</v>
      </c>
      <c r="W66" s="804"/>
      <c r="X66" s="804"/>
      <c r="Y66" s="804"/>
      <c r="Z66" s="805"/>
      <c r="AA66" s="803" t="s">
        <v>415</v>
      </c>
      <c r="AB66" s="804"/>
      <c r="AC66" s="804"/>
      <c r="AD66" s="804"/>
      <c r="AE66" s="805"/>
      <c r="AF66" s="938" t="s">
        <v>416</v>
      </c>
      <c r="AG66" s="899"/>
      <c r="AH66" s="899"/>
      <c r="AI66" s="899"/>
      <c r="AJ66" s="939"/>
      <c r="AK66" s="803" t="s">
        <v>417</v>
      </c>
      <c r="AL66" s="827"/>
      <c r="AM66" s="827"/>
      <c r="AN66" s="827"/>
      <c r="AO66" s="828"/>
      <c r="AP66" s="803" t="s">
        <v>418</v>
      </c>
      <c r="AQ66" s="804"/>
      <c r="AR66" s="804"/>
      <c r="AS66" s="804"/>
      <c r="AT66" s="805"/>
      <c r="AU66" s="803" t="s">
        <v>419</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598</v>
      </c>
      <c r="C68" s="956"/>
      <c r="D68" s="956"/>
      <c r="E68" s="956"/>
      <c r="F68" s="956"/>
      <c r="G68" s="956"/>
      <c r="H68" s="956"/>
      <c r="I68" s="956"/>
      <c r="J68" s="956"/>
      <c r="K68" s="956"/>
      <c r="L68" s="956"/>
      <c r="M68" s="956"/>
      <c r="N68" s="956"/>
      <c r="O68" s="956"/>
      <c r="P68" s="957"/>
      <c r="Q68" s="958">
        <v>8978</v>
      </c>
      <c r="R68" s="952"/>
      <c r="S68" s="952"/>
      <c r="T68" s="952"/>
      <c r="U68" s="952"/>
      <c r="V68" s="952">
        <v>8809</v>
      </c>
      <c r="W68" s="952"/>
      <c r="X68" s="952"/>
      <c r="Y68" s="952"/>
      <c r="Z68" s="952"/>
      <c r="AA68" s="952">
        <v>169</v>
      </c>
      <c r="AB68" s="952"/>
      <c r="AC68" s="952"/>
      <c r="AD68" s="952"/>
      <c r="AE68" s="952"/>
      <c r="AF68" s="952">
        <v>1796</v>
      </c>
      <c r="AG68" s="952"/>
      <c r="AH68" s="952"/>
      <c r="AI68" s="952"/>
      <c r="AJ68" s="952"/>
      <c r="AK68" s="952" t="s">
        <v>534</v>
      </c>
      <c r="AL68" s="952"/>
      <c r="AM68" s="952"/>
      <c r="AN68" s="952"/>
      <c r="AO68" s="952"/>
      <c r="AP68" s="952">
        <v>7873</v>
      </c>
      <c r="AQ68" s="952"/>
      <c r="AR68" s="952"/>
      <c r="AS68" s="952"/>
      <c r="AT68" s="952"/>
      <c r="AU68" s="952">
        <v>1583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582</v>
      </c>
      <c r="C69" s="960"/>
      <c r="D69" s="960"/>
      <c r="E69" s="960"/>
      <c r="F69" s="960"/>
      <c r="G69" s="960"/>
      <c r="H69" s="960"/>
      <c r="I69" s="960"/>
      <c r="J69" s="960"/>
      <c r="K69" s="960"/>
      <c r="L69" s="960"/>
      <c r="M69" s="960"/>
      <c r="N69" s="960"/>
      <c r="O69" s="960"/>
      <c r="P69" s="961"/>
      <c r="Q69" s="962">
        <v>10042</v>
      </c>
      <c r="R69" s="917"/>
      <c r="S69" s="917"/>
      <c r="T69" s="917"/>
      <c r="U69" s="917"/>
      <c r="V69" s="917">
        <v>9586</v>
      </c>
      <c r="W69" s="917"/>
      <c r="X69" s="917"/>
      <c r="Y69" s="917"/>
      <c r="Z69" s="917"/>
      <c r="AA69" s="917">
        <v>456</v>
      </c>
      <c r="AB69" s="917"/>
      <c r="AC69" s="917"/>
      <c r="AD69" s="917"/>
      <c r="AE69" s="917"/>
      <c r="AF69" s="917">
        <v>456</v>
      </c>
      <c r="AG69" s="917"/>
      <c r="AH69" s="917"/>
      <c r="AI69" s="917"/>
      <c r="AJ69" s="917"/>
      <c r="AK69" s="917" t="s">
        <v>534</v>
      </c>
      <c r="AL69" s="917"/>
      <c r="AM69" s="917"/>
      <c r="AN69" s="917"/>
      <c r="AO69" s="917"/>
      <c r="AP69" s="917">
        <v>253</v>
      </c>
      <c r="AQ69" s="917"/>
      <c r="AR69" s="917"/>
      <c r="AS69" s="917"/>
      <c r="AT69" s="917"/>
      <c r="AU69" s="917">
        <v>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583</v>
      </c>
      <c r="C70" s="960"/>
      <c r="D70" s="960"/>
      <c r="E70" s="960"/>
      <c r="F70" s="960"/>
      <c r="G70" s="960"/>
      <c r="H70" s="960"/>
      <c r="I70" s="960"/>
      <c r="J70" s="960"/>
      <c r="K70" s="960"/>
      <c r="L70" s="960"/>
      <c r="M70" s="960"/>
      <c r="N70" s="960"/>
      <c r="O70" s="960"/>
      <c r="P70" s="961"/>
      <c r="Q70" s="962">
        <v>1965</v>
      </c>
      <c r="R70" s="917"/>
      <c r="S70" s="917"/>
      <c r="T70" s="917"/>
      <c r="U70" s="917"/>
      <c r="V70" s="917">
        <v>1861</v>
      </c>
      <c r="W70" s="917"/>
      <c r="X70" s="917"/>
      <c r="Y70" s="917"/>
      <c r="Z70" s="917"/>
      <c r="AA70" s="917">
        <v>104</v>
      </c>
      <c r="AB70" s="917"/>
      <c r="AC70" s="917"/>
      <c r="AD70" s="917"/>
      <c r="AE70" s="917"/>
      <c r="AF70" s="917">
        <v>104</v>
      </c>
      <c r="AG70" s="917"/>
      <c r="AH70" s="917"/>
      <c r="AI70" s="917"/>
      <c r="AJ70" s="917"/>
      <c r="AK70" s="917" t="s">
        <v>534</v>
      </c>
      <c r="AL70" s="917"/>
      <c r="AM70" s="917"/>
      <c r="AN70" s="917"/>
      <c r="AO70" s="917"/>
      <c r="AP70" s="917">
        <v>1107</v>
      </c>
      <c r="AQ70" s="917"/>
      <c r="AR70" s="917"/>
      <c r="AS70" s="917"/>
      <c r="AT70" s="917"/>
      <c r="AU70" s="917">
        <v>229</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584</v>
      </c>
      <c r="C71" s="960"/>
      <c r="D71" s="960"/>
      <c r="E71" s="960"/>
      <c r="F71" s="960"/>
      <c r="G71" s="960"/>
      <c r="H71" s="960"/>
      <c r="I71" s="960"/>
      <c r="J71" s="960"/>
      <c r="K71" s="960"/>
      <c r="L71" s="960"/>
      <c r="M71" s="960"/>
      <c r="N71" s="960"/>
      <c r="O71" s="960"/>
      <c r="P71" s="961"/>
      <c r="Q71" s="962">
        <v>441</v>
      </c>
      <c r="R71" s="917"/>
      <c r="S71" s="917"/>
      <c r="T71" s="917"/>
      <c r="U71" s="917"/>
      <c r="V71" s="917">
        <v>403</v>
      </c>
      <c r="W71" s="917"/>
      <c r="X71" s="917"/>
      <c r="Y71" s="917"/>
      <c r="Z71" s="917"/>
      <c r="AA71" s="917">
        <v>38</v>
      </c>
      <c r="AB71" s="917"/>
      <c r="AC71" s="917"/>
      <c r="AD71" s="917"/>
      <c r="AE71" s="917"/>
      <c r="AF71" s="917">
        <v>38</v>
      </c>
      <c r="AG71" s="917"/>
      <c r="AH71" s="917"/>
      <c r="AI71" s="917"/>
      <c r="AJ71" s="917"/>
      <c r="AK71" s="917" t="s">
        <v>581</v>
      </c>
      <c r="AL71" s="917"/>
      <c r="AM71" s="917"/>
      <c r="AN71" s="917"/>
      <c r="AO71" s="917"/>
      <c r="AP71" s="917">
        <v>233</v>
      </c>
      <c r="AQ71" s="917"/>
      <c r="AR71" s="917"/>
      <c r="AS71" s="917"/>
      <c r="AT71" s="917"/>
      <c r="AU71" s="917">
        <v>39</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585</v>
      </c>
      <c r="C72" s="960"/>
      <c r="D72" s="960"/>
      <c r="E72" s="960"/>
      <c r="F72" s="960"/>
      <c r="G72" s="960"/>
      <c r="H72" s="960"/>
      <c r="I72" s="960"/>
      <c r="J72" s="960"/>
      <c r="K72" s="960"/>
      <c r="L72" s="960"/>
      <c r="M72" s="960"/>
      <c r="N72" s="960"/>
      <c r="O72" s="960"/>
      <c r="P72" s="961"/>
      <c r="Q72" s="962">
        <v>4669</v>
      </c>
      <c r="R72" s="917"/>
      <c r="S72" s="917"/>
      <c r="T72" s="917"/>
      <c r="U72" s="917"/>
      <c r="V72" s="917">
        <v>4084</v>
      </c>
      <c r="W72" s="917"/>
      <c r="X72" s="917"/>
      <c r="Y72" s="917"/>
      <c r="Z72" s="917"/>
      <c r="AA72" s="917">
        <v>585</v>
      </c>
      <c r="AB72" s="917"/>
      <c r="AC72" s="917"/>
      <c r="AD72" s="917"/>
      <c r="AE72" s="917"/>
      <c r="AF72" s="917">
        <v>585</v>
      </c>
      <c r="AG72" s="917"/>
      <c r="AH72" s="917"/>
      <c r="AI72" s="917"/>
      <c r="AJ72" s="917"/>
      <c r="AK72" s="917">
        <v>100</v>
      </c>
      <c r="AL72" s="917"/>
      <c r="AM72" s="917"/>
      <c r="AN72" s="917"/>
      <c r="AO72" s="917"/>
      <c r="AP72" s="917" t="s">
        <v>534</v>
      </c>
      <c r="AQ72" s="917"/>
      <c r="AR72" s="917"/>
      <c r="AS72" s="917"/>
      <c r="AT72" s="917"/>
      <c r="AU72" s="917" t="s">
        <v>534</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586</v>
      </c>
      <c r="C73" s="960"/>
      <c r="D73" s="960"/>
      <c r="E73" s="960"/>
      <c r="F73" s="960"/>
      <c r="G73" s="960"/>
      <c r="H73" s="960"/>
      <c r="I73" s="960"/>
      <c r="J73" s="960"/>
      <c r="K73" s="960"/>
      <c r="L73" s="960"/>
      <c r="M73" s="960"/>
      <c r="N73" s="960"/>
      <c r="O73" s="960"/>
      <c r="P73" s="961"/>
      <c r="Q73" s="962">
        <v>4</v>
      </c>
      <c r="R73" s="917"/>
      <c r="S73" s="917"/>
      <c r="T73" s="917"/>
      <c r="U73" s="917"/>
      <c r="V73" s="917">
        <v>3</v>
      </c>
      <c r="W73" s="917"/>
      <c r="X73" s="917"/>
      <c r="Y73" s="917"/>
      <c r="Z73" s="917"/>
      <c r="AA73" s="917">
        <v>1</v>
      </c>
      <c r="AB73" s="917"/>
      <c r="AC73" s="917"/>
      <c r="AD73" s="917"/>
      <c r="AE73" s="917"/>
      <c r="AF73" s="917">
        <v>1</v>
      </c>
      <c r="AG73" s="917"/>
      <c r="AH73" s="917"/>
      <c r="AI73" s="917"/>
      <c r="AJ73" s="917"/>
      <c r="AK73" s="917" t="s">
        <v>534</v>
      </c>
      <c r="AL73" s="917"/>
      <c r="AM73" s="917"/>
      <c r="AN73" s="917"/>
      <c r="AO73" s="917"/>
      <c r="AP73" s="917" t="s">
        <v>534</v>
      </c>
      <c r="AQ73" s="917"/>
      <c r="AR73" s="917"/>
      <c r="AS73" s="917"/>
      <c r="AT73" s="917"/>
      <c r="AU73" s="917" t="s">
        <v>534</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587</v>
      </c>
      <c r="C74" s="960"/>
      <c r="D74" s="960"/>
      <c r="E74" s="960"/>
      <c r="F74" s="960"/>
      <c r="G74" s="960"/>
      <c r="H74" s="960"/>
      <c r="I74" s="960"/>
      <c r="J74" s="960"/>
      <c r="K74" s="960"/>
      <c r="L74" s="960"/>
      <c r="M74" s="960"/>
      <c r="N74" s="960"/>
      <c r="O74" s="960"/>
      <c r="P74" s="961"/>
      <c r="Q74" s="962">
        <v>1950</v>
      </c>
      <c r="R74" s="917"/>
      <c r="S74" s="917"/>
      <c r="T74" s="917"/>
      <c r="U74" s="917"/>
      <c r="V74" s="917">
        <v>1930</v>
      </c>
      <c r="W74" s="917"/>
      <c r="X74" s="917"/>
      <c r="Y74" s="917"/>
      <c r="Z74" s="917"/>
      <c r="AA74" s="917">
        <v>20</v>
      </c>
      <c r="AB74" s="917"/>
      <c r="AC74" s="917"/>
      <c r="AD74" s="917"/>
      <c r="AE74" s="917"/>
      <c r="AF74" s="917">
        <v>20</v>
      </c>
      <c r="AG74" s="917"/>
      <c r="AH74" s="917"/>
      <c r="AI74" s="917"/>
      <c r="AJ74" s="917"/>
      <c r="AK74" s="917">
        <v>53</v>
      </c>
      <c r="AL74" s="917"/>
      <c r="AM74" s="917"/>
      <c r="AN74" s="917"/>
      <c r="AO74" s="917"/>
      <c r="AP74" s="917" t="s">
        <v>534</v>
      </c>
      <c r="AQ74" s="917"/>
      <c r="AR74" s="917"/>
      <c r="AS74" s="917"/>
      <c r="AT74" s="917"/>
      <c r="AU74" s="917" t="s">
        <v>534</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588</v>
      </c>
      <c r="C75" s="960"/>
      <c r="D75" s="960"/>
      <c r="E75" s="960"/>
      <c r="F75" s="960"/>
      <c r="G75" s="960"/>
      <c r="H75" s="960"/>
      <c r="I75" s="960"/>
      <c r="J75" s="960"/>
      <c r="K75" s="960"/>
      <c r="L75" s="960"/>
      <c r="M75" s="960"/>
      <c r="N75" s="960"/>
      <c r="O75" s="960"/>
      <c r="P75" s="961"/>
      <c r="Q75" s="965">
        <v>312</v>
      </c>
      <c r="R75" s="966"/>
      <c r="S75" s="966"/>
      <c r="T75" s="966"/>
      <c r="U75" s="916"/>
      <c r="V75" s="967">
        <v>191</v>
      </c>
      <c r="W75" s="966"/>
      <c r="X75" s="966"/>
      <c r="Y75" s="966"/>
      <c r="Z75" s="916"/>
      <c r="AA75" s="967">
        <v>121</v>
      </c>
      <c r="AB75" s="966"/>
      <c r="AC75" s="966"/>
      <c r="AD75" s="966"/>
      <c r="AE75" s="916"/>
      <c r="AF75" s="967">
        <v>121</v>
      </c>
      <c r="AG75" s="966"/>
      <c r="AH75" s="966"/>
      <c r="AI75" s="966"/>
      <c r="AJ75" s="916"/>
      <c r="AK75" s="967">
        <v>57</v>
      </c>
      <c r="AL75" s="966"/>
      <c r="AM75" s="966"/>
      <c r="AN75" s="966"/>
      <c r="AO75" s="916"/>
      <c r="AP75" s="967" t="s">
        <v>534</v>
      </c>
      <c r="AQ75" s="966"/>
      <c r="AR75" s="966"/>
      <c r="AS75" s="966"/>
      <c r="AT75" s="916"/>
      <c r="AU75" s="967" t="s">
        <v>534</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589</v>
      </c>
      <c r="C76" s="960"/>
      <c r="D76" s="960"/>
      <c r="E76" s="960"/>
      <c r="F76" s="960"/>
      <c r="G76" s="960"/>
      <c r="H76" s="960"/>
      <c r="I76" s="960"/>
      <c r="J76" s="960"/>
      <c r="K76" s="960"/>
      <c r="L76" s="960"/>
      <c r="M76" s="960"/>
      <c r="N76" s="960"/>
      <c r="O76" s="960"/>
      <c r="P76" s="961"/>
      <c r="Q76" s="965">
        <v>6959</v>
      </c>
      <c r="R76" s="966">
        <v>6933</v>
      </c>
      <c r="S76" s="966">
        <v>6933</v>
      </c>
      <c r="T76" s="966">
        <v>6933</v>
      </c>
      <c r="U76" s="916">
        <v>6933</v>
      </c>
      <c r="V76" s="967">
        <v>6856</v>
      </c>
      <c r="W76" s="966">
        <v>6850</v>
      </c>
      <c r="X76" s="966">
        <v>6850</v>
      </c>
      <c r="Y76" s="966">
        <v>6850</v>
      </c>
      <c r="Z76" s="916">
        <v>6850</v>
      </c>
      <c r="AA76" s="967">
        <v>103</v>
      </c>
      <c r="AB76" s="966">
        <v>82</v>
      </c>
      <c r="AC76" s="966">
        <v>82</v>
      </c>
      <c r="AD76" s="966">
        <v>82</v>
      </c>
      <c r="AE76" s="916">
        <v>82</v>
      </c>
      <c r="AF76" s="967">
        <v>103</v>
      </c>
      <c r="AG76" s="966">
        <v>82</v>
      </c>
      <c r="AH76" s="966">
        <v>82</v>
      </c>
      <c r="AI76" s="966">
        <v>82</v>
      </c>
      <c r="AJ76" s="916">
        <v>82</v>
      </c>
      <c r="AK76" s="967">
        <v>2441</v>
      </c>
      <c r="AL76" s="966">
        <v>2485</v>
      </c>
      <c r="AM76" s="966">
        <v>2485</v>
      </c>
      <c r="AN76" s="966">
        <v>2485</v>
      </c>
      <c r="AO76" s="916">
        <v>2485</v>
      </c>
      <c r="AP76" s="967" t="s">
        <v>534</v>
      </c>
      <c r="AQ76" s="966"/>
      <c r="AR76" s="966"/>
      <c r="AS76" s="966"/>
      <c r="AT76" s="916"/>
      <c r="AU76" s="967" t="s">
        <v>534</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590</v>
      </c>
      <c r="C77" s="960"/>
      <c r="D77" s="960"/>
      <c r="E77" s="960"/>
      <c r="F77" s="960"/>
      <c r="G77" s="960"/>
      <c r="H77" s="960"/>
      <c r="I77" s="960"/>
      <c r="J77" s="960"/>
      <c r="K77" s="960"/>
      <c r="L77" s="960"/>
      <c r="M77" s="960"/>
      <c r="N77" s="960"/>
      <c r="O77" s="960"/>
      <c r="P77" s="961"/>
      <c r="Q77" s="965">
        <v>1424517</v>
      </c>
      <c r="R77" s="966">
        <v>1385861</v>
      </c>
      <c r="S77" s="966">
        <v>1385861</v>
      </c>
      <c r="T77" s="966">
        <v>1385861</v>
      </c>
      <c r="U77" s="916">
        <v>1385861</v>
      </c>
      <c r="V77" s="967">
        <v>1354325</v>
      </c>
      <c r="W77" s="966">
        <v>1346246</v>
      </c>
      <c r="X77" s="966">
        <v>1346246</v>
      </c>
      <c r="Y77" s="966">
        <v>1346246</v>
      </c>
      <c r="Z77" s="916">
        <v>1346246</v>
      </c>
      <c r="AA77" s="967">
        <v>70191</v>
      </c>
      <c r="AB77" s="966">
        <v>39615</v>
      </c>
      <c r="AC77" s="966">
        <v>39615</v>
      </c>
      <c r="AD77" s="966">
        <v>39615</v>
      </c>
      <c r="AE77" s="916">
        <v>39615</v>
      </c>
      <c r="AF77" s="967">
        <v>70191</v>
      </c>
      <c r="AG77" s="966">
        <v>39615</v>
      </c>
      <c r="AH77" s="966">
        <v>39615</v>
      </c>
      <c r="AI77" s="966">
        <v>39615</v>
      </c>
      <c r="AJ77" s="916">
        <v>39615</v>
      </c>
      <c r="AK77" s="967">
        <v>20230</v>
      </c>
      <c r="AL77" s="966">
        <v>13582</v>
      </c>
      <c r="AM77" s="966">
        <v>13582</v>
      </c>
      <c r="AN77" s="966">
        <v>13582</v>
      </c>
      <c r="AO77" s="916">
        <v>13582</v>
      </c>
      <c r="AP77" s="967" t="s">
        <v>534</v>
      </c>
      <c r="AQ77" s="966"/>
      <c r="AR77" s="966"/>
      <c r="AS77" s="966"/>
      <c r="AT77" s="916"/>
      <c r="AU77" s="967" t="s">
        <v>534</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391</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232202</v>
      </c>
      <c r="AG88" s="928"/>
      <c r="AH88" s="928"/>
      <c r="AI88" s="928"/>
      <c r="AJ88" s="928"/>
      <c r="AK88" s="925"/>
      <c r="AL88" s="925"/>
      <c r="AM88" s="925"/>
      <c r="AN88" s="925"/>
      <c r="AO88" s="925"/>
      <c r="AP88" s="928">
        <v>9466</v>
      </c>
      <c r="AQ88" s="928"/>
      <c r="AR88" s="928"/>
      <c r="AS88" s="928"/>
      <c r="AT88" s="928"/>
      <c r="AU88" s="928">
        <v>1855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v>
      </c>
      <c r="CS102" s="936"/>
      <c r="CT102" s="936"/>
      <c r="CU102" s="936"/>
      <c r="CV102" s="979"/>
      <c r="CW102" s="978" t="s">
        <v>534</v>
      </c>
      <c r="CX102" s="936"/>
      <c r="CY102" s="936"/>
      <c r="CZ102" s="936"/>
      <c r="DA102" s="979"/>
      <c r="DB102" s="978">
        <v>916</v>
      </c>
      <c r="DC102" s="936"/>
      <c r="DD102" s="936"/>
      <c r="DE102" s="936"/>
      <c r="DF102" s="979"/>
      <c r="DG102" s="978" t="s">
        <v>534</v>
      </c>
      <c r="DH102" s="936"/>
      <c r="DI102" s="936"/>
      <c r="DJ102" s="936"/>
      <c r="DK102" s="979"/>
      <c r="DL102" s="978" t="s">
        <v>534</v>
      </c>
      <c r="DM102" s="936"/>
      <c r="DN102" s="936"/>
      <c r="DO102" s="936"/>
      <c r="DP102" s="979"/>
      <c r="DQ102" s="978" t="s">
        <v>534</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307</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307</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307</v>
      </c>
      <c r="DR109" s="981"/>
      <c r="DS109" s="981"/>
      <c r="DT109" s="981"/>
      <c r="DU109" s="982"/>
      <c r="DV109" s="980" t="s">
        <v>431</v>
      </c>
      <c r="DW109" s="981"/>
      <c r="DX109" s="981"/>
      <c r="DY109" s="981"/>
      <c r="DZ109" s="983"/>
    </row>
    <row r="110" spans="1:131" s="248" customFormat="1" ht="26.25" customHeight="1" x14ac:dyDescent="0.15">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762791</v>
      </c>
      <c r="AB110" s="988"/>
      <c r="AC110" s="988"/>
      <c r="AD110" s="988"/>
      <c r="AE110" s="989"/>
      <c r="AF110" s="990">
        <v>758392</v>
      </c>
      <c r="AG110" s="988"/>
      <c r="AH110" s="988"/>
      <c r="AI110" s="988"/>
      <c r="AJ110" s="989"/>
      <c r="AK110" s="990">
        <v>731645</v>
      </c>
      <c r="AL110" s="988"/>
      <c r="AM110" s="988"/>
      <c r="AN110" s="988"/>
      <c r="AO110" s="989"/>
      <c r="AP110" s="991">
        <v>6.8</v>
      </c>
      <c r="AQ110" s="992"/>
      <c r="AR110" s="992"/>
      <c r="AS110" s="992"/>
      <c r="AT110" s="993"/>
      <c r="AU110" s="994" t="s">
        <v>72</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7046765</v>
      </c>
      <c r="BR110" s="1023"/>
      <c r="BS110" s="1023"/>
      <c r="BT110" s="1023"/>
      <c r="BU110" s="1023"/>
      <c r="BV110" s="1023">
        <v>6994316</v>
      </c>
      <c r="BW110" s="1023"/>
      <c r="BX110" s="1023"/>
      <c r="BY110" s="1023"/>
      <c r="BZ110" s="1023"/>
      <c r="CA110" s="1023">
        <v>7074535</v>
      </c>
      <c r="CB110" s="1023"/>
      <c r="CC110" s="1023"/>
      <c r="CD110" s="1023"/>
      <c r="CE110" s="1023"/>
      <c r="CF110" s="1037">
        <v>66.099999999999994</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437</v>
      </c>
      <c r="DH110" s="1023"/>
      <c r="DI110" s="1023"/>
      <c r="DJ110" s="1023"/>
      <c r="DK110" s="1023"/>
      <c r="DL110" s="1023" t="s">
        <v>437</v>
      </c>
      <c r="DM110" s="1023"/>
      <c r="DN110" s="1023"/>
      <c r="DO110" s="1023"/>
      <c r="DP110" s="1023"/>
      <c r="DQ110" s="1023" t="s">
        <v>438</v>
      </c>
      <c r="DR110" s="1023"/>
      <c r="DS110" s="1023"/>
      <c r="DT110" s="1023"/>
      <c r="DU110" s="1023"/>
      <c r="DV110" s="1024" t="s">
        <v>439</v>
      </c>
      <c r="DW110" s="1024"/>
      <c r="DX110" s="1024"/>
      <c r="DY110" s="1024"/>
      <c r="DZ110" s="1025"/>
    </row>
    <row r="111" spans="1:131" s="248" customFormat="1" ht="26.25" customHeight="1" x14ac:dyDescent="0.15">
      <c r="A111" s="1026" t="s">
        <v>440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441</v>
      </c>
      <c r="AB111" s="1030"/>
      <c r="AC111" s="1030"/>
      <c r="AD111" s="1030"/>
      <c r="AE111" s="1031"/>
      <c r="AF111" s="1032" t="s">
        <v>437</v>
      </c>
      <c r="AG111" s="1030"/>
      <c r="AH111" s="1030"/>
      <c r="AI111" s="1030"/>
      <c r="AJ111" s="1031"/>
      <c r="AK111" s="1032" t="s">
        <v>439</v>
      </c>
      <c r="AL111" s="1030"/>
      <c r="AM111" s="1030"/>
      <c r="AN111" s="1030"/>
      <c r="AO111" s="1031"/>
      <c r="AP111" s="1033" t="s">
        <v>441</v>
      </c>
      <c r="AQ111" s="1034"/>
      <c r="AR111" s="1034"/>
      <c r="AS111" s="1034"/>
      <c r="AT111" s="1035"/>
      <c r="AU111" s="996"/>
      <c r="AV111" s="997"/>
      <c r="AW111" s="997"/>
      <c r="AX111" s="997"/>
      <c r="AY111" s="997"/>
      <c r="AZ111" s="1045" t="s">
        <v>442</v>
      </c>
      <c r="BA111" s="1046"/>
      <c r="BB111" s="1046"/>
      <c r="BC111" s="1046"/>
      <c r="BD111" s="1046"/>
      <c r="BE111" s="1046"/>
      <c r="BF111" s="1046"/>
      <c r="BG111" s="1046"/>
      <c r="BH111" s="1046"/>
      <c r="BI111" s="1046"/>
      <c r="BJ111" s="1046"/>
      <c r="BK111" s="1046"/>
      <c r="BL111" s="1046"/>
      <c r="BM111" s="1046"/>
      <c r="BN111" s="1046"/>
      <c r="BO111" s="1046"/>
      <c r="BP111" s="1047"/>
      <c r="BQ111" s="1015">
        <v>967049</v>
      </c>
      <c r="BR111" s="1016"/>
      <c r="BS111" s="1016"/>
      <c r="BT111" s="1016"/>
      <c r="BU111" s="1016"/>
      <c r="BV111" s="1016">
        <v>931218</v>
      </c>
      <c r="BW111" s="1016"/>
      <c r="BX111" s="1016"/>
      <c r="BY111" s="1016"/>
      <c r="BZ111" s="1016"/>
      <c r="CA111" s="1016">
        <v>981180</v>
      </c>
      <c r="CB111" s="1016"/>
      <c r="CC111" s="1016"/>
      <c r="CD111" s="1016"/>
      <c r="CE111" s="1016"/>
      <c r="CF111" s="1010">
        <v>9.1999999999999993</v>
      </c>
      <c r="CG111" s="1011"/>
      <c r="CH111" s="1011"/>
      <c r="CI111" s="1011"/>
      <c r="CJ111" s="1011"/>
      <c r="CK111" s="1041"/>
      <c r="CL111" s="1042"/>
      <c r="CM111" s="1012" t="s">
        <v>443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437</v>
      </c>
      <c r="DH111" s="1016"/>
      <c r="DI111" s="1016"/>
      <c r="DJ111" s="1016"/>
      <c r="DK111" s="1016"/>
      <c r="DL111" s="1016" t="s">
        <v>437</v>
      </c>
      <c r="DM111" s="1016"/>
      <c r="DN111" s="1016"/>
      <c r="DO111" s="1016"/>
      <c r="DP111" s="1016"/>
      <c r="DQ111" s="1016" t="s">
        <v>439</v>
      </c>
      <c r="DR111" s="1016"/>
      <c r="DS111" s="1016"/>
      <c r="DT111" s="1016"/>
      <c r="DU111" s="1016"/>
      <c r="DV111" s="1017" t="s">
        <v>437</v>
      </c>
      <c r="DW111" s="1017"/>
      <c r="DX111" s="1017"/>
      <c r="DY111" s="1017"/>
      <c r="DZ111" s="1018"/>
    </row>
    <row r="112" spans="1:131" s="248" customFormat="1" ht="26.25" customHeight="1" x14ac:dyDescent="0.15">
      <c r="A112" s="1048" t="s">
        <v>444</v>
      </c>
      <c r="B112" s="1049"/>
      <c r="C112" s="1046" t="s">
        <v>445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437</v>
      </c>
      <c r="AB112" s="1055"/>
      <c r="AC112" s="1055"/>
      <c r="AD112" s="1055"/>
      <c r="AE112" s="1056"/>
      <c r="AF112" s="1057" t="s">
        <v>439</v>
      </c>
      <c r="AG112" s="1055"/>
      <c r="AH112" s="1055"/>
      <c r="AI112" s="1055"/>
      <c r="AJ112" s="1056"/>
      <c r="AK112" s="1057" t="s">
        <v>439</v>
      </c>
      <c r="AL112" s="1055"/>
      <c r="AM112" s="1055"/>
      <c r="AN112" s="1055"/>
      <c r="AO112" s="1056"/>
      <c r="AP112" s="1058" t="s">
        <v>441</v>
      </c>
      <c r="AQ112" s="1059"/>
      <c r="AR112" s="1059"/>
      <c r="AS112" s="1059"/>
      <c r="AT112" s="1060"/>
      <c r="AU112" s="996"/>
      <c r="AV112" s="997"/>
      <c r="AW112" s="997"/>
      <c r="AX112" s="997"/>
      <c r="AY112" s="997"/>
      <c r="AZ112" s="1045" t="s">
        <v>446</v>
      </c>
      <c r="BA112" s="1046"/>
      <c r="BB112" s="1046"/>
      <c r="BC112" s="1046"/>
      <c r="BD112" s="1046"/>
      <c r="BE112" s="1046"/>
      <c r="BF112" s="1046"/>
      <c r="BG112" s="1046"/>
      <c r="BH112" s="1046"/>
      <c r="BI112" s="1046"/>
      <c r="BJ112" s="1046"/>
      <c r="BK112" s="1046"/>
      <c r="BL112" s="1046"/>
      <c r="BM112" s="1046"/>
      <c r="BN112" s="1046"/>
      <c r="BO112" s="1046"/>
      <c r="BP112" s="1047"/>
      <c r="BQ112" s="1015">
        <v>2287904</v>
      </c>
      <c r="BR112" s="1016"/>
      <c r="BS112" s="1016"/>
      <c r="BT112" s="1016"/>
      <c r="BU112" s="1016"/>
      <c r="BV112" s="1016">
        <v>1626408</v>
      </c>
      <c r="BW112" s="1016"/>
      <c r="BX112" s="1016"/>
      <c r="BY112" s="1016"/>
      <c r="BZ112" s="1016"/>
      <c r="CA112" s="1016">
        <v>1376673</v>
      </c>
      <c r="CB112" s="1016"/>
      <c r="CC112" s="1016"/>
      <c r="CD112" s="1016"/>
      <c r="CE112" s="1016"/>
      <c r="CF112" s="1010">
        <v>12.9</v>
      </c>
      <c r="CG112" s="1011"/>
      <c r="CH112" s="1011"/>
      <c r="CI112" s="1011"/>
      <c r="CJ112" s="1011"/>
      <c r="CK112" s="1041"/>
      <c r="CL112" s="1042"/>
      <c r="CM112" s="1012" t="s">
        <v>447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448</v>
      </c>
      <c r="DH112" s="1016"/>
      <c r="DI112" s="1016"/>
      <c r="DJ112" s="1016"/>
      <c r="DK112" s="1016"/>
      <c r="DL112" s="1016" t="s">
        <v>437</v>
      </c>
      <c r="DM112" s="1016"/>
      <c r="DN112" s="1016"/>
      <c r="DO112" s="1016"/>
      <c r="DP112" s="1016"/>
      <c r="DQ112" s="1016" t="s">
        <v>437</v>
      </c>
      <c r="DR112" s="1016"/>
      <c r="DS112" s="1016"/>
      <c r="DT112" s="1016"/>
      <c r="DU112" s="1016"/>
      <c r="DV112" s="1017" t="s">
        <v>439</v>
      </c>
      <c r="DW112" s="1017"/>
      <c r="DX112" s="1017"/>
      <c r="DY112" s="1017"/>
      <c r="DZ112" s="1018"/>
    </row>
    <row r="113" spans="1:130" s="248" customFormat="1" ht="26.25" customHeight="1" x14ac:dyDescent="0.15">
      <c r="A113" s="1050"/>
      <c r="B113" s="1051"/>
      <c r="C113" s="1046" t="s">
        <v>449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316450</v>
      </c>
      <c r="AB113" s="1030"/>
      <c r="AC113" s="1030"/>
      <c r="AD113" s="1030"/>
      <c r="AE113" s="1031"/>
      <c r="AF113" s="1032">
        <v>60861</v>
      </c>
      <c r="AG113" s="1030"/>
      <c r="AH113" s="1030"/>
      <c r="AI113" s="1030"/>
      <c r="AJ113" s="1031"/>
      <c r="AK113" s="1032">
        <v>196225</v>
      </c>
      <c r="AL113" s="1030"/>
      <c r="AM113" s="1030"/>
      <c r="AN113" s="1030"/>
      <c r="AO113" s="1031"/>
      <c r="AP113" s="1033">
        <v>1.8</v>
      </c>
      <c r="AQ113" s="1034"/>
      <c r="AR113" s="1034"/>
      <c r="AS113" s="1034"/>
      <c r="AT113" s="1035"/>
      <c r="AU113" s="996"/>
      <c r="AV113" s="997"/>
      <c r="AW113" s="997"/>
      <c r="AX113" s="997"/>
      <c r="AY113" s="997"/>
      <c r="AZ113" s="1045" t="s">
        <v>450</v>
      </c>
      <c r="BA113" s="1046"/>
      <c r="BB113" s="1046"/>
      <c r="BC113" s="1046"/>
      <c r="BD113" s="1046"/>
      <c r="BE113" s="1046"/>
      <c r="BF113" s="1046"/>
      <c r="BG113" s="1046"/>
      <c r="BH113" s="1046"/>
      <c r="BI113" s="1046"/>
      <c r="BJ113" s="1046"/>
      <c r="BK113" s="1046"/>
      <c r="BL113" s="1046"/>
      <c r="BM113" s="1046"/>
      <c r="BN113" s="1046"/>
      <c r="BO113" s="1046"/>
      <c r="BP113" s="1047"/>
      <c r="BQ113" s="1015">
        <v>2461920</v>
      </c>
      <c r="BR113" s="1016"/>
      <c r="BS113" s="1016"/>
      <c r="BT113" s="1016"/>
      <c r="BU113" s="1016"/>
      <c r="BV113" s="1016">
        <v>2085573</v>
      </c>
      <c r="BW113" s="1016"/>
      <c r="BX113" s="1016"/>
      <c r="BY113" s="1016"/>
      <c r="BZ113" s="1016"/>
      <c r="CA113" s="1016">
        <v>1854660</v>
      </c>
      <c r="CB113" s="1016"/>
      <c r="CC113" s="1016"/>
      <c r="CD113" s="1016"/>
      <c r="CE113" s="1016"/>
      <c r="CF113" s="1010">
        <v>17.3</v>
      </c>
      <c r="CG113" s="1011"/>
      <c r="CH113" s="1011"/>
      <c r="CI113" s="1011"/>
      <c r="CJ113" s="1011"/>
      <c r="CK113" s="1041"/>
      <c r="CL113" s="1042"/>
      <c r="CM113" s="1012" t="s">
        <v>451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441</v>
      </c>
      <c r="DH113" s="1055"/>
      <c r="DI113" s="1055"/>
      <c r="DJ113" s="1055"/>
      <c r="DK113" s="1056"/>
      <c r="DL113" s="1057" t="s">
        <v>437</v>
      </c>
      <c r="DM113" s="1055"/>
      <c r="DN113" s="1055"/>
      <c r="DO113" s="1055"/>
      <c r="DP113" s="1056"/>
      <c r="DQ113" s="1057" t="s">
        <v>439</v>
      </c>
      <c r="DR113" s="1055"/>
      <c r="DS113" s="1055"/>
      <c r="DT113" s="1055"/>
      <c r="DU113" s="1056"/>
      <c r="DV113" s="1058" t="s">
        <v>448</v>
      </c>
      <c r="DW113" s="1059"/>
      <c r="DX113" s="1059"/>
      <c r="DY113" s="1059"/>
      <c r="DZ113" s="1060"/>
    </row>
    <row r="114" spans="1:130" s="248" customFormat="1" ht="26.25" customHeight="1" x14ac:dyDescent="0.15">
      <c r="A114" s="1050"/>
      <c r="B114" s="1051"/>
      <c r="C114" s="1046" t="s">
        <v>452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240825</v>
      </c>
      <c r="AB114" s="1055"/>
      <c r="AC114" s="1055"/>
      <c r="AD114" s="1055"/>
      <c r="AE114" s="1056"/>
      <c r="AF114" s="1057">
        <v>247982</v>
      </c>
      <c r="AG114" s="1055"/>
      <c r="AH114" s="1055"/>
      <c r="AI114" s="1055"/>
      <c r="AJ114" s="1056"/>
      <c r="AK114" s="1057">
        <v>253470</v>
      </c>
      <c r="AL114" s="1055"/>
      <c r="AM114" s="1055"/>
      <c r="AN114" s="1055"/>
      <c r="AO114" s="1056"/>
      <c r="AP114" s="1058">
        <v>2.4</v>
      </c>
      <c r="AQ114" s="1059"/>
      <c r="AR114" s="1059"/>
      <c r="AS114" s="1059"/>
      <c r="AT114" s="1060"/>
      <c r="AU114" s="996"/>
      <c r="AV114" s="997"/>
      <c r="AW114" s="997"/>
      <c r="AX114" s="997"/>
      <c r="AY114" s="997"/>
      <c r="AZ114" s="1045" t="s">
        <v>453</v>
      </c>
      <c r="BA114" s="1046"/>
      <c r="BB114" s="1046"/>
      <c r="BC114" s="1046"/>
      <c r="BD114" s="1046"/>
      <c r="BE114" s="1046"/>
      <c r="BF114" s="1046"/>
      <c r="BG114" s="1046"/>
      <c r="BH114" s="1046"/>
      <c r="BI114" s="1046"/>
      <c r="BJ114" s="1046"/>
      <c r="BK114" s="1046"/>
      <c r="BL114" s="1046"/>
      <c r="BM114" s="1046"/>
      <c r="BN114" s="1046"/>
      <c r="BO114" s="1046"/>
      <c r="BP114" s="1047"/>
      <c r="BQ114" s="1015">
        <v>3365360</v>
      </c>
      <c r="BR114" s="1016"/>
      <c r="BS114" s="1016"/>
      <c r="BT114" s="1016"/>
      <c r="BU114" s="1016"/>
      <c r="BV114" s="1016">
        <v>3207570</v>
      </c>
      <c r="BW114" s="1016"/>
      <c r="BX114" s="1016"/>
      <c r="BY114" s="1016"/>
      <c r="BZ114" s="1016"/>
      <c r="CA114" s="1016">
        <v>3170147</v>
      </c>
      <c r="CB114" s="1016"/>
      <c r="CC114" s="1016"/>
      <c r="CD114" s="1016"/>
      <c r="CE114" s="1016"/>
      <c r="CF114" s="1010">
        <v>29.6</v>
      </c>
      <c r="CG114" s="1011"/>
      <c r="CH114" s="1011"/>
      <c r="CI114" s="1011"/>
      <c r="CJ114" s="1011"/>
      <c r="CK114" s="1041"/>
      <c r="CL114" s="1042"/>
      <c r="CM114" s="1012" t="s">
        <v>454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437</v>
      </c>
      <c r="DH114" s="1055"/>
      <c r="DI114" s="1055"/>
      <c r="DJ114" s="1055"/>
      <c r="DK114" s="1056"/>
      <c r="DL114" s="1057" t="s">
        <v>441</v>
      </c>
      <c r="DM114" s="1055"/>
      <c r="DN114" s="1055"/>
      <c r="DO114" s="1055"/>
      <c r="DP114" s="1056"/>
      <c r="DQ114" s="1057" t="s">
        <v>439</v>
      </c>
      <c r="DR114" s="1055"/>
      <c r="DS114" s="1055"/>
      <c r="DT114" s="1055"/>
      <c r="DU114" s="1056"/>
      <c r="DV114" s="1058" t="s">
        <v>182</v>
      </c>
      <c r="DW114" s="1059"/>
      <c r="DX114" s="1059"/>
      <c r="DY114" s="1059"/>
      <c r="DZ114" s="1060"/>
    </row>
    <row r="115" spans="1:130" s="248" customFormat="1" ht="26.25" customHeight="1" x14ac:dyDescent="0.15">
      <c r="A115" s="1050"/>
      <c r="B115" s="1051"/>
      <c r="C115" s="1046" t="s">
        <v>455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12114</v>
      </c>
      <c r="AB115" s="1030"/>
      <c r="AC115" s="1030"/>
      <c r="AD115" s="1030"/>
      <c r="AE115" s="1031"/>
      <c r="AF115" s="1032">
        <v>14931</v>
      </c>
      <c r="AG115" s="1030"/>
      <c r="AH115" s="1030"/>
      <c r="AI115" s="1030"/>
      <c r="AJ115" s="1031"/>
      <c r="AK115" s="1032">
        <v>12114</v>
      </c>
      <c r="AL115" s="1030"/>
      <c r="AM115" s="1030"/>
      <c r="AN115" s="1030"/>
      <c r="AO115" s="1031"/>
      <c r="AP115" s="1033">
        <v>0.1</v>
      </c>
      <c r="AQ115" s="1034"/>
      <c r="AR115" s="1034"/>
      <c r="AS115" s="1034"/>
      <c r="AT115" s="1035"/>
      <c r="AU115" s="996"/>
      <c r="AV115" s="997"/>
      <c r="AW115" s="997"/>
      <c r="AX115" s="997"/>
      <c r="AY115" s="997"/>
      <c r="AZ115" s="1045" t="s">
        <v>456</v>
      </c>
      <c r="BA115" s="1046"/>
      <c r="BB115" s="1046"/>
      <c r="BC115" s="1046"/>
      <c r="BD115" s="1046"/>
      <c r="BE115" s="1046"/>
      <c r="BF115" s="1046"/>
      <c r="BG115" s="1046"/>
      <c r="BH115" s="1046"/>
      <c r="BI115" s="1046"/>
      <c r="BJ115" s="1046"/>
      <c r="BK115" s="1046"/>
      <c r="BL115" s="1046"/>
      <c r="BM115" s="1046"/>
      <c r="BN115" s="1046"/>
      <c r="BO115" s="1046"/>
      <c r="BP115" s="1047"/>
      <c r="BQ115" s="1015" t="s">
        <v>448</v>
      </c>
      <c r="BR115" s="1016"/>
      <c r="BS115" s="1016"/>
      <c r="BT115" s="1016"/>
      <c r="BU115" s="1016"/>
      <c r="BV115" s="1016" t="s">
        <v>441</v>
      </c>
      <c r="BW115" s="1016"/>
      <c r="BX115" s="1016"/>
      <c r="BY115" s="1016"/>
      <c r="BZ115" s="1016"/>
      <c r="CA115" s="1016" t="s">
        <v>439</v>
      </c>
      <c r="CB115" s="1016"/>
      <c r="CC115" s="1016"/>
      <c r="CD115" s="1016"/>
      <c r="CE115" s="1016"/>
      <c r="CF115" s="1010" t="s">
        <v>182</v>
      </c>
      <c r="CG115" s="1011"/>
      <c r="CH115" s="1011"/>
      <c r="CI115" s="1011"/>
      <c r="CJ115" s="1011"/>
      <c r="CK115" s="1041"/>
      <c r="CL115" s="1042"/>
      <c r="CM115" s="1045" t="s">
        <v>457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901765</v>
      </c>
      <c r="DH115" s="1055"/>
      <c r="DI115" s="1055"/>
      <c r="DJ115" s="1055"/>
      <c r="DK115" s="1056"/>
      <c r="DL115" s="1057">
        <v>878048</v>
      </c>
      <c r="DM115" s="1055"/>
      <c r="DN115" s="1055"/>
      <c r="DO115" s="1055"/>
      <c r="DP115" s="1056"/>
      <c r="DQ115" s="1057">
        <v>940124</v>
      </c>
      <c r="DR115" s="1055"/>
      <c r="DS115" s="1055"/>
      <c r="DT115" s="1055"/>
      <c r="DU115" s="1056"/>
      <c r="DV115" s="1058">
        <v>8.8000000000000007</v>
      </c>
      <c r="DW115" s="1059"/>
      <c r="DX115" s="1059"/>
      <c r="DY115" s="1059"/>
      <c r="DZ115" s="1060"/>
    </row>
    <row r="116" spans="1:130" s="248" customFormat="1" ht="26.25" customHeight="1" x14ac:dyDescent="0.15">
      <c r="A116" s="1052"/>
      <c r="B116" s="1053"/>
      <c r="C116" s="1061" t="s">
        <v>458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437</v>
      </c>
      <c r="AB116" s="1055"/>
      <c r="AC116" s="1055"/>
      <c r="AD116" s="1055"/>
      <c r="AE116" s="1056"/>
      <c r="AF116" s="1057" t="s">
        <v>441</v>
      </c>
      <c r="AG116" s="1055"/>
      <c r="AH116" s="1055"/>
      <c r="AI116" s="1055"/>
      <c r="AJ116" s="1056"/>
      <c r="AK116" s="1057" t="s">
        <v>448</v>
      </c>
      <c r="AL116" s="1055"/>
      <c r="AM116" s="1055"/>
      <c r="AN116" s="1055"/>
      <c r="AO116" s="1056"/>
      <c r="AP116" s="1058" t="s">
        <v>437</v>
      </c>
      <c r="AQ116" s="1059"/>
      <c r="AR116" s="1059"/>
      <c r="AS116" s="1059"/>
      <c r="AT116" s="1060"/>
      <c r="AU116" s="996"/>
      <c r="AV116" s="997"/>
      <c r="AW116" s="997"/>
      <c r="AX116" s="997"/>
      <c r="AY116" s="997"/>
      <c r="AZ116" s="1063" t="s">
        <v>459</v>
      </c>
      <c r="BA116" s="1064"/>
      <c r="BB116" s="1064"/>
      <c r="BC116" s="1064"/>
      <c r="BD116" s="1064"/>
      <c r="BE116" s="1064"/>
      <c r="BF116" s="1064"/>
      <c r="BG116" s="1064"/>
      <c r="BH116" s="1064"/>
      <c r="BI116" s="1064"/>
      <c r="BJ116" s="1064"/>
      <c r="BK116" s="1064"/>
      <c r="BL116" s="1064"/>
      <c r="BM116" s="1064"/>
      <c r="BN116" s="1064"/>
      <c r="BO116" s="1064"/>
      <c r="BP116" s="1065"/>
      <c r="BQ116" s="1015" t="s">
        <v>182</v>
      </c>
      <c r="BR116" s="1016"/>
      <c r="BS116" s="1016"/>
      <c r="BT116" s="1016"/>
      <c r="BU116" s="1016"/>
      <c r="BV116" s="1016" t="s">
        <v>437</v>
      </c>
      <c r="BW116" s="1016"/>
      <c r="BX116" s="1016"/>
      <c r="BY116" s="1016"/>
      <c r="BZ116" s="1016"/>
      <c r="CA116" s="1016" t="s">
        <v>448</v>
      </c>
      <c r="CB116" s="1016"/>
      <c r="CC116" s="1016"/>
      <c r="CD116" s="1016"/>
      <c r="CE116" s="1016"/>
      <c r="CF116" s="1010" t="s">
        <v>410</v>
      </c>
      <c r="CG116" s="1011"/>
      <c r="CH116" s="1011"/>
      <c r="CI116" s="1011"/>
      <c r="CJ116" s="1011"/>
      <c r="CK116" s="1041"/>
      <c r="CL116" s="1042"/>
      <c r="CM116" s="1012" t="s">
        <v>460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65284</v>
      </c>
      <c r="DH116" s="1055"/>
      <c r="DI116" s="1055"/>
      <c r="DJ116" s="1055"/>
      <c r="DK116" s="1056"/>
      <c r="DL116" s="1057">
        <v>53170</v>
      </c>
      <c r="DM116" s="1055"/>
      <c r="DN116" s="1055"/>
      <c r="DO116" s="1055"/>
      <c r="DP116" s="1056"/>
      <c r="DQ116" s="1057">
        <v>41056</v>
      </c>
      <c r="DR116" s="1055"/>
      <c r="DS116" s="1055"/>
      <c r="DT116" s="1055"/>
      <c r="DU116" s="1056"/>
      <c r="DV116" s="1058">
        <v>0.4</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461</v>
      </c>
      <c r="Z117" s="982"/>
      <c r="AA117" s="1072">
        <v>1332180</v>
      </c>
      <c r="AB117" s="1073"/>
      <c r="AC117" s="1073"/>
      <c r="AD117" s="1073"/>
      <c r="AE117" s="1074"/>
      <c r="AF117" s="1075">
        <v>1082166</v>
      </c>
      <c r="AG117" s="1073"/>
      <c r="AH117" s="1073"/>
      <c r="AI117" s="1073"/>
      <c r="AJ117" s="1074"/>
      <c r="AK117" s="1075">
        <v>1193454</v>
      </c>
      <c r="AL117" s="1073"/>
      <c r="AM117" s="1073"/>
      <c r="AN117" s="1073"/>
      <c r="AO117" s="1074"/>
      <c r="AP117" s="1076"/>
      <c r="AQ117" s="1077"/>
      <c r="AR117" s="1077"/>
      <c r="AS117" s="1077"/>
      <c r="AT117" s="1078"/>
      <c r="AU117" s="996"/>
      <c r="AV117" s="997"/>
      <c r="AW117" s="997"/>
      <c r="AX117" s="997"/>
      <c r="AY117" s="997"/>
      <c r="AZ117" s="1063" t="s">
        <v>462</v>
      </c>
      <c r="BA117" s="1064"/>
      <c r="BB117" s="1064"/>
      <c r="BC117" s="1064"/>
      <c r="BD117" s="1064"/>
      <c r="BE117" s="1064"/>
      <c r="BF117" s="1064"/>
      <c r="BG117" s="1064"/>
      <c r="BH117" s="1064"/>
      <c r="BI117" s="1064"/>
      <c r="BJ117" s="1064"/>
      <c r="BK117" s="1064"/>
      <c r="BL117" s="1064"/>
      <c r="BM117" s="1064"/>
      <c r="BN117" s="1064"/>
      <c r="BO117" s="1064"/>
      <c r="BP117" s="1065"/>
      <c r="BQ117" s="1015" t="s">
        <v>463</v>
      </c>
      <c r="BR117" s="1016"/>
      <c r="BS117" s="1016"/>
      <c r="BT117" s="1016"/>
      <c r="BU117" s="1016"/>
      <c r="BV117" s="1016" t="s">
        <v>463</v>
      </c>
      <c r="BW117" s="1016"/>
      <c r="BX117" s="1016"/>
      <c r="BY117" s="1016"/>
      <c r="BZ117" s="1016"/>
      <c r="CA117" s="1016" t="s">
        <v>438</v>
      </c>
      <c r="CB117" s="1016"/>
      <c r="CC117" s="1016"/>
      <c r="CD117" s="1016"/>
      <c r="CE117" s="1016"/>
      <c r="CF117" s="1010" t="s">
        <v>463</v>
      </c>
      <c r="CG117" s="1011"/>
      <c r="CH117" s="1011"/>
      <c r="CI117" s="1011"/>
      <c r="CJ117" s="1011"/>
      <c r="CK117" s="1041"/>
      <c r="CL117" s="1042"/>
      <c r="CM117" s="1012" t="s">
        <v>464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463</v>
      </c>
      <c r="DH117" s="1055"/>
      <c r="DI117" s="1055"/>
      <c r="DJ117" s="1055"/>
      <c r="DK117" s="1056"/>
      <c r="DL117" s="1057" t="s">
        <v>463</v>
      </c>
      <c r="DM117" s="1055"/>
      <c r="DN117" s="1055"/>
      <c r="DO117" s="1055"/>
      <c r="DP117" s="1056"/>
      <c r="DQ117" s="1057" t="s">
        <v>441</v>
      </c>
      <c r="DR117" s="1055"/>
      <c r="DS117" s="1055"/>
      <c r="DT117" s="1055"/>
      <c r="DU117" s="1056"/>
      <c r="DV117" s="1058" t="s">
        <v>463</v>
      </c>
      <c r="DW117" s="1059"/>
      <c r="DX117" s="1059"/>
      <c r="DY117" s="1059"/>
      <c r="DZ117" s="1060"/>
    </row>
    <row r="118" spans="1:130" s="248" customFormat="1" ht="26.25" customHeight="1" x14ac:dyDescent="0.15">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307</v>
      </c>
      <c r="AL118" s="981"/>
      <c r="AM118" s="981"/>
      <c r="AN118" s="981"/>
      <c r="AO118" s="982"/>
      <c r="AP118" s="1067" t="s">
        <v>431</v>
      </c>
      <c r="AQ118" s="1068"/>
      <c r="AR118" s="1068"/>
      <c r="AS118" s="1068"/>
      <c r="AT118" s="1069"/>
      <c r="AU118" s="996"/>
      <c r="AV118" s="997"/>
      <c r="AW118" s="997"/>
      <c r="AX118" s="997"/>
      <c r="AY118" s="997"/>
      <c r="AZ118" s="1070" t="s">
        <v>465</v>
      </c>
      <c r="BA118" s="1061"/>
      <c r="BB118" s="1061"/>
      <c r="BC118" s="1061"/>
      <c r="BD118" s="1061"/>
      <c r="BE118" s="1061"/>
      <c r="BF118" s="1061"/>
      <c r="BG118" s="1061"/>
      <c r="BH118" s="1061"/>
      <c r="BI118" s="1061"/>
      <c r="BJ118" s="1061"/>
      <c r="BK118" s="1061"/>
      <c r="BL118" s="1061"/>
      <c r="BM118" s="1061"/>
      <c r="BN118" s="1061"/>
      <c r="BO118" s="1061"/>
      <c r="BP118" s="1062"/>
      <c r="BQ118" s="1093" t="s">
        <v>463</v>
      </c>
      <c r="BR118" s="1094"/>
      <c r="BS118" s="1094"/>
      <c r="BT118" s="1094"/>
      <c r="BU118" s="1094"/>
      <c r="BV118" s="1094" t="s">
        <v>441</v>
      </c>
      <c r="BW118" s="1094"/>
      <c r="BX118" s="1094"/>
      <c r="BY118" s="1094"/>
      <c r="BZ118" s="1094"/>
      <c r="CA118" s="1094" t="s">
        <v>182</v>
      </c>
      <c r="CB118" s="1094"/>
      <c r="CC118" s="1094"/>
      <c r="CD118" s="1094"/>
      <c r="CE118" s="1094"/>
      <c r="CF118" s="1010" t="s">
        <v>441</v>
      </c>
      <c r="CG118" s="1011"/>
      <c r="CH118" s="1011"/>
      <c r="CI118" s="1011"/>
      <c r="CJ118" s="1011"/>
      <c r="CK118" s="1041"/>
      <c r="CL118" s="1042"/>
      <c r="CM118" s="1012" t="s">
        <v>466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441</v>
      </c>
      <c r="DH118" s="1055"/>
      <c r="DI118" s="1055"/>
      <c r="DJ118" s="1055"/>
      <c r="DK118" s="1056"/>
      <c r="DL118" s="1057" t="s">
        <v>441</v>
      </c>
      <c r="DM118" s="1055"/>
      <c r="DN118" s="1055"/>
      <c r="DO118" s="1055"/>
      <c r="DP118" s="1056"/>
      <c r="DQ118" s="1057" t="s">
        <v>441</v>
      </c>
      <c r="DR118" s="1055"/>
      <c r="DS118" s="1055"/>
      <c r="DT118" s="1055"/>
      <c r="DU118" s="1056"/>
      <c r="DV118" s="1058" t="s">
        <v>441</v>
      </c>
      <c r="DW118" s="1059"/>
      <c r="DX118" s="1059"/>
      <c r="DY118" s="1059"/>
      <c r="DZ118" s="1060"/>
    </row>
    <row r="119" spans="1:130" s="248" customFormat="1" ht="26.25" customHeight="1" x14ac:dyDescent="0.15">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182</v>
      </c>
      <c r="AB119" s="988"/>
      <c r="AC119" s="988"/>
      <c r="AD119" s="988"/>
      <c r="AE119" s="989"/>
      <c r="AF119" s="990" t="s">
        <v>463</v>
      </c>
      <c r="AG119" s="988"/>
      <c r="AH119" s="988"/>
      <c r="AI119" s="988"/>
      <c r="AJ119" s="989"/>
      <c r="AK119" s="990" t="s">
        <v>441</v>
      </c>
      <c r="AL119" s="988"/>
      <c r="AM119" s="988"/>
      <c r="AN119" s="988"/>
      <c r="AO119" s="989"/>
      <c r="AP119" s="991" t="s">
        <v>441</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467</v>
      </c>
      <c r="BP119" s="1102"/>
      <c r="BQ119" s="1093">
        <v>16128998</v>
      </c>
      <c r="BR119" s="1094"/>
      <c r="BS119" s="1094"/>
      <c r="BT119" s="1094"/>
      <c r="BU119" s="1094"/>
      <c r="BV119" s="1094">
        <v>14845085</v>
      </c>
      <c r="BW119" s="1094"/>
      <c r="BX119" s="1094"/>
      <c r="BY119" s="1094"/>
      <c r="BZ119" s="1094"/>
      <c r="CA119" s="1094">
        <v>14457195</v>
      </c>
      <c r="CB119" s="1094"/>
      <c r="CC119" s="1094"/>
      <c r="CD119" s="1094"/>
      <c r="CE119" s="1094"/>
      <c r="CF119" s="1095"/>
      <c r="CG119" s="1096"/>
      <c r="CH119" s="1096"/>
      <c r="CI119" s="1096"/>
      <c r="CJ119" s="1097"/>
      <c r="CK119" s="1043"/>
      <c r="CL119" s="1044"/>
      <c r="CM119" s="1098" t="s">
        <v>468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441</v>
      </c>
      <c r="DH119" s="1080"/>
      <c r="DI119" s="1080"/>
      <c r="DJ119" s="1080"/>
      <c r="DK119" s="1081"/>
      <c r="DL119" s="1079" t="s">
        <v>182</v>
      </c>
      <c r="DM119" s="1080"/>
      <c r="DN119" s="1080"/>
      <c r="DO119" s="1080"/>
      <c r="DP119" s="1081"/>
      <c r="DQ119" s="1079" t="s">
        <v>441</v>
      </c>
      <c r="DR119" s="1080"/>
      <c r="DS119" s="1080"/>
      <c r="DT119" s="1080"/>
      <c r="DU119" s="1081"/>
      <c r="DV119" s="1082" t="s">
        <v>441</v>
      </c>
      <c r="DW119" s="1083"/>
      <c r="DX119" s="1083"/>
      <c r="DY119" s="1083"/>
      <c r="DZ119" s="1084"/>
    </row>
    <row r="120" spans="1:130" s="248" customFormat="1" ht="26.25" customHeight="1" x14ac:dyDescent="0.15">
      <c r="A120" s="1155"/>
      <c r="B120" s="1042"/>
      <c r="C120" s="1012" t="s">
        <v>443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441</v>
      </c>
      <c r="AB120" s="1055"/>
      <c r="AC120" s="1055"/>
      <c r="AD120" s="1055"/>
      <c r="AE120" s="1056"/>
      <c r="AF120" s="1057" t="s">
        <v>441</v>
      </c>
      <c r="AG120" s="1055"/>
      <c r="AH120" s="1055"/>
      <c r="AI120" s="1055"/>
      <c r="AJ120" s="1056"/>
      <c r="AK120" s="1057" t="s">
        <v>441</v>
      </c>
      <c r="AL120" s="1055"/>
      <c r="AM120" s="1055"/>
      <c r="AN120" s="1055"/>
      <c r="AO120" s="1056"/>
      <c r="AP120" s="1058" t="s">
        <v>182</v>
      </c>
      <c r="AQ120" s="1059"/>
      <c r="AR120" s="1059"/>
      <c r="AS120" s="1059"/>
      <c r="AT120" s="1060"/>
      <c r="AU120" s="1085" t="s">
        <v>469</v>
      </c>
      <c r="AV120" s="1086"/>
      <c r="AW120" s="1086"/>
      <c r="AX120" s="1086"/>
      <c r="AY120" s="1087"/>
      <c r="AZ120" s="1036" t="s">
        <v>470</v>
      </c>
      <c r="BA120" s="985"/>
      <c r="BB120" s="985"/>
      <c r="BC120" s="985"/>
      <c r="BD120" s="985"/>
      <c r="BE120" s="985"/>
      <c r="BF120" s="985"/>
      <c r="BG120" s="985"/>
      <c r="BH120" s="985"/>
      <c r="BI120" s="985"/>
      <c r="BJ120" s="985"/>
      <c r="BK120" s="985"/>
      <c r="BL120" s="985"/>
      <c r="BM120" s="985"/>
      <c r="BN120" s="985"/>
      <c r="BO120" s="985"/>
      <c r="BP120" s="986"/>
      <c r="BQ120" s="1022">
        <v>6963216</v>
      </c>
      <c r="BR120" s="1023"/>
      <c r="BS120" s="1023"/>
      <c r="BT120" s="1023"/>
      <c r="BU120" s="1023"/>
      <c r="BV120" s="1023">
        <v>7080250</v>
      </c>
      <c r="BW120" s="1023"/>
      <c r="BX120" s="1023"/>
      <c r="BY120" s="1023"/>
      <c r="BZ120" s="1023"/>
      <c r="CA120" s="1023">
        <v>7696960</v>
      </c>
      <c r="CB120" s="1023"/>
      <c r="CC120" s="1023"/>
      <c r="CD120" s="1023"/>
      <c r="CE120" s="1023"/>
      <c r="CF120" s="1037">
        <v>71.900000000000006</v>
      </c>
      <c r="CG120" s="1038"/>
      <c r="CH120" s="1038"/>
      <c r="CI120" s="1038"/>
      <c r="CJ120" s="1038"/>
      <c r="CK120" s="1103" t="s">
        <v>471</v>
      </c>
      <c r="CL120" s="1104"/>
      <c r="CM120" s="1104"/>
      <c r="CN120" s="1104"/>
      <c r="CO120" s="1105"/>
      <c r="CP120" s="1111" t="s">
        <v>472</v>
      </c>
      <c r="CQ120" s="1112"/>
      <c r="CR120" s="1112"/>
      <c r="CS120" s="1112"/>
      <c r="CT120" s="1112"/>
      <c r="CU120" s="1112"/>
      <c r="CV120" s="1112"/>
      <c r="CW120" s="1112"/>
      <c r="CX120" s="1112"/>
      <c r="CY120" s="1112"/>
      <c r="CZ120" s="1112"/>
      <c r="DA120" s="1112"/>
      <c r="DB120" s="1112"/>
      <c r="DC120" s="1112"/>
      <c r="DD120" s="1112"/>
      <c r="DE120" s="1112"/>
      <c r="DF120" s="1113"/>
      <c r="DG120" s="1022">
        <v>2287904</v>
      </c>
      <c r="DH120" s="1023"/>
      <c r="DI120" s="1023"/>
      <c r="DJ120" s="1023"/>
      <c r="DK120" s="1023"/>
      <c r="DL120" s="1023">
        <v>1626408</v>
      </c>
      <c r="DM120" s="1023"/>
      <c r="DN120" s="1023"/>
      <c r="DO120" s="1023"/>
      <c r="DP120" s="1023"/>
      <c r="DQ120" s="1023">
        <v>1376673</v>
      </c>
      <c r="DR120" s="1023"/>
      <c r="DS120" s="1023"/>
      <c r="DT120" s="1023"/>
      <c r="DU120" s="1023"/>
      <c r="DV120" s="1024">
        <v>12.9</v>
      </c>
      <c r="DW120" s="1024"/>
      <c r="DX120" s="1024"/>
      <c r="DY120" s="1024"/>
      <c r="DZ120" s="1025"/>
    </row>
    <row r="121" spans="1:130" s="248" customFormat="1" ht="26.25" customHeight="1" x14ac:dyDescent="0.15">
      <c r="A121" s="1155"/>
      <c r="B121" s="1042"/>
      <c r="C121" s="1063" t="s">
        <v>473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441</v>
      </c>
      <c r="AB121" s="1055"/>
      <c r="AC121" s="1055"/>
      <c r="AD121" s="1055"/>
      <c r="AE121" s="1056"/>
      <c r="AF121" s="1057" t="s">
        <v>441</v>
      </c>
      <c r="AG121" s="1055"/>
      <c r="AH121" s="1055"/>
      <c r="AI121" s="1055"/>
      <c r="AJ121" s="1056"/>
      <c r="AK121" s="1057" t="s">
        <v>441</v>
      </c>
      <c r="AL121" s="1055"/>
      <c r="AM121" s="1055"/>
      <c r="AN121" s="1055"/>
      <c r="AO121" s="1056"/>
      <c r="AP121" s="1058" t="s">
        <v>441</v>
      </c>
      <c r="AQ121" s="1059"/>
      <c r="AR121" s="1059"/>
      <c r="AS121" s="1059"/>
      <c r="AT121" s="1060"/>
      <c r="AU121" s="1088"/>
      <c r="AV121" s="1089"/>
      <c r="AW121" s="1089"/>
      <c r="AX121" s="1089"/>
      <c r="AY121" s="1090"/>
      <c r="AZ121" s="1045" t="s">
        <v>474</v>
      </c>
      <c r="BA121" s="1046"/>
      <c r="BB121" s="1046"/>
      <c r="BC121" s="1046"/>
      <c r="BD121" s="1046"/>
      <c r="BE121" s="1046"/>
      <c r="BF121" s="1046"/>
      <c r="BG121" s="1046"/>
      <c r="BH121" s="1046"/>
      <c r="BI121" s="1046"/>
      <c r="BJ121" s="1046"/>
      <c r="BK121" s="1046"/>
      <c r="BL121" s="1046"/>
      <c r="BM121" s="1046"/>
      <c r="BN121" s="1046"/>
      <c r="BO121" s="1046"/>
      <c r="BP121" s="1047"/>
      <c r="BQ121" s="1015">
        <v>2850000</v>
      </c>
      <c r="BR121" s="1016"/>
      <c r="BS121" s="1016"/>
      <c r="BT121" s="1016"/>
      <c r="BU121" s="1016"/>
      <c r="BV121" s="1016">
        <v>2254068</v>
      </c>
      <c r="BW121" s="1016"/>
      <c r="BX121" s="1016"/>
      <c r="BY121" s="1016"/>
      <c r="BZ121" s="1016"/>
      <c r="CA121" s="1016">
        <v>2008073</v>
      </c>
      <c r="CB121" s="1016"/>
      <c r="CC121" s="1016"/>
      <c r="CD121" s="1016"/>
      <c r="CE121" s="1016"/>
      <c r="CF121" s="1010">
        <v>18.7</v>
      </c>
      <c r="CG121" s="1011"/>
      <c r="CH121" s="1011"/>
      <c r="CI121" s="1011"/>
      <c r="CJ121" s="1011"/>
      <c r="CK121" s="1106"/>
      <c r="CL121" s="1107"/>
      <c r="CM121" s="1107"/>
      <c r="CN121" s="1107"/>
      <c r="CO121" s="1108"/>
      <c r="CP121" s="1116" t="s">
        <v>475</v>
      </c>
      <c r="CQ121" s="1117"/>
      <c r="CR121" s="1117"/>
      <c r="CS121" s="1117"/>
      <c r="CT121" s="1117"/>
      <c r="CU121" s="1117"/>
      <c r="CV121" s="1117"/>
      <c r="CW121" s="1117"/>
      <c r="CX121" s="1117"/>
      <c r="CY121" s="1117"/>
      <c r="CZ121" s="1117"/>
      <c r="DA121" s="1117"/>
      <c r="DB121" s="1117"/>
      <c r="DC121" s="1117"/>
      <c r="DD121" s="1117"/>
      <c r="DE121" s="1117"/>
      <c r="DF121" s="1118"/>
      <c r="DG121" s="1015" t="s">
        <v>441</v>
      </c>
      <c r="DH121" s="1016"/>
      <c r="DI121" s="1016"/>
      <c r="DJ121" s="1016"/>
      <c r="DK121" s="1016"/>
      <c r="DL121" s="1016" t="s">
        <v>441</v>
      </c>
      <c r="DM121" s="1016"/>
      <c r="DN121" s="1016"/>
      <c r="DO121" s="1016"/>
      <c r="DP121" s="1016"/>
      <c r="DQ121" s="1016" t="s">
        <v>441</v>
      </c>
      <c r="DR121" s="1016"/>
      <c r="DS121" s="1016"/>
      <c r="DT121" s="1016"/>
      <c r="DU121" s="1016"/>
      <c r="DV121" s="1017" t="s">
        <v>441</v>
      </c>
      <c r="DW121" s="1017"/>
      <c r="DX121" s="1017"/>
      <c r="DY121" s="1017"/>
      <c r="DZ121" s="1018"/>
    </row>
    <row r="122" spans="1:130" s="248" customFormat="1" ht="26.25" customHeight="1" x14ac:dyDescent="0.15">
      <c r="A122" s="1155"/>
      <c r="B122" s="1042"/>
      <c r="C122" s="1012" t="s">
        <v>454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441</v>
      </c>
      <c r="AB122" s="1055"/>
      <c r="AC122" s="1055"/>
      <c r="AD122" s="1055"/>
      <c r="AE122" s="1056"/>
      <c r="AF122" s="1057" t="s">
        <v>441</v>
      </c>
      <c r="AG122" s="1055"/>
      <c r="AH122" s="1055"/>
      <c r="AI122" s="1055"/>
      <c r="AJ122" s="1056"/>
      <c r="AK122" s="1057" t="s">
        <v>441</v>
      </c>
      <c r="AL122" s="1055"/>
      <c r="AM122" s="1055"/>
      <c r="AN122" s="1055"/>
      <c r="AO122" s="1056"/>
      <c r="AP122" s="1058" t="s">
        <v>441</v>
      </c>
      <c r="AQ122" s="1059"/>
      <c r="AR122" s="1059"/>
      <c r="AS122" s="1059"/>
      <c r="AT122" s="1060"/>
      <c r="AU122" s="1088"/>
      <c r="AV122" s="1089"/>
      <c r="AW122" s="1089"/>
      <c r="AX122" s="1089"/>
      <c r="AY122" s="1090"/>
      <c r="AZ122" s="1070" t="s">
        <v>476</v>
      </c>
      <c r="BA122" s="1061"/>
      <c r="BB122" s="1061"/>
      <c r="BC122" s="1061"/>
      <c r="BD122" s="1061"/>
      <c r="BE122" s="1061"/>
      <c r="BF122" s="1061"/>
      <c r="BG122" s="1061"/>
      <c r="BH122" s="1061"/>
      <c r="BI122" s="1061"/>
      <c r="BJ122" s="1061"/>
      <c r="BK122" s="1061"/>
      <c r="BL122" s="1061"/>
      <c r="BM122" s="1061"/>
      <c r="BN122" s="1061"/>
      <c r="BO122" s="1061"/>
      <c r="BP122" s="1062"/>
      <c r="BQ122" s="1093">
        <v>13313749</v>
      </c>
      <c r="BR122" s="1094"/>
      <c r="BS122" s="1094"/>
      <c r="BT122" s="1094"/>
      <c r="BU122" s="1094"/>
      <c r="BV122" s="1094">
        <v>13203026</v>
      </c>
      <c r="BW122" s="1094"/>
      <c r="BX122" s="1094"/>
      <c r="BY122" s="1094"/>
      <c r="BZ122" s="1094"/>
      <c r="CA122" s="1094">
        <v>13063570</v>
      </c>
      <c r="CB122" s="1094"/>
      <c r="CC122" s="1094"/>
      <c r="CD122" s="1094"/>
      <c r="CE122" s="1094"/>
      <c r="CF122" s="1114">
        <v>122</v>
      </c>
      <c r="CG122" s="1115"/>
      <c r="CH122" s="1115"/>
      <c r="CI122" s="1115"/>
      <c r="CJ122" s="1115"/>
      <c r="CK122" s="1106"/>
      <c r="CL122" s="1107"/>
      <c r="CM122" s="1107"/>
      <c r="CN122" s="1107"/>
      <c r="CO122" s="1108"/>
      <c r="CP122" s="1116" t="s">
        <v>477</v>
      </c>
      <c r="CQ122" s="1117"/>
      <c r="CR122" s="1117"/>
      <c r="CS122" s="1117"/>
      <c r="CT122" s="1117"/>
      <c r="CU122" s="1117"/>
      <c r="CV122" s="1117"/>
      <c r="CW122" s="1117"/>
      <c r="CX122" s="1117"/>
      <c r="CY122" s="1117"/>
      <c r="CZ122" s="1117"/>
      <c r="DA122" s="1117"/>
      <c r="DB122" s="1117"/>
      <c r="DC122" s="1117"/>
      <c r="DD122" s="1117"/>
      <c r="DE122" s="1117"/>
      <c r="DF122" s="1118"/>
      <c r="DG122" s="1015" t="s">
        <v>182</v>
      </c>
      <c r="DH122" s="1016"/>
      <c r="DI122" s="1016"/>
      <c r="DJ122" s="1016"/>
      <c r="DK122" s="1016"/>
      <c r="DL122" s="1016" t="s">
        <v>182</v>
      </c>
      <c r="DM122" s="1016"/>
      <c r="DN122" s="1016"/>
      <c r="DO122" s="1016"/>
      <c r="DP122" s="1016"/>
      <c r="DQ122" s="1016" t="s">
        <v>182</v>
      </c>
      <c r="DR122" s="1016"/>
      <c r="DS122" s="1016"/>
      <c r="DT122" s="1016"/>
      <c r="DU122" s="1016"/>
      <c r="DV122" s="1017" t="s">
        <v>182</v>
      </c>
      <c r="DW122" s="1017"/>
      <c r="DX122" s="1017"/>
      <c r="DY122" s="1017"/>
      <c r="DZ122" s="1018"/>
    </row>
    <row r="123" spans="1:130" s="248" customFormat="1" ht="26.25" customHeight="1" x14ac:dyDescent="0.15">
      <c r="A123" s="1155"/>
      <c r="B123" s="1042"/>
      <c r="C123" s="1012" t="s">
        <v>460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12114</v>
      </c>
      <c r="AB123" s="1055"/>
      <c r="AC123" s="1055"/>
      <c r="AD123" s="1055"/>
      <c r="AE123" s="1056"/>
      <c r="AF123" s="1057">
        <v>12114</v>
      </c>
      <c r="AG123" s="1055"/>
      <c r="AH123" s="1055"/>
      <c r="AI123" s="1055"/>
      <c r="AJ123" s="1056"/>
      <c r="AK123" s="1057">
        <v>12114</v>
      </c>
      <c r="AL123" s="1055"/>
      <c r="AM123" s="1055"/>
      <c r="AN123" s="1055"/>
      <c r="AO123" s="1056"/>
      <c r="AP123" s="1058">
        <v>0.1</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478</v>
      </c>
      <c r="BP123" s="1102"/>
      <c r="BQ123" s="1161">
        <v>23126965</v>
      </c>
      <c r="BR123" s="1162"/>
      <c r="BS123" s="1162"/>
      <c r="BT123" s="1162"/>
      <c r="BU123" s="1162"/>
      <c r="BV123" s="1162">
        <v>22537344</v>
      </c>
      <c r="BW123" s="1162"/>
      <c r="BX123" s="1162"/>
      <c r="BY123" s="1162"/>
      <c r="BZ123" s="1162"/>
      <c r="CA123" s="1162">
        <v>22768603</v>
      </c>
      <c r="CB123" s="1162"/>
      <c r="CC123" s="1162"/>
      <c r="CD123" s="1162"/>
      <c r="CE123" s="1162"/>
      <c r="CF123" s="1095"/>
      <c r="CG123" s="1096"/>
      <c r="CH123" s="1096"/>
      <c r="CI123" s="1096"/>
      <c r="CJ123" s="1097"/>
      <c r="CK123" s="1106"/>
      <c r="CL123" s="1107"/>
      <c r="CM123" s="1107"/>
      <c r="CN123" s="1107"/>
      <c r="CO123" s="1108"/>
      <c r="CP123" s="1116" t="s">
        <v>479</v>
      </c>
      <c r="CQ123" s="1117"/>
      <c r="CR123" s="1117"/>
      <c r="CS123" s="1117"/>
      <c r="CT123" s="1117"/>
      <c r="CU123" s="1117"/>
      <c r="CV123" s="1117"/>
      <c r="CW123" s="1117"/>
      <c r="CX123" s="1117"/>
      <c r="CY123" s="1117"/>
      <c r="CZ123" s="1117"/>
      <c r="DA123" s="1117"/>
      <c r="DB123" s="1117"/>
      <c r="DC123" s="1117"/>
      <c r="DD123" s="1117"/>
      <c r="DE123" s="1117"/>
      <c r="DF123" s="1118"/>
      <c r="DG123" s="1054" t="s">
        <v>182</v>
      </c>
      <c r="DH123" s="1055"/>
      <c r="DI123" s="1055"/>
      <c r="DJ123" s="1055"/>
      <c r="DK123" s="1056"/>
      <c r="DL123" s="1057" t="s">
        <v>182</v>
      </c>
      <c r="DM123" s="1055"/>
      <c r="DN123" s="1055"/>
      <c r="DO123" s="1055"/>
      <c r="DP123" s="1056"/>
      <c r="DQ123" s="1057" t="s">
        <v>480</v>
      </c>
      <c r="DR123" s="1055"/>
      <c r="DS123" s="1055"/>
      <c r="DT123" s="1055"/>
      <c r="DU123" s="1056"/>
      <c r="DV123" s="1058" t="s">
        <v>480</v>
      </c>
      <c r="DW123" s="1059"/>
      <c r="DX123" s="1059"/>
      <c r="DY123" s="1059"/>
      <c r="DZ123" s="1060"/>
    </row>
    <row r="124" spans="1:130" s="248" customFormat="1" ht="26.25" customHeight="1" thickBot="1" x14ac:dyDescent="0.2">
      <c r="A124" s="1155"/>
      <c r="B124" s="1042"/>
      <c r="C124" s="1012" t="s">
        <v>464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182</v>
      </c>
      <c r="AB124" s="1055"/>
      <c r="AC124" s="1055"/>
      <c r="AD124" s="1055"/>
      <c r="AE124" s="1056"/>
      <c r="AF124" s="1057" t="s">
        <v>448</v>
      </c>
      <c r="AG124" s="1055"/>
      <c r="AH124" s="1055"/>
      <c r="AI124" s="1055"/>
      <c r="AJ124" s="1056"/>
      <c r="AK124" s="1057" t="s">
        <v>182</v>
      </c>
      <c r="AL124" s="1055"/>
      <c r="AM124" s="1055"/>
      <c r="AN124" s="1055"/>
      <c r="AO124" s="1056"/>
      <c r="AP124" s="1058" t="s">
        <v>182</v>
      </c>
      <c r="AQ124" s="1059"/>
      <c r="AR124" s="1059"/>
      <c r="AS124" s="1059"/>
      <c r="AT124" s="1060"/>
      <c r="AU124" s="1157" t="s">
        <v>481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448</v>
      </c>
      <c r="BR124" s="1124"/>
      <c r="BS124" s="1124"/>
      <c r="BT124" s="1124"/>
      <c r="BU124" s="1124"/>
      <c r="BV124" s="1124" t="s">
        <v>182</v>
      </c>
      <c r="BW124" s="1124"/>
      <c r="BX124" s="1124"/>
      <c r="BY124" s="1124"/>
      <c r="BZ124" s="1124"/>
      <c r="CA124" s="1124" t="s">
        <v>182</v>
      </c>
      <c r="CB124" s="1124"/>
      <c r="CC124" s="1124"/>
      <c r="CD124" s="1124"/>
      <c r="CE124" s="1124"/>
      <c r="CF124" s="1125"/>
      <c r="CG124" s="1126"/>
      <c r="CH124" s="1126"/>
      <c r="CI124" s="1126"/>
      <c r="CJ124" s="1127"/>
      <c r="CK124" s="1109"/>
      <c r="CL124" s="1109"/>
      <c r="CM124" s="1109"/>
      <c r="CN124" s="1109"/>
      <c r="CO124" s="1110"/>
      <c r="CP124" s="1116" t="s">
        <v>482</v>
      </c>
      <c r="CQ124" s="1117"/>
      <c r="CR124" s="1117"/>
      <c r="CS124" s="1117"/>
      <c r="CT124" s="1117"/>
      <c r="CU124" s="1117"/>
      <c r="CV124" s="1117"/>
      <c r="CW124" s="1117"/>
      <c r="CX124" s="1117"/>
      <c r="CY124" s="1117"/>
      <c r="CZ124" s="1117"/>
      <c r="DA124" s="1117"/>
      <c r="DB124" s="1117"/>
      <c r="DC124" s="1117"/>
      <c r="DD124" s="1117"/>
      <c r="DE124" s="1117"/>
      <c r="DF124" s="1118"/>
      <c r="DG124" s="1101" t="s">
        <v>448</v>
      </c>
      <c r="DH124" s="1080"/>
      <c r="DI124" s="1080"/>
      <c r="DJ124" s="1080"/>
      <c r="DK124" s="1081"/>
      <c r="DL124" s="1079" t="s">
        <v>483</v>
      </c>
      <c r="DM124" s="1080"/>
      <c r="DN124" s="1080"/>
      <c r="DO124" s="1080"/>
      <c r="DP124" s="1081"/>
      <c r="DQ124" s="1079" t="s">
        <v>182</v>
      </c>
      <c r="DR124" s="1080"/>
      <c r="DS124" s="1080"/>
      <c r="DT124" s="1080"/>
      <c r="DU124" s="1081"/>
      <c r="DV124" s="1082" t="s">
        <v>448</v>
      </c>
      <c r="DW124" s="1083"/>
      <c r="DX124" s="1083"/>
      <c r="DY124" s="1083"/>
      <c r="DZ124" s="1084"/>
    </row>
    <row r="125" spans="1:130" s="248" customFormat="1" ht="26.25" customHeight="1" x14ac:dyDescent="0.15">
      <c r="A125" s="1155"/>
      <c r="B125" s="1042"/>
      <c r="C125" s="1012" t="s">
        <v>466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484</v>
      </c>
      <c r="AB125" s="1055"/>
      <c r="AC125" s="1055"/>
      <c r="AD125" s="1055"/>
      <c r="AE125" s="1056"/>
      <c r="AF125" s="1057" t="s">
        <v>182</v>
      </c>
      <c r="AG125" s="1055"/>
      <c r="AH125" s="1055"/>
      <c r="AI125" s="1055"/>
      <c r="AJ125" s="1056"/>
      <c r="AK125" s="1057" t="s">
        <v>448</v>
      </c>
      <c r="AL125" s="1055"/>
      <c r="AM125" s="1055"/>
      <c r="AN125" s="1055"/>
      <c r="AO125" s="1056"/>
      <c r="AP125" s="1058" t="s">
        <v>448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485</v>
      </c>
      <c r="CL125" s="1104"/>
      <c r="CM125" s="1104"/>
      <c r="CN125" s="1104"/>
      <c r="CO125" s="1105"/>
      <c r="CP125" s="1036" t="s">
        <v>486</v>
      </c>
      <c r="CQ125" s="985"/>
      <c r="CR125" s="985"/>
      <c r="CS125" s="985"/>
      <c r="CT125" s="985"/>
      <c r="CU125" s="985"/>
      <c r="CV125" s="985"/>
      <c r="CW125" s="985"/>
      <c r="CX125" s="985"/>
      <c r="CY125" s="985"/>
      <c r="CZ125" s="985"/>
      <c r="DA125" s="985"/>
      <c r="DB125" s="985"/>
      <c r="DC125" s="985"/>
      <c r="DD125" s="985"/>
      <c r="DE125" s="985"/>
      <c r="DF125" s="986"/>
      <c r="DG125" s="1022" t="s">
        <v>182</v>
      </c>
      <c r="DH125" s="1023"/>
      <c r="DI125" s="1023"/>
      <c r="DJ125" s="1023"/>
      <c r="DK125" s="1023"/>
      <c r="DL125" s="1023" t="s">
        <v>480</v>
      </c>
      <c r="DM125" s="1023"/>
      <c r="DN125" s="1023"/>
      <c r="DO125" s="1023"/>
      <c r="DP125" s="1023"/>
      <c r="DQ125" s="1023" t="s">
        <v>480</v>
      </c>
      <c r="DR125" s="1023"/>
      <c r="DS125" s="1023"/>
      <c r="DT125" s="1023"/>
      <c r="DU125" s="1023"/>
      <c r="DV125" s="1024" t="s">
        <v>182</v>
      </c>
      <c r="DW125" s="1024"/>
      <c r="DX125" s="1024"/>
      <c r="DY125" s="1024"/>
      <c r="DZ125" s="1025"/>
    </row>
    <row r="126" spans="1:130" s="248" customFormat="1" ht="26.25" customHeight="1" thickBot="1" x14ac:dyDescent="0.2">
      <c r="A126" s="1155"/>
      <c r="B126" s="1042"/>
      <c r="C126" s="1012" t="s">
        <v>468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483</v>
      </c>
      <c r="AB126" s="1055"/>
      <c r="AC126" s="1055"/>
      <c r="AD126" s="1055"/>
      <c r="AE126" s="1056"/>
      <c r="AF126" s="1057">
        <v>2817</v>
      </c>
      <c r="AG126" s="1055"/>
      <c r="AH126" s="1055"/>
      <c r="AI126" s="1055"/>
      <c r="AJ126" s="1056"/>
      <c r="AK126" s="1057" t="s">
        <v>480</v>
      </c>
      <c r="AL126" s="1055"/>
      <c r="AM126" s="1055"/>
      <c r="AN126" s="1055"/>
      <c r="AO126" s="1056"/>
      <c r="AP126" s="1058" t="s">
        <v>182</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487</v>
      </c>
      <c r="CQ126" s="1046"/>
      <c r="CR126" s="1046"/>
      <c r="CS126" s="1046"/>
      <c r="CT126" s="1046"/>
      <c r="CU126" s="1046"/>
      <c r="CV126" s="1046"/>
      <c r="CW126" s="1046"/>
      <c r="CX126" s="1046"/>
      <c r="CY126" s="1046"/>
      <c r="CZ126" s="1046"/>
      <c r="DA126" s="1046"/>
      <c r="DB126" s="1046"/>
      <c r="DC126" s="1046"/>
      <c r="DD126" s="1046"/>
      <c r="DE126" s="1046"/>
      <c r="DF126" s="1047"/>
      <c r="DG126" s="1015" t="s">
        <v>182</v>
      </c>
      <c r="DH126" s="1016"/>
      <c r="DI126" s="1016"/>
      <c r="DJ126" s="1016"/>
      <c r="DK126" s="1016"/>
      <c r="DL126" s="1016" t="s">
        <v>448</v>
      </c>
      <c r="DM126" s="1016"/>
      <c r="DN126" s="1016"/>
      <c r="DO126" s="1016"/>
      <c r="DP126" s="1016"/>
      <c r="DQ126" s="1016" t="s">
        <v>182</v>
      </c>
      <c r="DR126" s="1016"/>
      <c r="DS126" s="1016"/>
      <c r="DT126" s="1016"/>
      <c r="DU126" s="1016"/>
      <c r="DV126" s="1017" t="s">
        <v>182</v>
      </c>
      <c r="DW126" s="1017"/>
      <c r="DX126" s="1017"/>
      <c r="DY126" s="1017"/>
      <c r="DZ126" s="1018"/>
    </row>
    <row r="127" spans="1:130" s="248" customFormat="1" ht="26.25" customHeight="1" x14ac:dyDescent="0.15">
      <c r="A127" s="1156"/>
      <c r="B127" s="1044"/>
      <c r="C127" s="1098" t="s">
        <v>488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448</v>
      </c>
      <c r="AB127" s="1055"/>
      <c r="AC127" s="1055"/>
      <c r="AD127" s="1055"/>
      <c r="AE127" s="1056"/>
      <c r="AF127" s="1057" t="s">
        <v>182</v>
      </c>
      <c r="AG127" s="1055"/>
      <c r="AH127" s="1055"/>
      <c r="AI127" s="1055"/>
      <c r="AJ127" s="1056"/>
      <c r="AK127" s="1057" t="s">
        <v>448</v>
      </c>
      <c r="AL127" s="1055"/>
      <c r="AM127" s="1055"/>
      <c r="AN127" s="1055"/>
      <c r="AO127" s="1056"/>
      <c r="AP127" s="1058" t="s">
        <v>480</v>
      </c>
      <c r="AQ127" s="1059"/>
      <c r="AR127" s="1059"/>
      <c r="AS127" s="1059"/>
      <c r="AT127" s="1060"/>
      <c r="AU127" s="284"/>
      <c r="AV127" s="284"/>
      <c r="AW127" s="284"/>
      <c r="AX127" s="1128" t="s">
        <v>489</v>
      </c>
      <c r="AY127" s="1129"/>
      <c r="AZ127" s="1129"/>
      <c r="BA127" s="1129"/>
      <c r="BB127" s="1129"/>
      <c r="BC127" s="1129"/>
      <c r="BD127" s="1129"/>
      <c r="BE127" s="1130"/>
      <c r="BF127" s="1131" t="s">
        <v>490</v>
      </c>
      <c r="BG127" s="1129"/>
      <c r="BH127" s="1129"/>
      <c r="BI127" s="1129"/>
      <c r="BJ127" s="1129"/>
      <c r="BK127" s="1129"/>
      <c r="BL127" s="1130"/>
      <c r="BM127" s="1131" t="s">
        <v>491</v>
      </c>
      <c r="BN127" s="1129"/>
      <c r="BO127" s="1129"/>
      <c r="BP127" s="1129"/>
      <c r="BQ127" s="1129"/>
      <c r="BR127" s="1129"/>
      <c r="BS127" s="1130"/>
      <c r="BT127" s="1131" t="s">
        <v>492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493</v>
      </c>
      <c r="CQ127" s="1046"/>
      <c r="CR127" s="1046"/>
      <c r="CS127" s="1046"/>
      <c r="CT127" s="1046"/>
      <c r="CU127" s="1046"/>
      <c r="CV127" s="1046"/>
      <c r="CW127" s="1046"/>
      <c r="CX127" s="1046"/>
      <c r="CY127" s="1046"/>
      <c r="CZ127" s="1046"/>
      <c r="DA127" s="1046"/>
      <c r="DB127" s="1046"/>
      <c r="DC127" s="1046"/>
      <c r="DD127" s="1046"/>
      <c r="DE127" s="1046"/>
      <c r="DF127" s="1047"/>
      <c r="DG127" s="1015" t="s">
        <v>480</v>
      </c>
      <c r="DH127" s="1016"/>
      <c r="DI127" s="1016"/>
      <c r="DJ127" s="1016"/>
      <c r="DK127" s="1016"/>
      <c r="DL127" s="1016" t="s">
        <v>448</v>
      </c>
      <c r="DM127" s="1016"/>
      <c r="DN127" s="1016"/>
      <c r="DO127" s="1016"/>
      <c r="DP127" s="1016"/>
      <c r="DQ127" s="1016" t="s">
        <v>448</v>
      </c>
      <c r="DR127" s="1016"/>
      <c r="DS127" s="1016"/>
      <c r="DT127" s="1016"/>
      <c r="DU127" s="1016"/>
      <c r="DV127" s="1017" t="s">
        <v>182</v>
      </c>
      <c r="DW127" s="1017"/>
      <c r="DX127" s="1017"/>
      <c r="DY127" s="1017"/>
      <c r="DZ127" s="1018"/>
    </row>
    <row r="128" spans="1:130" s="248" customFormat="1" ht="26.25" customHeight="1" thickBot="1" x14ac:dyDescent="0.2">
      <c r="A128" s="1139" t="s">
        <v>494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495</v>
      </c>
      <c r="X128" s="1141"/>
      <c r="Y128" s="1141"/>
      <c r="Z128" s="1142"/>
      <c r="AA128" s="1143">
        <v>480415</v>
      </c>
      <c r="AB128" s="1144"/>
      <c r="AC128" s="1144"/>
      <c r="AD128" s="1144"/>
      <c r="AE128" s="1145"/>
      <c r="AF128" s="1146">
        <v>278667</v>
      </c>
      <c r="AG128" s="1144"/>
      <c r="AH128" s="1144"/>
      <c r="AI128" s="1144"/>
      <c r="AJ128" s="1145"/>
      <c r="AK128" s="1146">
        <v>367353</v>
      </c>
      <c r="AL128" s="1144"/>
      <c r="AM128" s="1144"/>
      <c r="AN128" s="1144"/>
      <c r="AO128" s="1145"/>
      <c r="AP128" s="1147"/>
      <c r="AQ128" s="1148"/>
      <c r="AR128" s="1148"/>
      <c r="AS128" s="1148"/>
      <c r="AT128" s="1149"/>
      <c r="AU128" s="284"/>
      <c r="AV128" s="284"/>
      <c r="AW128" s="284"/>
      <c r="AX128" s="984" t="s">
        <v>496</v>
      </c>
      <c r="AY128" s="985"/>
      <c r="AZ128" s="985"/>
      <c r="BA128" s="985"/>
      <c r="BB128" s="985"/>
      <c r="BC128" s="985"/>
      <c r="BD128" s="985"/>
      <c r="BE128" s="986"/>
      <c r="BF128" s="1150" t="s">
        <v>448</v>
      </c>
      <c r="BG128" s="1151"/>
      <c r="BH128" s="1151"/>
      <c r="BI128" s="1151"/>
      <c r="BJ128" s="1151"/>
      <c r="BK128" s="1151"/>
      <c r="BL128" s="1152"/>
      <c r="BM128" s="1150">
        <v>13.07</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497</v>
      </c>
      <c r="CQ128" s="1133"/>
      <c r="CR128" s="1133"/>
      <c r="CS128" s="1133"/>
      <c r="CT128" s="1133"/>
      <c r="CU128" s="1133"/>
      <c r="CV128" s="1133"/>
      <c r="CW128" s="1133"/>
      <c r="CX128" s="1133"/>
      <c r="CY128" s="1133"/>
      <c r="CZ128" s="1133"/>
      <c r="DA128" s="1133"/>
      <c r="DB128" s="1133"/>
      <c r="DC128" s="1133"/>
      <c r="DD128" s="1133"/>
      <c r="DE128" s="1133"/>
      <c r="DF128" s="1134"/>
      <c r="DG128" s="1135" t="s">
        <v>448</v>
      </c>
      <c r="DH128" s="1136"/>
      <c r="DI128" s="1136"/>
      <c r="DJ128" s="1136"/>
      <c r="DK128" s="1136"/>
      <c r="DL128" s="1136" t="s">
        <v>182</v>
      </c>
      <c r="DM128" s="1136"/>
      <c r="DN128" s="1136"/>
      <c r="DO128" s="1136"/>
      <c r="DP128" s="1136"/>
      <c r="DQ128" s="1136" t="s">
        <v>182</v>
      </c>
      <c r="DR128" s="1136"/>
      <c r="DS128" s="1136"/>
      <c r="DT128" s="1136"/>
      <c r="DU128" s="1136"/>
      <c r="DV128" s="1137" t="s">
        <v>480</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498</v>
      </c>
      <c r="X129" s="1170"/>
      <c r="Y129" s="1170"/>
      <c r="Z129" s="1171"/>
      <c r="AA129" s="1054">
        <v>11695951</v>
      </c>
      <c r="AB129" s="1055"/>
      <c r="AC129" s="1055"/>
      <c r="AD129" s="1055"/>
      <c r="AE129" s="1056"/>
      <c r="AF129" s="1057">
        <v>11634980</v>
      </c>
      <c r="AG129" s="1055"/>
      <c r="AH129" s="1055"/>
      <c r="AI129" s="1055"/>
      <c r="AJ129" s="1056"/>
      <c r="AK129" s="1057">
        <v>11852054</v>
      </c>
      <c r="AL129" s="1055"/>
      <c r="AM129" s="1055"/>
      <c r="AN129" s="1055"/>
      <c r="AO129" s="1056"/>
      <c r="AP129" s="1172"/>
      <c r="AQ129" s="1173"/>
      <c r="AR129" s="1173"/>
      <c r="AS129" s="1173"/>
      <c r="AT129" s="1174"/>
      <c r="AU129" s="286"/>
      <c r="AV129" s="286"/>
      <c r="AW129" s="286"/>
      <c r="AX129" s="1163" t="s">
        <v>499</v>
      </c>
      <c r="AY129" s="1046"/>
      <c r="AZ129" s="1046"/>
      <c r="BA129" s="1046"/>
      <c r="BB129" s="1046"/>
      <c r="BC129" s="1046"/>
      <c r="BD129" s="1046"/>
      <c r="BE129" s="1047"/>
      <c r="BF129" s="1164" t="s">
        <v>480</v>
      </c>
      <c r="BG129" s="1165"/>
      <c r="BH129" s="1165"/>
      <c r="BI129" s="1165"/>
      <c r="BJ129" s="1165"/>
      <c r="BK129" s="1165"/>
      <c r="BL129" s="1166"/>
      <c r="BM129" s="1164">
        <v>18.07</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501</v>
      </c>
      <c r="X130" s="1170"/>
      <c r="Y130" s="1170"/>
      <c r="Z130" s="1171"/>
      <c r="AA130" s="1054">
        <v>1180473</v>
      </c>
      <c r="AB130" s="1055"/>
      <c r="AC130" s="1055"/>
      <c r="AD130" s="1055"/>
      <c r="AE130" s="1056"/>
      <c r="AF130" s="1057">
        <v>1157148</v>
      </c>
      <c r="AG130" s="1055"/>
      <c r="AH130" s="1055"/>
      <c r="AI130" s="1055"/>
      <c r="AJ130" s="1056"/>
      <c r="AK130" s="1057">
        <v>1141787</v>
      </c>
      <c r="AL130" s="1055"/>
      <c r="AM130" s="1055"/>
      <c r="AN130" s="1055"/>
      <c r="AO130" s="1056"/>
      <c r="AP130" s="1172"/>
      <c r="AQ130" s="1173"/>
      <c r="AR130" s="1173"/>
      <c r="AS130" s="1173"/>
      <c r="AT130" s="1174"/>
      <c r="AU130" s="286"/>
      <c r="AV130" s="286"/>
      <c r="AW130" s="286"/>
      <c r="AX130" s="1163" t="s">
        <v>502</v>
      </c>
      <c r="AY130" s="1046"/>
      <c r="AZ130" s="1046"/>
      <c r="BA130" s="1046"/>
      <c r="BB130" s="1046"/>
      <c r="BC130" s="1046"/>
      <c r="BD130" s="1046"/>
      <c r="BE130" s="1047"/>
      <c r="BF130" s="1200">
        <v>-3.1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503</v>
      </c>
      <c r="X131" s="1208"/>
      <c r="Y131" s="1208"/>
      <c r="Z131" s="1209"/>
      <c r="AA131" s="1101">
        <v>10515478</v>
      </c>
      <c r="AB131" s="1080"/>
      <c r="AC131" s="1080"/>
      <c r="AD131" s="1080"/>
      <c r="AE131" s="1081"/>
      <c r="AF131" s="1079">
        <v>10477832</v>
      </c>
      <c r="AG131" s="1080"/>
      <c r="AH131" s="1080"/>
      <c r="AI131" s="1080"/>
      <c r="AJ131" s="1081"/>
      <c r="AK131" s="1079">
        <v>10710267</v>
      </c>
      <c r="AL131" s="1080"/>
      <c r="AM131" s="1080"/>
      <c r="AN131" s="1080"/>
      <c r="AO131" s="1081"/>
      <c r="AP131" s="1210"/>
      <c r="AQ131" s="1211"/>
      <c r="AR131" s="1211"/>
      <c r="AS131" s="1211"/>
      <c r="AT131" s="1212"/>
      <c r="AU131" s="286"/>
      <c r="AV131" s="286"/>
      <c r="AW131" s="286"/>
      <c r="AX131" s="1182" t="s">
        <v>504</v>
      </c>
      <c r="AY131" s="1133"/>
      <c r="AZ131" s="1133"/>
      <c r="BA131" s="1133"/>
      <c r="BB131" s="1133"/>
      <c r="BC131" s="1133"/>
      <c r="BD131" s="1133"/>
      <c r="BE131" s="1134"/>
      <c r="BF131" s="1183" t="s">
        <v>483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506</v>
      </c>
      <c r="W132" s="1193"/>
      <c r="X132" s="1193"/>
      <c r="Y132" s="1193"/>
      <c r="Z132" s="1194"/>
      <c r="AA132" s="1195">
        <v>-3.1259444410000001</v>
      </c>
      <c r="AB132" s="1196"/>
      <c r="AC132" s="1196"/>
      <c r="AD132" s="1196"/>
      <c r="AE132" s="1197"/>
      <c r="AF132" s="1198">
        <v>-3.3752115900000002</v>
      </c>
      <c r="AG132" s="1196"/>
      <c r="AH132" s="1196"/>
      <c r="AI132" s="1196"/>
      <c r="AJ132" s="1197"/>
      <c r="AK132" s="1198">
        <v>-2.9475082179999998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507</v>
      </c>
      <c r="W133" s="1176"/>
      <c r="X133" s="1176"/>
      <c r="Y133" s="1176"/>
      <c r="Z133" s="1177"/>
      <c r="AA133" s="1178">
        <v>-3.2</v>
      </c>
      <c r="AB133" s="1179"/>
      <c r="AC133" s="1179"/>
      <c r="AD133" s="1179"/>
      <c r="AE133" s="1180"/>
      <c r="AF133" s="1178">
        <v>-3.2</v>
      </c>
      <c r="AG133" s="1179"/>
      <c r="AH133" s="1179"/>
      <c r="AI133" s="1179"/>
      <c r="AJ133" s="1180"/>
      <c r="AK133" s="1178">
        <v>-3.1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ajNoUVETkhCSZevBFKXVVVJGrRaYqpymTv1lPSeFVv5KF5mrdpZ7rL2+fbqYQS/oH7MXLTFAR053jihIjQmZg==" saltValue="uFgsgg54Dq5gxVXtdc2LJ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5EHqWwZAxeJWv4MzMFY+C6iAYIxWjQHmeK373lZYxCJjlRsmObJ4rPAjZ9lGr1ryA/95vJn1EOGEn2rtw/1gzw==" saltValue="9GJCeE0BgQ2vITiQGN8i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wwHZO5EY1fVtjPOW1nnMADGy5ZqO5PeRDlHJbiwlfHx4VzyQHn/x/y7W/Noa8AsWDrCso5d8sLtPgnmenUs9A==" saltValue="ydctS4tQx+oxfJ7hb42kW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election sqref="A1:A1048576"/>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516</v>
      </c>
      <c r="AL9" s="1216"/>
      <c r="AM9" s="1216"/>
      <c r="AN9" s="1217"/>
      <c r="AO9" s="314">
        <v>3765503</v>
      </c>
      <c r="AP9" s="314">
        <v>66034</v>
      </c>
      <c r="AQ9" s="315">
        <v>63314</v>
      </c>
      <c r="AR9" s="316">
        <v>4.3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517</v>
      </c>
      <c r="AL10" s="1216"/>
      <c r="AM10" s="1216"/>
      <c r="AN10" s="1217"/>
      <c r="AO10" s="317">
        <v>68530</v>
      </c>
      <c r="AP10" s="317">
        <v>1202</v>
      </c>
      <c r="AQ10" s="318">
        <v>6537</v>
      </c>
      <c r="AR10" s="319">
        <v>-81.599999999999994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518</v>
      </c>
      <c r="AL11" s="1216"/>
      <c r="AM11" s="1216"/>
      <c r="AN11" s="1217"/>
      <c r="AO11" s="317">
        <v>203292</v>
      </c>
      <c r="AP11" s="317">
        <v>3565</v>
      </c>
      <c r="AQ11" s="318">
        <v>1199</v>
      </c>
      <c r="AR11" s="319">
        <v>197.3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519</v>
      </c>
      <c r="AL12" s="1216"/>
      <c r="AM12" s="1216"/>
      <c r="AN12" s="1217"/>
      <c r="AO12" s="317">
        <v>12386</v>
      </c>
      <c r="AP12" s="317">
        <v>217</v>
      </c>
      <c r="AQ12" s="318">
        <v>6</v>
      </c>
      <c r="AR12" s="319">
        <v>3516.7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520</v>
      </c>
      <c r="AL13" s="1216"/>
      <c r="AM13" s="1216"/>
      <c r="AN13" s="1217"/>
      <c r="AO13" s="317">
        <v>258523</v>
      </c>
      <c r="AP13" s="317">
        <v>4534</v>
      </c>
      <c r="AQ13" s="318">
        <v>2551</v>
      </c>
      <c r="AR13" s="319">
        <v>77.7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521</v>
      </c>
      <c r="AL14" s="1216"/>
      <c r="AM14" s="1216"/>
      <c r="AN14" s="1217"/>
      <c r="AO14" s="317">
        <v>23216</v>
      </c>
      <c r="AP14" s="317">
        <v>407</v>
      </c>
      <c r="AQ14" s="318">
        <v>1371</v>
      </c>
      <c r="AR14" s="319">
        <v>-70.3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522</v>
      </c>
      <c r="AL15" s="1222"/>
      <c r="AM15" s="1222"/>
      <c r="AN15" s="1223"/>
      <c r="AO15" s="317">
        <v>-254495</v>
      </c>
      <c r="AP15" s="317">
        <v>-4463</v>
      </c>
      <c r="AQ15" s="318">
        <v>-3830</v>
      </c>
      <c r="AR15" s="319">
        <v>16.5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4076955</v>
      </c>
      <c r="AP16" s="317">
        <v>71495</v>
      </c>
      <c r="AQ16" s="318">
        <v>71148</v>
      </c>
      <c r="AR16" s="319">
        <v>0.5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527</v>
      </c>
      <c r="AL21" s="1225"/>
      <c r="AM21" s="1225"/>
      <c r="AN21" s="1226"/>
      <c r="AO21" s="330">
        <v>6.19</v>
      </c>
      <c r="AP21" s="331">
        <v>6.38</v>
      </c>
      <c r="AQ21" s="332">
        <v>-0.19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528</v>
      </c>
      <c r="AL22" s="1225"/>
      <c r="AM22" s="1225"/>
      <c r="AN22" s="1226"/>
      <c r="AO22" s="335">
        <v>100.4</v>
      </c>
      <c r="AP22" s="336">
        <v>98.2</v>
      </c>
      <c r="AQ22" s="337">
        <v>2.2000000000000002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532</v>
      </c>
      <c r="AL32" s="1219"/>
      <c r="AM32" s="1219"/>
      <c r="AN32" s="1220"/>
      <c r="AO32" s="345">
        <v>731645</v>
      </c>
      <c r="AP32" s="345">
        <v>12830</v>
      </c>
      <c r="AQ32" s="346">
        <v>34974</v>
      </c>
      <c r="AR32" s="347">
        <v>-63.3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533</v>
      </c>
      <c r="AL33" s="1219"/>
      <c r="AM33" s="1219"/>
      <c r="AN33" s="1220"/>
      <c r="AO33" s="345" t="s">
        <v>534</v>
      </c>
      <c r="AP33" s="345" t="s">
        <v>534</v>
      </c>
      <c r="AQ33" s="346" t="s">
        <v>534</v>
      </c>
      <c r="AR33" s="347" t="s">
        <v>534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535</v>
      </c>
      <c r="AL34" s="1219"/>
      <c r="AM34" s="1219"/>
      <c r="AN34" s="1220"/>
      <c r="AO34" s="345" t="s">
        <v>534</v>
      </c>
      <c r="AP34" s="345" t="s">
        <v>534</v>
      </c>
      <c r="AQ34" s="346">
        <v>13</v>
      </c>
      <c r="AR34" s="347" t="s">
        <v>534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536</v>
      </c>
      <c r="AL35" s="1219"/>
      <c r="AM35" s="1219"/>
      <c r="AN35" s="1220"/>
      <c r="AO35" s="345">
        <v>196225</v>
      </c>
      <c r="AP35" s="345">
        <v>3441</v>
      </c>
      <c r="AQ35" s="346">
        <v>9202</v>
      </c>
      <c r="AR35" s="347">
        <v>-62.6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537</v>
      </c>
      <c r="AL36" s="1219"/>
      <c r="AM36" s="1219"/>
      <c r="AN36" s="1220"/>
      <c r="AO36" s="345">
        <v>253470</v>
      </c>
      <c r="AP36" s="345">
        <v>4445</v>
      </c>
      <c r="AQ36" s="346">
        <v>1932</v>
      </c>
      <c r="AR36" s="347">
        <v>130.1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538</v>
      </c>
      <c r="AL37" s="1219"/>
      <c r="AM37" s="1219"/>
      <c r="AN37" s="1220"/>
      <c r="AO37" s="345">
        <v>12114</v>
      </c>
      <c r="AP37" s="345">
        <v>212</v>
      </c>
      <c r="AQ37" s="346">
        <v>1045</v>
      </c>
      <c r="AR37" s="347">
        <v>-79.7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539</v>
      </c>
      <c r="AL38" s="1228"/>
      <c r="AM38" s="1228"/>
      <c r="AN38" s="1229"/>
      <c r="AO38" s="348" t="s">
        <v>534</v>
      </c>
      <c r="AP38" s="348" t="s">
        <v>534</v>
      </c>
      <c r="AQ38" s="349">
        <v>1</v>
      </c>
      <c r="AR38" s="337" t="s">
        <v>534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540</v>
      </c>
      <c r="AL39" s="1228"/>
      <c r="AM39" s="1228"/>
      <c r="AN39" s="1229"/>
      <c r="AO39" s="345">
        <v>-367353</v>
      </c>
      <c r="AP39" s="345">
        <v>-6442</v>
      </c>
      <c r="AQ39" s="346">
        <v>-6121</v>
      </c>
      <c r="AR39" s="347">
        <v>5.2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541</v>
      </c>
      <c r="AL40" s="1219"/>
      <c r="AM40" s="1219"/>
      <c r="AN40" s="1220"/>
      <c r="AO40" s="345">
        <v>-1141787</v>
      </c>
      <c r="AP40" s="345">
        <v>-20023</v>
      </c>
      <c r="AQ40" s="346">
        <v>-29274</v>
      </c>
      <c r="AR40" s="347">
        <v>-31.6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-315686</v>
      </c>
      <c r="AP41" s="345">
        <v>-5536</v>
      </c>
      <c r="AQ41" s="346">
        <v>11772</v>
      </c>
      <c r="AR41" s="347">
        <v>-147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511</v>
      </c>
      <c r="AN49" s="1235" t="s">
        <v>545</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3350224</v>
      </c>
      <c r="AN51" s="367">
        <v>57216</v>
      </c>
      <c r="AO51" s="368">
        <v>96.5</v>
      </c>
      <c r="AP51" s="369">
        <v>44504</v>
      </c>
      <c r="AQ51" s="370">
        <v>-5.9</v>
      </c>
      <c r="AR51" s="371">
        <v>102.4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918947</v>
      </c>
      <c r="AN52" s="375">
        <v>15694</v>
      </c>
      <c r="AO52" s="376">
        <v>-6.2</v>
      </c>
      <c r="AP52" s="377">
        <v>25876</v>
      </c>
      <c r="AQ52" s="378">
        <v>7.4</v>
      </c>
      <c r="AR52" s="379">
        <v>-13.6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3193267</v>
      </c>
      <c r="AN53" s="367">
        <v>54694</v>
      </c>
      <c r="AO53" s="368">
        <v>-4.4000000000000004</v>
      </c>
      <c r="AP53" s="369">
        <v>47820</v>
      </c>
      <c r="AQ53" s="370">
        <v>7.5</v>
      </c>
      <c r="AR53" s="371">
        <v>-11.9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1396406</v>
      </c>
      <c r="AN54" s="375">
        <v>23918</v>
      </c>
      <c r="AO54" s="376">
        <v>52.4</v>
      </c>
      <c r="AP54" s="377">
        <v>25855</v>
      </c>
      <c r="AQ54" s="378">
        <v>-0.1</v>
      </c>
      <c r="AR54" s="379">
        <v>52.5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2298489</v>
      </c>
      <c r="AN55" s="367">
        <v>39464</v>
      </c>
      <c r="AO55" s="368">
        <v>-27.8</v>
      </c>
      <c r="AP55" s="369">
        <v>41934</v>
      </c>
      <c r="AQ55" s="370">
        <v>-12.3</v>
      </c>
      <c r="AR55" s="371">
        <v>-15.5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1011020</v>
      </c>
      <c r="AN56" s="375">
        <v>17359</v>
      </c>
      <c r="AO56" s="376">
        <v>-27.4</v>
      </c>
      <c r="AP56" s="377">
        <v>23352</v>
      </c>
      <c r="AQ56" s="378">
        <v>-9.6999999999999993</v>
      </c>
      <c r="AR56" s="379">
        <v>-17.7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2553749</v>
      </c>
      <c r="AN57" s="367">
        <v>44323</v>
      </c>
      <c r="AO57" s="368">
        <v>12.3</v>
      </c>
      <c r="AP57" s="369">
        <v>45588</v>
      </c>
      <c r="AQ57" s="370">
        <v>8.6999999999999993</v>
      </c>
      <c r="AR57" s="371">
        <v>3.6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2022765</v>
      </c>
      <c r="AN58" s="375">
        <v>35107</v>
      </c>
      <c r="AO58" s="376">
        <v>102.2</v>
      </c>
      <c r="AP58" s="377">
        <v>24150</v>
      </c>
      <c r="AQ58" s="378">
        <v>3.4</v>
      </c>
      <c r="AR58" s="379">
        <v>98.8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1158194</v>
      </c>
      <c r="AN59" s="367">
        <v>20311</v>
      </c>
      <c r="AO59" s="368">
        <v>-54.2</v>
      </c>
      <c r="AP59" s="369">
        <v>45483</v>
      </c>
      <c r="AQ59" s="370">
        <v>-0.2</v>
      </c>
      <c r="AR59" s="371">
        <v>-54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577498</v>
      </c>
      <c r="AN60" s="375">
        <v>10127</v>
      </c>
      <c r="AO60" s="376">
        <v>-71.2</v>
      </c>
      <c r="AP60" s="377">
        <v>24241</v>
      </c>
      <c r="AQ60" s="378">
        <v>0.4</v>
      </c>
      <c r="AR60" s="379">
        <v>-71.599999999999994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2510785</v>
      </c>
      <c r="AN61" s="382">
        <v>43202</v>
      </c>
      <c r="AO61" s="383">
        <v>4.5</v>
      </c>
      <c r="AP61" s="384">
        <v>45066</v>
      </c>
      <c r="AQ61" s="385">
        <v>-0.4</v>
      </c>
      <c r="AR61" s="371">
        <v>4.9000000000000004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1185327</v>
      </c>
      <c r="AN62" s="375">
        <v>20441</v>
      </c>
      <c r="AO62" s="376">
        <v>10</v>
      </c>
      <c r="AP62" s="377">
        <v>24695</v>
      </c>
      <c r="AQ62" s="378">
        <v>0.3</v>
      </c>
      <c r="AR62" s="379">
        <v>9.6999999999999993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v/tSTqWDptt7K24PaVEkrdx+IncOawwX8O1N4A+HOZSmsff8xzfF+oyQRYsHv++z1aMQRRVtW9vBTDAOlMTcQ==" saltValue="1AHlxEwlnqveoFbGY4MII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0" spans="125:125" ht="13.5" hidden="1" customHeight="1" x14ac:dyDescent="0.15"/>
    <row r="121" spans="125:125" ht="13.5" hidden="1" customHeight="1" x14ac:dyDescent="0.15">
      <c r="DU121" s="292"/>
    </row>
  </sheetData>
  <sheetProtection algorithmName="SHA-512" hashValue="18xmydXTcvVa5xkcSGmZ5+3bLgDU2ix0nZUAroMwbITwbQuAzPAtLDhhSB1psDOKdipQ1rqgMbMq5zGDPyzOyg==" saltValue="P2U0a2FBDImnwKJSo7omh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u1royJy6nxSUb7NjUPZGcL8m3aP5yn2hqL0RWcsaz+xgsPgwxFUDh4hscP0+3mXKM6l/+o7Xtw9vAfa91amfcQ==" saltValue="0+MQXSu9lKANovANlvE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90" zoomScaleNormal="90" zoomScaleSheetLayoutView="100" workbookViewId="0">
      <selection sqref="A1:A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8" t="s">
        <v>3</v>
      </c>
      <c r="D47" s="1238"/>
      <c r="E47" s="1239"/>
      <c r="F47" s="11">
        <v>23.36</v>
      </c>
      <c r="G47" s="12">
        <v>23.49</v>
      </c>
      <c r="H47" s="12">
        <v>21.33</v>
      </c>
      <c r="I47" s="12">
        <v>21.59</v>
      </c>
      <c r="J47" s="13">
        <v>25.73</v>
      </c>
    </row>
    <row r="48" spans="2:10" ht="57.75" customHeight="1" x14ac:dyDescent="0.15">
      <c r="B48" s="14"/>
      <c r="C48" s="1240" t="s">
        <v>4</v>
      </c>
      <c r="D48" s="1240"/>
      <c r="E48" s="1241"/>
      <c r="F48" s="15">
        <v>9.6199999999999992</v>
      </c>
      <c r="G48" s="16">
        <v>4.6399999999999997</v>
      </c>
      <c r="H48" s="16">
        <v>3.79</v>
      </c>
      <c r="I48" s="16">
        <v>5.84</v>
      </c>
      <c r="J48" s="17">
        <v>5.0999999999999996</v>
      </c>
    </row>
    <row r="49" spans="2:10" ht="57.75" customHeight="1" thickBot="1" x14ac:dyDescent="0.2">
      <c r="B49" s="18"/>
      <c r="C49" s="1242" t="s">
        <v>5</v>
      </c>
      <c r="D49" s="1242"/>
      <c r="E49" s="1243"/>
      <c r="F49" s="19">
        <v>0.73</v>
      </c>
      <c r="G49" s="20" t="s">
        <v>566</v>
      </c>
      <c r="H49" s="20" t="s">
        <v>567</v>
      </c>
      <c r="I49" s="20">
        <v>2.1800000000000002</v>
      </c>
      <c r="J49" s="21">
        <v>3.89</v>
      </c>
    </row>
    <row r="50" spans="2:10" ht="13.5" customHeight="1" x14ac:dyDescent="0.15"/>
  </sheetData>
  <sheetProtection algorithmName="SHA-512" hashValue="TjCpUZuheot7/DeHY94qYT4Rx6l2ak+741zgE3aHgirki1u1O1gRfWTbEdMW9XrgLD3t0lHQL5BYRYBhB31hbw==" saltValue="8mbz39eFMjvPnLxZp4tm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2022-03-16T06:51:28Z</cp:lastPrinted>
  <dcterms:created xsi:type="dcterms:W3CDTF">2022-02-02T04:34:30Z</dcterms:created>
  <dcterms:modified xsi:type="dcterms:W3CDTF">2023-03-23T02:09:46Z</dcterms:modified>
  <cp:category/>
</cp:coreProperties>
</file>