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福生市\0221財政課\財政係\22_財政状況資料集\財政状況資料集（H22～）\R1【松岡】（松岡）\13_修正＆提出050314\"/>
    </mc:Choice>
  </mc:AlternateContent>
  <bookViews>
    <workbookView xWindow="0" yWindow="0" windowWidth="15360" windowHeight="7635" tabRatio="9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<sst xmlns="http://schemas.openxmlformats.org/spreadsheetml/2006/main" count="1102" uniqueCount="601">
  <si>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</si>
  <si>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</si>
  <si>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</si>
  <si>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</si>
  <si>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</si>
  <si>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</si>
  <si>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</si>
  <si>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</si>
  <si>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</si>
  <si>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</si>
  <si>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</si>
  <si>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</si>
  <si>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</si>
  <si>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</si>
  <si>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</si>
  <si>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</si>
  <si>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</si>
  <si>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</si>
  <si>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</si>
  <si>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</si>
  <si>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</si>
  <si>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</si>
  <si>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</si>
  <si>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</si>
  <si>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</si>
  <si>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</si>
  <si>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</si>
  <si>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</si>
  <si>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</si>
  <si>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</si>
  <si>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</si>
  <si>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</si>
  <si>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</si>
  <si>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</si>
  <si>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</si>
  <si>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</si>
  <si>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</si>
  <si>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</si>
  <si>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</si>
  <si>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</si>
  <si>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</si>
  <si>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</si>
  <si>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</si>
  <si>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</si>
  <si>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</si>
  <si>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</si>
  <si>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</si>
  <si>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</si>
  <si>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</si>
  <si>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</si>
  <si>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</si>
  <si>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</si>
  <si>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</si>
  <si>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</si>
  <si>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</si>
  <si>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</si>
  <si>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</si>
  <si>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</si>
  <si>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</si>
  <si>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</si>
  <si>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</si>
  <si>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</si>
  <si>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</si>
  <si>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</si>
  <si>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</si>
  <si>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</si>
  <si>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</si>
  <si>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</si>
  <si>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</si>
  <si>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</si>
  <si>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</si>
  <si>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</si>
  <si>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</si>
  <si>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</si>
  <si>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</si>
  <si>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</si>
  <si>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</si>
  <si>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</si>
  <si>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</si>
  <si>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</si>
  <si>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</si>
  <si>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</si>
  <si>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</si>
  <si>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</si>
  <si>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</si>
  <si>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</si>
  <si>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</si>
  <si>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</si>
  <si>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</si>
  <si>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</si>
  <si>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</si>
  <si>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</si>
  <si>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</si>
  <si>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</si>
  <si>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</si>
  <si>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</si>
  <si>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</si>
  <si>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</si>
  <si>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</si>
  <si>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</si>
  <si>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</si>
  <si>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</si>
  <si>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</si>
  <si>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</si>
  <si>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</si>
  <si>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</si>
  <si>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</si>
  <si>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</si>
  <si>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</si>
  <si>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</si>
  <si>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</si>
  <si>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</si>
  <si>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</si>
  <si>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</si>
  <si>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</si>
  <si>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</si>
  <si>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</si>
  <si>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</si>
  <si>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</si>
  <si>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</si>
  <si>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</si>
  <si>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</si>
  <si>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</si>
  <si>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</si>
  <si>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</si>
  <si>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</si>
  <si>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</si>
  <si>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</si>
  <si>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</si>
  <si>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</si>
  <si>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</si>
  <si>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</si>
  <si>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</si>
  <si>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</si>
  <si>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</si>
  <si>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</si>
  <si>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</si>
  <si>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</si>
  <si>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</si>
  <si>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</si>
  <si>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</si>
  <si>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</si>
  <si>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</si>
  <si>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</si>
  <si>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</si>
  <si>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</si>
  <si>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</si>
  <si>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</si>
  <si>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</si>
  <si>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</si>
  <si>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</si>
  <si>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</si>
  <si>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</si>
  <si>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</si>
  <si>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</si>
  <si>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</si>
  <si>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</si>
  <si>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</si>
  <si>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</si>
  <si>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</si>
  <si>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</si>
  <si>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</si>
  <si>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</si>
  <si>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</si>
  <si>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</si>
  <si>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</si>
  <si>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</si>
  <si>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</si>
  <si>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</si>
  <si>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</si>
  <si>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</si>
  <si>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</si>
  <si>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</si>
  <si>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</si>
  <si>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</si>
  <si>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</si>
  <si>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</si>
  <si>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</si>
  <si>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</si>
  <si>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</si>
  <si>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</si>
  <si>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</si>
  <si>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</si>
  <si>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</si>
  <si>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</si>
  <si>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</si>
  <si>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</si>
  <si>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</si>
  <si>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</si>
  <si>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</si>
  <si>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</si>
  <si>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</si>
  <si>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</si>
  <si>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</si>
  <si>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</si>
  <si>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</si>
  <si>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</si>
  <si>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</si>
  <si>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</si>
  <si>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</si>
  <si>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</si>
  <si>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</si>
  <si>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</si>
  <si>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</si>
  <si>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</si>
  <si>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</si>
  <si>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</si>
  <si>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</si>
  <si>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</si>
  <si>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</si>
  <si>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</si>
  <si>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</si>
  <si>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</si>
  <si>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</si>
  <si>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東京都福生市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</si>
  <si>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</si>
  <si>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</si>
  <si>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</si>
  <si>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</si>
  <si>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</si>
  <si>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</si>
  <si>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</si>
  <si>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</si>
  <si>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</si>
  <si>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</si>
  <si>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</si>
  <si>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</si>
  <si>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</si>
  <si>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</si>
  <si>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</si>
  <si>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</si>
  <si>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</si>
  <si>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</si>
  <si>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</si>
  <si>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</si>
  <si>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</si>
  <si>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</si>
  <si>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</si>
  <si>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</si>
  <si>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</si>
  <si>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</si>
  <si>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</si>
  <si>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</si>
  <si>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</si>
  <si>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</si>
  <si>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</si>
  <si>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</si>
  <si>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</si>
  <si>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</si>
  <si>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</si>
  <si>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</si>
  <si>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</si>
  <si>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</si>
  <si>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</si>
  <si>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</si>
  <si>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</si>
  <si>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</si>
  <si>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</si>
  <si>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</si>
  <si>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</si>
  <si>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</si>
  <si>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</si>
  <si>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</si>
  <si>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</si>
  <si>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</si>
  <si>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</si>
  <si>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</si>
  <si>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</si>
  <si>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</si>
  <si>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</si>
  <si>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</si>
  <si>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</si>
  <si>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</si>
  <si>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</si>
  <si>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</si>
  <si>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</si>
  <si>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</si>
  <si>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</si>
  <si>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</si>
  <si>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</si>
  <si>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</si>
  <si>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</si>
  <si>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</si>
  <si>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</si>
  <si>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</si>
  <si>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</si>
  <si>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</si>
  <si>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</si>
  <si>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</si>
  <si>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</si>
  <si>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</si>
  <si>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</si>
  <si>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</si>
  <si>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</si>
  <si>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</si>
  <si>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</si>
  <si>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</si>
  <si>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</si>
  <si>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</si>
  <si>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</si>
  <si>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</si>
  <si>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</si>
  <si>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</si>
  <si>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</si>
  <si>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</si>
  <si>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</si>
  <si>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</si>
  <si>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</si>
  <si>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</si>
  <si>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</si>
  <si>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</si>
  <si>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</si>
  <si>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</si>
  <si>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</si>
  <si>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</si>
  <si>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</si>
  <si>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</si>
  <si>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</si>
  <si>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</si>
  <si>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</si>
  <si>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</si>
  <si>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</si>
  <si>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</si>
  <si>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</si>
  <si>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</si>
  <si>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</si>
  <si>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</si>
  <si>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</si>
  <si>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</si>
  <si>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</si>
  <si>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</si>
  <si>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</si>
  <si>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</si>
  <si>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</si>
  <si>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</si>
  <si>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</si>
  <si>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</si>
  <si>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</si>
  <si>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</si>
  <si>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</si>
  <si>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</si>
  <si>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</si>
  <si>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</si>
  <si>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</si>
  <si>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</si>
  <si>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</si>
  <si>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</si>
  <si>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</si>
  <si>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</si>
  <si>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</si>
  <si>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</si>
  <si>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</si>
  <si>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</si>
  <si>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</si>
  <si>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</si>
  <si>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</si>
  <si>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</si>
  <si>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</si>
  <si>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</si>
  <si>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</si>
  <si>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</si>
  <si>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</si>
  <si>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</si>
  <si>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</si>
  <si>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</si>
  <si>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</si>
  <si>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</si>
  <si>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東京都福生市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</si>
  <si>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</si>
  <si>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</si>
  <si>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</si>
  <si>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</si>
  <si>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</si>
  <si>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</si>
  <si>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</si>
  <si>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</si>
  <si>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</si>
  <si>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</si>
  <si>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</si>
  <si>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</si>
  <si>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</si>
  <si>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</si>
  <si>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</si>
  <si>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</si>
  <si>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</si>
  <si>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</si>
  <si>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</si>
  <si>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</si>
  <si>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</si>
  <si>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</si>
  <si>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</si>
  <si>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</si>
  <si>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</si>
  <si>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</si>
  <si>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</si>
  <si>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</si>
  <si>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</si>
  <si>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</si>
  <si>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</si>
  <si>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</si>
  <si>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</si>
  <si>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</si>
  <si>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福生市国民健康保険特別会計</t>
    <phoneticPr fontId="5"/>
  </si>
  <si>
    <t>福生市介護保険特別会計</t>
    <phoneticPr fontId="5"/>
  </si>
  <si>
    <t>福生市後期高齢者医療特別会計</t>
    <phoneticPr fontId="5"/>
  </si>
  <si>
    <t>福生市下水道事業会計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</si>
  <si>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</si>
  <si>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</si>
  <si>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</si>
  <si>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</si>
  <si>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</si>
  <si>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</si>
  <si>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</si>
  <si>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</si>
  <si>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</si>
  <si>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</si>
  <si>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</si>
  <si>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</si>
  <si>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</si>
  <si>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</si>
  <si>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</si>
  <si>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</si>
  <si>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</si>
  <si>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</si>
  <si>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</si>
  <si>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</si>
  <si>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</si>
  <si>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</si>
  <si>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</si>
  <si>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</si>
  <si>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</si>
  <si>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</si>
  <si>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</si>
  <si>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</si>
  <si>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</si>
  <si>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</si>
  <si>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</si>
  <si>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</si>
  <si>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</si>
  <si>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</si>
  <si>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</si>
  <si>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</si>
  <si>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</si>
  <si>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</si>
  <si>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</si>
  <si>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</si>
  <si>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</si>
  <si>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</si>
  <si>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</si>
  <si>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</si>
  <si>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</si>
  <si>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</si>
  <si>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</si>
  <si>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</si>
  <si>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</si>
  <si>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</si>
  <si>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</si>
  <si>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</si>
  <si>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</si>
  <si>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</si>
  <si>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</si>
  <si>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</si>
  <si>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</si>
  <si>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</si>
  <si>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</si>
  <si>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</si>
  <si>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</si>
  <si>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福生市後期高齢者医療特別会計</t>
    <phoneticPr fontId="5"/>
  </si>
  <si>
    <t>(Ｆ)</t>
    <phoneticPr fontId="5"/>
  </si>
  <si>
    <t>福生市国民健康保険特別会計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</si>
  <si>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</si>
  <si>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</si>
  <si>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</si>
  <si>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</si>
  <si>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</si>
  <si>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</si>
  <si>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</si>
  <si>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</si>
  <si>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</si>
  <si>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</si>
  <si>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</si>
  <si>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</si>
  <si>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</si>
  <si>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</si>
  <si>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</si>
  <si>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</si>
  <si>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</si>
  <si>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</si>
  <si>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</si>
  <si>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</si>
  <si>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</si>
  <si>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</si>
  <si>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</si>
  <si>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</si>
  <si>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</si>
  <si>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</si>
  <si>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</si>
  <si>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</si>
  <si>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</si>
  <si>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</si>
  <si>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</si>
  <si>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</si>
  <si>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</si>
  <si>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</si>
  <si>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</si>
  <si>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</si>
  <si>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</si>
  <si>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</si>
  <si>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</si>
  <si>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</si>
  <si>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</si>
  <si>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</si>
  <si>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</si>
  <si>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</si>
  <si>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</si>
  <si>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</si>
  <si>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</si>
  <si>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</si>
  <si>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</si>
  <si>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</si>
  <si>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</si>
  <si>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</si>
  <si>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</si>
  <si>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</si>
  <si>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</si>
  <si>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</si>
  <si>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</si>
  <si>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</si>
  <si>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</si>
  <si>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</si>
  <si>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</si>
  <si>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</si>
  <si>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</si>
  <si>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</si>
  <si>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</si>
  <si>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</si>
  <si>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</si>
  <si>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</si>
  <si>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</si>
  <si>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</si>
  <si>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</si>
  <si>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</si>
  <si>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</si>
  <si>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</si>
  <si>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</si>
  <si>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</si>
  <si>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</si>
  <si>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</si>
  <si>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</si>
  <si>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</si>
  <si>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</si>
  <si>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</si>
  <si>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</si>
  <si>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</si>
  <si>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4.82</t>
  </si>
  <si>
    <t>▲ 2.70</t>
  </si>
  <si>
    <t>一般会計</t>
  </si>
  <si>
    <t>福生市下水道事業会計</t>
  </si>
  <si>
    <t>福生市国民健康保険特別会計</t>
  </si>
  <si>
    <t>福生市介護保険特別会計</t>
  </si>
  <si>
    <t>福生市後期高齢者医療特別会計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</si>
  <si>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</si>
  <si>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</si>
  <si>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</si>
  <si>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</si>
  <si>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</si>
  <si>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</si>
  <si>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</si>
  <si>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</si>
  <si>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</si>
  <si>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福生病院組合</t>
    <rPh sb="0" eb="2">
      <t>フッサ</t>
    </rPh>
    <rPh sb="2" eb="4">
      <t>ビョウイン</t>
    </rPh>
    <rPh sb="4" eb="6">
      <t>クミアイ</t>
    </rPh>
    <phoneticPr fontId="2"/>
  </si>
  <si>
    <t>東京たま広域資源循環組合</t>
    <rPh sb="0" eb="2">
      <t>トウキョウ</t>
    </rPh>
    <rPh sb="4" eb="12">
      <t>コウイキシゲンジュンカンクミアイ</t>
    </rPh>
    <phoneticPr fontId="2"/>
  </si>
  <si>
    <t>西多摩衛生組合</t>
    <rPh sb="0" eb="7">
      <t>ニシタマエイセイクミアイ</t>
    </rPh>
    <phoneticPr fontId="2"/>
  </si>
  <si>
    <t>瑞穂斎場組合</t>
    <rPh sb="0" eb="6">
      <t>ミズホサイジョウクミアイ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</si>
  <si>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</si>
  <si>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</si>
  <si>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</si>
  <si>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東京市町村総合事務組合（東京都市町村民交通災害共済事業特別会計）</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</si>
  <si>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</si>
  <si>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東京都後期高齢者医療広域連合（後期高齢者事業会計）</t>
    <rPh sb="0" eb="14">
      <t>トウキョウトコウキコウレイシャイリョウコウイキレンゴウ</t>
    </rPh>
    <rPh sb="15" eb="17">
      <t>コウキ</t>
    </rPh>
    <rPh sb="17" eb="20">
      <t>コウレイシャ</t>
    </rPh>
    <rPh sb="20" eb="22">
      <t>ジギョウ</t>
    </rPh>
    <rPh sb="22" eb="24">
      <t>カイケイ</t>
    </rPh>
    <phoneticPr fontId="2"/>
  </si>
  <si>
    <t>福生市土地開発公社</t>
    <rPh sb="0" eb="3">
      <t>フッサシ</t>
    </rPh>
    <rPh sb="3" eb="5">
      <t>トチ</t>
    </rPh>
    <rPh sb="5" eb="7">
      <t>カイハツ</t>
    </rPh>
    <rPh sb="7" eb="9">
      <t>コウシャ</t>
    </rPh>
    <phoneticPr fontId="2"/>
  </si>
  <si>
    <t>-</t>
    <phoneticPr fontId="2"/>
  </si>
  <si>
    <t>都市施設整備基金</t>
    <rPh sb="0" eb="2">
      <t>トシ</t>
    </rPh>
    <rPh sb="2" eb="4">
      <t>シセツ</t>
    </rPh>
    <rPh sb="4" eb="6">
      <t>セイビ</t>
    </rPh>
    <rPh sb="6" eb="8">
      <t>キキン</t>
    </rPh>
    <phoneticPr fontId="5"/>
  </si>
  <si>
    <t>学校施設等整備基金</t>
    <rPh sb="0" eb="2">
      <t>ガッコウ</t>
    </rPh>
    <rPh sb="2" eb="4">
      <t>シセツ</t>
    </rPh>
    <rPh sb="4" eb="5">
      <t>ナド</t>
    </rPh>
    <rPh sb="5" eb="7">
      <t>セイビ</t>
    </rPh>
    <rPh sb="7" eb="9">
      <t>キキン</t>
    </rPh>
    <phoneticPr fontId="5"/>
  </si>
  <si>
    <t>ふるさと人づくりまちづくり基金</t>
    <rPh sb="4" eb="5">
      <t>ヒト</t>
    </rPh>
    <rPh sb="13" eb="15">
      <t>キキン</t>
    </rPh>
    <phoneticPr fontId="5"/>
  </si>
  <si>
    <t>市営住宅等管理基金</t>
    <rPh sb="0" eb="2">
      <t>シエイ</t>
    </rPh>
    <rPh sb="2" eb="4">
      <t>ジュウタク</t>
    </rPh>
    <rPh sb="4" eb="5">
      <t>ナド</t>
    </rPh>
    <rPh sb="5" eb="7">
      <t>カンリ</t>
    </rPh>
    <rPh sb="7" eb="9">
      <t>キキン</t>
    </rPh>
    <phoneticPr fontId="5"/>
  </si>
  <si>
    <t>再編交付金事業基金</t>
    <rPh sb="0" eb="2">
      <t>サイヘン</t>
    </rPh>
    <rPh sb="2" eb="5">
      <t>コウフキン</t>
    </rPh>
    <rPh sb="5" eb="7">
      <t>ジギョウ</t>
    </rPh>
    <rPh sb="7" eb="9">
      <t>キキン</t>
    </rPh>
    <phoneticPr fontId="5"/>
  </si>
  <si>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</si>
  <si>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</si>
  <si>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</si>
  <si>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</si>
  <si>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昨年度に引き続き将来負担比率は０％を下回っており、有形固定資産減価償却率については、前年度対比±０ポイントとなる60.1％となった。
しかし、有形固定資産減価償却率は依然として60％を超えており、昭和40年代から50年代にかけて集中的に整備された公共施設の老朽化問題は喫緊の課題である。平成28年度に策定した公共施設等総合管理計画において公共施設の総延床面積を概ね40年間で20％削減することを目標に掲げている。総量抑制を原則として複合化・集約化等の検討を進めつつ、必要な公共施設に対して計画的な更新、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</si>
  <si>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</si>
  <si>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</si>
  <si>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</si>
  <si>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</si>
  <si>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</si>
  <si>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</si>
  <si>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起債を極力抑制した財政運営により、将来負担比率・実質公債費比率ともに類似団体を大きく下回っている。今後も世代間の負担の公平化等も考慮しつつ、将来負担の健全化に努めていく。</t>
    <rPh sb="0" eb="2">
      <t>キサイ</t>
    </rPh>
    <rPh sb="3" eb="5">
      <t>キョクリョク</t>
    </rPh>
    <rPh sb="5" eb="7">
      <t>ヨクセイ</t>
    </rPh>
    <rPh sb="9" eb="11">
      <t>ザイセイ</t>
    </rPh>
    <rPh sb="11" eb="13">
      <t>ウンエイ</t>
    </rPh>
    <rPh sb="17" eb="19">
      <t>ショウライ</t>
    </rPh>
    <rPh sb="19" eb="21">
      <t>フタン</t>
    </rPh>
    <rPh sb="21" eb="23">
      <t>ヒリツ</t>
    </rPh>
    <rPh sb="24" eb="26">
      <t>ジッシツ</t>
    </rPh>
    <rPh sb="26" eb="29">
      <t>コウサイヒ</t>
    </rPh>
    <rPh sb="29" eb="31">
      <t>ヒリツ</t>
    </rPh>
    <rPh sb="34" eb="36">
      <t>ルイジ</t>
    </rPh>
    <rPh sb="36" eb="38">
      <t>ダンタイ</t>
    </rPh>
    <rPh sb="39" eb="40">
      <t>オオ</t>
    </rPh>
    <rPh sb="42" eb="44">
      <t>シタマワ</t>
    </rPh>
    <rPh sb="49" eb="51">
      <t>コンゴ</t>
    </rPh>
    <rPh sb="52" eb="55">
      <t>セダイカン</t>
    </rPh>
    <rPh sb="56" eb="58">
      <t>フタン</t>
    </rPh>
    <rPh sb="59" eb="62">
      <t>コウヘイカ</t>
    </rPh>
    <rPh sb="62" eb="63">
      <t>トウ</t>
    </rPh>
    <rPh sb="64" eb="66">
      <t>コウリョ</t>
    </rPh>
    <rPh sb="70" eb="72">
      <t>ショウライ</t>
    </rPh>
    <rPh sb="72" eb="74">
      <t>フタン</t>
    </rPh>
    <rPh sb="75" eb="78">
      <t>ケンゼンカ</t>
    </rPh>
    <rPh sb="79" eb="8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</si>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</sst>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F5E6-4533-8B72-DC10ED3592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29120</c:v>
                </c:pt>
                <c:pt idx="1">
                  <c:v>57216</c:v>
                </c:pt>
                <c:pt idx="2">
                  <c:v>54694</c:v>
                </c:pt>
                <c:pt idx="3">
                  <c:v>39464</c:v>
                </c:pt>
                <c:pt idx="4">
                  <c:v>44323</c:v>
                </c:pt>
              </c:numCache>
            </c:numRef>
          </c:val>
          <c:smooth val="0"/>
          <c:extLst>
            <c:ext xmlns:c16="http://schemas.microsoft.com/office/drawing/2014/chart" uri="{C3380CC4-5D6E-409C-BE32-E72D297353CC}">
              <c16:uniqueId val="{00000001-F5E6-4533-8B72-DC10ED3592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13.26</c:v>
                </c:pt>
                <c:pt idx="1">
                  <c:v>9.6199999999999992</c:v>
                </c:pt>
                <c:pt idx="2">
                  <c:v>4.6399999999999997</c:v>
                </c:pt>
                <c:pt idx="3">
                  <c:v>3.79</c:v>
                </c:pt>
                <c:pt idx="4">
                  <c:v>5.84</c:v>
                </c:pt>
              </c:numCache>
            </c:numRef>
          </c:val>
          <c:extLst>
            <c:ext xmlns:c16="http://schemas.microsoft.com/office/drawing/2014/chart" uri="{C3380CC4-5D6E-409C-BE32-E72D297353CC}">
              <c16:uniqueId val="{00000000-603B-40CA-9ABA-5C915C47C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18.91</c:v>
                </c:pt>
                <c:pt idx="1">
                  <c:v>23.36</c:v>
                </c:pt>
                <c:pt idx="2">
                  <c:v>23.49</c:v>
                </c:pt>
                <c:pt idx="3">
                  <c:v>21.33</c:v>
                </c:pt>
                <c:pt idx="4">
                  <c:v>21.59</c:v>
                </c:pt>
              </c:numCache>
            </c:numRef>
          </c:val>
          <c:extLst>
            <c:ext xmlns:c16="http://schemas.microsoft.com/office/drawing/2014/chart" uri="{C3380CC4-5D6E-409C-BE32-E72D297353CC}">
              <c16:uniqueId val="{00000001-603B-40CA-9ABA-5C915C47CE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2.0299999999999998</c:v>
                </c:pt>
                <c:pt idx="1">
                  <c:v>0.73</c:v>
                </c:pt>
                <c:pt idx="2">
                  <c:v>-4.82</c:v>
                </c:pt>
                <c:pt idx="3">
                  <c:v>-2.7</c:v>
                </c:pt>
                <c:pt idx="4">
                  <c:v>2.1800000000000002</c:v>
                </c:pt>
              </c:numCache>
            </c:numRef>
          </c:val>
          <c:smooth val="0"/>
          <c:extLst>
            <c:ext xmlns:c16="http://schemas.microsoft.com/office/drawing/2014/chart" uri="{C3380CC4-5D6E-409C-BE32-E72D297353CC}">
              <c16:uniqueId val="{00000002-603B-40CA-9ABA-5C915C47CE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DC-4EC0-8253-6FF3AF4236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DC-4EC0-8253-6FF3AF4236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DC-4EC0-8253-6FF3AF4236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DC-4EC0-8253-6FF3AF42363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6DC-4EC0-8253-6FF3AF42363F}"/>
            </c:ext>
          </c:extLst>
        </c:ser>
        <c:ser>
          <c:idx val="5"/>
          <c:order val="5"/>
          <c:tx>
            <c:strRef>
              <c:f>データシート!$A$32</c:f>
              <c:strCache>
                <c:ptCount val="1"/>
                <c:pt idx="0">
                  <c:v>福生市後期高齢者医療特別会計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0.17</c:v>
                </c:pt>
                <c:pt idx="2">
                  <c:v>#N/A</c:v>
                </c:pt>
                <c:pt idx="3">
                  <c:v>0.14000000000000001</c:v>
                </c:pt>
                <c:pt idx="4">
                  <c:v>#N/A</c:v>
                </c:pt>
                <c:pt idx="5">
                  <c:v>0.1</c:v>
                </c:pt>
                <c:pt idx="6">
                  <c:v>#N/A</c:v>
                </c:pt>
                <c:pt idx="7">
                  <c:v>0.11</c:v>
                </c:pt>
                <c:pt idx="8">
                  <c:v>#N/A</c:v>
                </c:pt>
                <c:pt idx="9">
                  <c:v>0.18</c:v>
                </c:pt>
              </c:numCache>
            </c:numRef>
          </c:val>
          <c:extLst>
            <c:ext xmlns:c16="http://schemas.microsoft.com/office/drawing/2014/chart" uri="{C3380CC4-5D6E-409C-BE32-E72D297353CC}">
              <c16:uniqueId val="{00000005-46DC-4EC0-8253-6FF3AF42363F}"/>
            </c:ext>
          </c:extLst>
        </c:ser>
        <c:ser>
          <c:idx val="6"/>
          <c:order val="6"/>
          <c:tx>
            <c:strRef>
              <c:f>データシート!$A$33</c:f>
              <c:strCache>
                <c:ptCount val="1"/>
                <c:pt idx="0">
                  <c:v>福生市介護保険特別会計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1.38</c:v>
                </c:pt>
                <c:pt idx="2">
                  <c:v>#N/A</c:v>
                </c:pt>
                <c:pt idx="3">
                  <c:v>1.57</c:v>
                </c:pt>
                <c:pt idx="4">
                  <c:v>#N/A</c:v>
                </c:pt>
                <c:pt idx="5">
                  <c:v>2.0699999999999998</c:v>
                </c:pt>
                <c:pt idx="6">
                  <c:v>#N/A</c:v>
                </c:pt>
                <c:pt idx="7">
                  <c:v>1.64</c:v>
                </c:pt>
                <c:pt idx="8">
                  <c:v>#N/A</c:v>
                </c:pt>
                <c:pt idx="9">
                  <c:v>1.72</c:v>
                </c:pt>
              </c:numCache>
            </c:numRef>
          </c:val>
          <c:extLst>
            <c:ext xmlns:c16="http://schemas.microsoft.com/office/drawing/2014/chart" uri="{C3380CC4-5D6E-409C-BE32-E72D297353CC}">
              <c16:uniqueId val="{00000006-46DC-4EC0-8253-6FF3AF42363F}"/>
            </c:ext>
          </c:extLst>
        </c:ser>
        <c:ser>
          <c:idx val="7"/>
          <c:order val="7"/>
          <c:tx>
            <c:strRef>
              <c:f>データシート!$A$34</c:f>
              <c:strCache>
                <c:ptCount val="1"/>
                <c:pt idx="0">
                  <c:v>福生市国民健康保険特別会計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2.52</c:v>
                </c:pt>
                <c:pt idx="2">
                  <c:v>#N/A</c:v>
                </c:pt>
                <c:pt idx="3">
                  <c:v>4.2300000000000004</c:v>
                </c:pt>
                <c:pt idx="4">
                  <c:v>#N/A</c:v>
                </c:pt>
                <c:pt idx="5">
                  <c:v>3.64</c:v>
                </c:pt>
                <c:pt idx="6">
                  <c:v>#N/A</c:v>
                </c:pt>
                <c:pt idx="7">
                  <c:v>2.37</c:v>
                </c:pt>
                <c:pt idx="8">
                  <c:v>#N/A</c:v>
                </c:pt>
                <c:pt idx="9">
                  <c:v>2.15</c:v>
                </c:pt>
              </c:numCache>
            </c:numRef>
          </c:val>
          <c:extLst>
            <c:ext xmlns:c16="http://schemas.microsoft.com/office/drawing/2014/chart" uri="{C3380CC4-5D6E-409C-BE32-E72D297353CC}">
              <c16:uniqueId val="{00000007-46DC-4EC0-8253-6FF3AF42363F}"/>
            </c:ext>
          </c:extLst>
        </c:ser>
        <c:ser>
          <c:idx val="8"/>
          <c:order val="8"/>
          <c:tx>
            <c:strRef>
              <c:f>データシート!$A$35</c:f>
              <c:strCache>
                <c:ptCount val="1"/>
                <c:pt idx="0">
                  <c:v>福生市下水道事業会計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1.94</c:v>
                </c:pt>
                <c:pt idx="2">
                  <c:v>#N/A</c:v>
                </c:pt>
                <c:pt idx="3">
                  <c:v>1.7</c:v>
                </c:pt>
                <c:pt idx="4">
                  <c:v>#N/A</c:v>
                </c:pt>
                <c:pt idx="5">
                  <c:v>1.58</c:v>
                </c:pt>
                <c:pt idx="6">
                  <c:v>#N/A</c:v>
                </c:pt>
                <c:pt idx="7">
                  <c:v>3.62</c:v>
                </c:pt>
                <c:pt idx="8">
                  <c:v>#N/A</c:v>
                </c:pt>
                <c:pt idx="9">
                  <c:v>3.35</c:v>
                </c:pt>
              </c:numCache>
            </c:numRef>
          </c:val>
          <c:extLst>
            <c:ext xmlns:c16="http://schemas.microsoft.com/office/drawing/2014/chart" uri="{C3380CC4-5D6E-409C-BE32-E72D297353CC}">
              <c16:uniqueId val="{00000008-46DC-4EC0-8253-6FF3AF4236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13.25</c:v>
                </c:pt>
                <c:pt idx="2">
                  <c:v>#N/A</c:v>
                </c:pt>
                <c:pt idx="3">
                  <c:v>9.6199999999999992</c:v>
                </c:pt>
                <c:pt idx="4">
                  <c:v>#N/A</c:v>
                </c:pt>
                <c:pt idx="5">
                  <c:v>4.63</c:v>
                </c:pt>
                <c:pt idx="6">
                  <c:v>#N/A</c:v>
                </c:pt>
                <c:pt idx="7">
                  <c:v>3.78</c:v>
                </c:pt>
                <c:pt idx="8">
                  <c:v>#N/A</c:v>
                </c:pt>
                <c:pt idx="9">
                  <c:v>5.84</c:v>
                </c:pt>
              </c:numCache>
            </c:numRef>
          </c:val>
          <c:extLst>
            <c:ext xmlns:c16="http://schemas.microsoft.com/office/drawing/2014/chart" uri="{C3380CC4-5D6E-409C-BE32-E72D297353CC}">
              <c16:uniqueId val="{00000009-46DC-4EC0-8253-6FF3AF4236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1650</c:v>
                </c:pt>
                <c:pt idx="5">
                  <c:v>1730</c:v>
                </c:pt>
                <c:pt idx="8">
                  <c:v>1690</c:v>
                </c:pt>
                <c:pt idx="11">
                  <c:v>1661</c:v>
                </c:pt>
                <c:pt idx="14">
                  <c:v>1436</c:v>
                </c:pt>
              </c:numCache>
            </c:numRef>
          </c:val>
          <c:extLst>
            <c:ext xmlns:c16="http://schemas.microsoft.com/office/drawing/2014/chart" uri="{C3380CC4-5D6E-409C-BE32-E72D297353CC}">
              <c16:uniqueId val="{00000000-9A94-4ADF-9CF5-A8434534C3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94-4ADF-9CF5-A8434534C3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64</c:v>
                </c:pt>
                <c:pt idx="3">
                  <c:v>12</c:v>
                </c:pt>
                <c:pt idx="6">
                  <c:v>22</c:v>
                </c:pt>
                <c:pt idx="9">
                  <c:v>12</c:v>
                </c:pt>
                <c:pt idx="12">
                  <c:v>15</c:v>
                </c:pt>
              </c:numCache>
            </c:numRef>
          </c:val>
          <c:extLst>
            <c:ext xmlns:c16="http://schemas.microsoft.com/office/drawing/2014/chart" uri="{C3380CC4-5D6E-409C-BE32-E72D297353CC}">
              <c16:uniqueId val="{00000002-9A94-4ADF-9CF5-A8434534C3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228</c:v>
                </c:pt>
                <c:pt idx="3">
                  <c:v>241</c:v>
                </c:pt>
                <c:pt idx="6">
                  <c:v>238</c:v>
                </c:pt>
                <c:pt idx="9">
                  <c:v>241</c:v>
                </c:pt>
                <c:pt idx="12">
                  <c:v>248</c:v>
                </c:pt>
              </c:numCache>
            </c:numRef>
          </c:val>
          <c:extLst>
            <c:ext xmlns:c16="http://schemas.microsoft.com/office/drawing/2014/chart" uri="{C3380CC4-5D6E-409C-BE32-E72D297353CC}">
              <c16:uniqueId val="{00000003-9A94-4ADF-9CF5-A8434534C3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256</c:v>
                </c:pt>
                <c:pt idx="3">
                  <c:v>333</c:v>
                </c:pt>
                <c:pt idx="6">
                  <c:v>326</c:v>
                </c:pt>
                <c:pt idx="9">
                  <c:v>316</c:v>
                </c:pt>
                <c:pt idx="12">
                  <c:v>61</c:v>
                </c:pt>
              </c:numCache>
            </c:numRef>
          </c:val>
          <c:extLst>
            <c:ext xmlns:c16="http://schemas.microsoft.com/office/drawing/2014/chart" uri="{C3380CC4-5D6E-409C-BE32-E72D297353CC}">
              <c16:uniqueId val="{00000004-9A94-4ADF-9CF5-A8434534C3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94-4ADF-9CF5-A8434534C3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94-4ADF-9CF5-A8434534C3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811</c:v>
                </c:pt>
                <c:pt idx="3">
                  <c:v>795</c:v>
                </c:pt>
                <c:pt idx="6">
                  <c:v>779</c:v>
                </c:pt>
                <c:pt idx="9">
                  <c:v>763</c:v>
                </c:pt>
                <c:pt idx="12">
                  <c:v>758</c:v>
                </c:pt>
              </c:numCache>
            </c:numRef>
          </c:val>
          <c:extLst>
            <c:ext xmlns:c16="http://schemas.microsoft.com/office/drawing/2014/chart" uri="{C3380CC4-5D6E-409C-BE32-E72D297353CC}">
              <c16:uniqueId val="{00000007-9A94-4ADF-9CF5-A8434534C3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-291</c:v>
                </c:pt>
                <c:pt idx="2">
                  <c:v>#N/A</c:v>
                </c:pt>
                <c:pt idx="3">
                  <c:v>#N/A</c:v>
                </c:pt>
                <c:pt idx="4">
                  <c:v>-349</c:v>
                </c:pt>
                <c:pt idx="5">
                  <c:v>#N/A</c:v>
                </c:pt>
                <c:pt idx="6">
                  <c:v>#N/A</c:v>
                </c:pt>
                <c:pt idx="7">
                  <c:v>-325</c:v>
                </c:pt>
                <c:pt idx="8">
                  <c:v>#N/A</c:v>
                </c:pt>
                <c:pt idx="9">
                  <c:v>#N/A</c:v>
                </c:pt>
                <c:pt idx="10">
                  <c:v>-329</c:v>
                </c:pt>
                <c:pt idx="11">
                  <c:v>#N/A</c:v>
                </c:pt>
                <c:pt idx="12">
                  <c:v>#N/A</c:v>
                </c:pt>
                <c:pt idx="13">
                  <c:v>-354</c:v>
                </c:pt>
                <c:pt idx="14">
                  <c:v>#N/A</c:v>
                </c:pt>
              </c:numCache>
            </c:numRef>
          </c:val>
          <c:smooth val="0"/>
          <c:extLst>
            <c:ext xmlns:c16="http://schemas.microsoft.com/office/drawing/2014/chart" uri="{C3380CC4-5D6E-409C-BE32-E72D297353CC}">
              <c16:uniqueId val="{00000008-9A94-4ADF-9CF5-A8434534C3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13754</c:v>
                </c:pt>
                <c:pt idx="5">
                  <c:v>13511</c:v>
                </c:pt>
                <c:pt idx="8">
                  <c:v>13359</c:v>
                </c:pt>
                <c:pt idx="11">
                  <c:v>13314</c:v>
                </c:pt>
                <c:pt idx="14">
                  <c:v>13203</c:v>
                </c:pt>
              </c:numCache>
            </c:numRef>
          </c:val>
          <c:extLst>
            <c:ext xmlns:c16="http://schemas.microsoft.com/office/drawing/2014/chart" uri="{C3380CC4-5D6E-409C-BE32-E72D297353CC}">
              <c16:uniqueId val="{00000000-559C-4514-A2B6-E9A58AD34F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3550</c:v>
                </c:pt>
                <c:pt idx="5">
                  <c:v>3611</c:v>
                </c:pt>
                <c:pt idx="8">
                  <c:v>2969</c:v>
                </c:pt>
                <c:pt idx="11">
                  <c:v>2850</c:v>
                </c:pt>
                <c:pt idx="14">
                  <c:v>2254</c:v>
                </c:pt>
              </c:numCache>
            </c:numRef>
          </c:val>
          <c:extLst>
            <c:ext xmlns:c16="http://schemas.microsoft.com/office/drawing/2014/chart" uri="{C3380CC4-5D6E-409C-BE32-E72D297353CC}">
              <c16:uniqueId val="{00000001-559C-4514-A2B6-E9A58AD34F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5361</c:v>
                </c:pt>
                <c:pt idx="5">
                  <c:v>6018</c:v>
                </c:pt>
                <c:pt idx="8">
                  <c:v>6971</c:v>
                </c:pt>
                <c:pt idx="11">
                  <c:v>6963</c:v>
                </c:pt>
                <c:pt idx="14">
                  <c:v>7080</c:v>
                </c:pt>
              </c:numCache>
            </c:numRef>
          </c:val>
          <c:extLst>
            <c:ext xmlns:c16="http://schemas.microsoft.com/office/drawing/2014/chart" uri="{C3380CC4-5D6E-409C-BE32-E72D297353CC}">
              <c16:uniqueId val="{00000002-559C-4514-A2B6-E9A58AD34F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9C-4514-A2B6-E9A58AD34F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9C-4514-A2B6-E9A58AD34F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9C-4514-A2B6-E9A58AD34F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3549</c:v>
                </c:pt>
                <c:pt idx="3">
                  <c:v>3529</c:v>
                </c:pt>
                <c:pt idx="6">
                  <c:v>3411</c:v>
                </c:pt>
                <c:pt idx="9">
                  <c:v>3365</c:v>
                </c:pt>
                <c:pt idx="12">
                  <c:v>3208</c:v>
                </c:pt>
              </c:numCache>
            </c:numRef>
          </c:val>
          <c:extLst>
            <c:ext xmlns:c16="http://schemas.microsoft.com/office/drawing/2014/chart" uri="{C3380CC4-5D6E-409C-BE32-E72D297353CC}">
              <c16:uniqueId val="{00000006-559C-4514-A2B6-E9A58AD34F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3396</c:v>
                </c:pt>
                <c:pt idx="3">
                  <c:v>3217</c:v>
                </c:pt>
                <c:pt idx="6">
                  <c:v>2836</c:v>
                </c:pt>
                <c:pt idx="9">
                  <c:v>2462</c:v>
                </c:pt>
                <c:pt idx="12">
                  <c:v>2086</c:v>
                </c:pt>
              </c:numCache>
            </c:numRef>
          </c:val>
          <c:extLst>
            <c:ext xmlns:c16="http://schemas.microsoft.com/office/drawing/2014/chart" uri="{C3380CC4-5D6E-409C-BE32-E72D297353CC}">
              <c16:uniqueId val="{00000007-559C-4514-A2B6-E9A58AD34F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1710</c:v>
                </c:pt>
                <c:pt idx="3">
                  <c:v>2059</c:v>
                </c:pt>
                <c:pt idx="6">
                  <c:v>2171</c:v>
                </c:pt>
                <c:pt idx="9">
                  <c:v>2288</c:v>
                </c:pt>
                <c:pt idx="12">
                  <c:v>1626</c:v>
                </c:pt>
              </c:numCache>
            </c:numRef>
          </c:val>
          <c:extLst>
            <c:ext xmlns:c16="http://schemas.microsoft.com/office/drawing/2014/chart" uri="{C3380CC4-5D6E-409C-BE32-E72D297353CC}">
              <c16:uniqueId val="{00000008-559C-4514-A2B6-E9A58AD34F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1096</c:v>
                </c:pt>
                <c:pt idx="3">
                  <c:v>1075</c:v>
                </c:pt>
                <c:pt idx="6">
                  <c:v>979</c:v>
                </c:pt>
                <c:pt idx="9">
                  <c:v>967</c:v>
                </c:pt>
                <c:pt idx="12">
                  <c:v>931</c:v>
                </c:pt>
              </c:numCache>
            </c:numRef>
          </c:val>
          <c:extLst>
            <c:ext xmlns:c16="http://schemas.microsoft.com/office/drawing/2014/chart" uri="{C3380CC4-5D6E-409C-BE32-E72D297353CC}">
              <c16:uniqueId val="{00000009-559C-4514-A2B6-E9A58AD34F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7612</c:v>
                </c:pt>
                <c:pt idx="3">
                  <c:v>7258</c:v>
                </c:pt>
                <c:pt idx="6">
                  <c:v>7149</c:v>
                </c:pt>
                <c:pt idx="9">
                  <c:v>7047</c:v>
                </c:pt>
                <c:pt idx="12">
                  <c:v>6994</c:v>
                </c:pt>
              </c:numCache>
            </c:numRef>
          </c:val>
          <c:extLst>
            <c:ext xmlns:c16="http://schemas.microsoft.com/office/drawing/2014/chart" uri="{C3380CC4-5D6E-409C-BE32-E72D297353CC}">
              <c16:uniqueId val="{0000000A-559C-4514-A2B6-E9A58AD34F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9C-4514-A2B6-E9A58AD34F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2717</c:v>
                </c:pt>
                <c:pt idx="1">
                  <c:v>2495</c:v>
                </c:pt>
                <c:pt idx="2">
                  <c:v>2512</c:v>
                </c:pt>
              </c:numCache>
            </c:numRef>
          </c:val>
          <c:extLst>
            <c:ext xmlns:c16="http://schemas.microsoft.com/office/drawing/2014/chart" uri="{C3380CC4-5D6E-409C-BE32-E72D297353CC}">
              <c16:uniqueId val="{00000000-6B89-4D7F-81BE-6ED3C58270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B89-4D7F-81BE-6ED3C58270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5594</c:v>
                </c:pt>
                <c:pt idx="1">
                  <c:v>5884</c:v>
                </c:pt>
                <c:pt idx="2">
                  <c:v>5332</c:v>
                </c:pt>
              </c:numCache>
            </c:numRef>
          </c:val>
          <c:extLst>
            <c:ext xmlns:c16="http://schemas.microsoft.com/office/drawing/2014/chart" uri="{C3380CC4-5D6E-409C-BE32-E72D297353CC}">
              <c16:uniqueId val="{00000002-6B89-4D7F-81BE-6ED3C58270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{2CD9AE5B-A2E1-4E14-BF4D-223813214689}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7CA-4C65-BB5C-16F2AAA424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{1E27EF10-65E9-40AA-ACA5-C1FB95C7DD98}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CA-4C65-BB5C-16F2AAA424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{14D15E5A-719E-4089-83CD-21993C0B8B86}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CA-4C65-BB5C-16F2AAA424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{26342684-E3D0-4AFD-9051-B43D3B3AB80B}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CA-4C65-BB5C-16F2AAA424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{692BDD26-10F2-401A-A64C-B1FCB9AF5D52}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CA-4C65-BB5C-16F2AAA424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{DA693726-91C9-4F7E-B8F3-2DBE30B0CA13}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7CA-4C65-BB5C-16F2AAA424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{E24E5773-AD3D-44C3-8184-87124C1C3301}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7CA-4C65-BB5C-16F2AAA424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{FACFA1DA-C0A5-4008-84BD-5376AC4E8C86}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7CA-4C65-BB5C-16F2AAA424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{A2DE798F-D6FA-4E90-9296-4CA703823CD9}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7CA-4C65-BB5C-16F2AAA424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62.7</c:v>
                </c:pt>
                <c:pt idx="16">
                  <c:v>60.1</c:v>
                </c:pt>
                <c:pt idx="24">
                  <c:v>60.1</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CA-4C65-BB5C-16F2AAA424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{7E4C81EB-54D1-480D-ABD4-70B674BD1C28}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7CA-4C65-BB5C-16F2AAA424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{5FBBE99D-78EF-4C4B-A85C-480B8286FBDB}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CA-4C65-BB5C-16F2AAA424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{39C8900E-D69A-4A7D-9B3F-754BD882E42B}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CA-4C65-BB5C-16F2AAA424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{CDF33190-C179-4A4F-81EE-511BE0E0D342}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CA-4C65-BB5C-16F2AAA424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{0314F812-2E23-416E-916D-52EBBFD8F936}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CA-4C65-BB5C-16F2AAA4248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{1AAB6998-0517-45A0-9687-109C0B785299}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7CA-4C65-BB5C-16F2AAA4248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{F469DEAB-DB4E-48A1-9772-E3232F4D9356}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7CA-4C65-BB5C-16F2AAA4248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{D30CB523-C64C-4B38-8EA3-3D75D8D03006}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7CA-4C65-BB5C-16F2AAA4248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{2F1CFF0D-5A87-4F0F-882A-71E11CE347B1}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7CA-4C65-BB5C-16F2AAA424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57CA-4C65-BB5C-16F2AAA42488}"/>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{ECC19AB9-342A-4037-88BE-BB75552F0545}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A0E-4701-9940-6765EC6CDD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{E547AA77-EEB2-4D66-89BC-941D0A0869E9}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0E-4701-9940-6765EC6CDD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{3C56259C-BC91-4B6C-876B-783E8129CB37}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0E-4701-9940-6765EC6CDD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{DAF8D4FD-8175-4CB3-BC94-3A7D1CA079BC}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0E-4701-9940-6765EC6CDD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{C220FEA7-C15B-4A4E-B1A1-9DB7B579F829}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0E-4701-9940-6765EC6CDD1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{794EF6E5-D367-4143-AD51-4782ED51B944}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A0E-4701-9940-6765EC6CDD1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{1C5EC6DE-8DFC-4D28-A0E7-4E9F4B0D8B54}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A0E-4701-9940-6765EC6CDD1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{4B8D5FB7-9CE8-433B-83CF-64A4D2E7D4BB}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A0E-4701-9940-6765EC6CDD1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{110B160A-3437-4F4D-B47C-1D84029E19CD}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A0E-4701-9940-6765EC6CDD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-2.7</c:v>
                </c:pt>
                <c:pt idx="16">
                  <c:v>-3</c:v>
                </c:pt>
                <c:pt idx="24">
                  <c:v>-3.2</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0E-4701-9940-6765EC6CDD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{BE21CF43-4DC0-4B45-BE2D-AC526990FD35}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A0E-4701-9940-6765EC6CDD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{A2DFEE62-7F51-439C-AC45-A15C0BD6D5EC}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0E-4701-9940-6765EC6CDD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{4EA88F9D-04C6-42F7-9DC6-3EA86A8BABAF}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0E-4701-9940-6765EC6CDD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{6C4E2313-46DD-4447-B0CB-5ECF8735C901}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0E-4701-9940-6765EC6CDD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{721A5A27-A5C4-4EDA-918E-41DEE2636494}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0E-4701-9940-6765EC6CDD1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{F05118A5-0BDB-44C5-88A9-5F7C7B5BE436}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A0E-4701-9940-6765EC6CDD1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{E635F649-B548-4CA1-8038-998F8D2A4765}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A0E-4701-9940-6765EC6CDD1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{FEACAA97-3DBD-43C6-974A-60E103C5CDA3}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A0E-4701-9940-6765EC6CDD1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{F683F154-0E8A-41E8-B6C1-F04433564715}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A0E-4701-9940-6765EC6CDD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0A0E-4701-9940-6765EC6CDD11}"/>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残高は減少しており、元利償還費等も減少している。臨時財政対策債の発行を抑えている為、算入公債費等が元利償還金より大幅に大きく、実質公債費比率の分子はマイナスとなっており、健全な財政運営が進められている。今後も、臨時財政対策債をはじめとする地方債に依存しない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分子要因の一つである地方債残高は順調に減少している。</a:t>
          </a:r>
          <a:r>
            <a:rPr kumimoji="1" lang="ja-JP" altLang="en-US" sz="1100" b="0" i="0" baseline="0">
              <a:solidFill>
                <a:schemeClr val="dk1"/>
              </a:solidFill>
              <a:effectLst/>
              <a:latin typeface="+mn-lt"/>
              <a:ea typeface="+mn-ea"/>
              <a:cs typeface="+mn-cs"/>
            </a:rPr>
            <a:t>前年度まで増加傾向だった</a:t>
          </a:r>
          <a:r>
            <a:rPr kumimoji="1" lang="ja-JP" altLang="ja-JP" sz="1100" b="0" i="0" baseline="0">
              <a:solidFill>
                <a:schemeClr val="dk1"/>
              </a:solidFill>
              <a:effectLst/>
              <a:latin typeface="+mn-lt"/>
              <a:ea typeface="+mn-ea"/>
              <a:cs typeface="+mn-cs"/>
            </a:rPr>
            <a:t>公営企業債等繰入見込額については、ここ数年の下水道事業会計</a:t>
          </a:r>
          <a:r>
            <a:rPr kumimoji="1" lang="ja-JP" altLang="en-US" sz="1100" b="0" i="0" baseline="0">
              <a:solidFill>
                <a:schemeClr val="dk1"/>
              </a:solidFill>
              <a:effectLst/>
              <a:latin typeface="+mn-lt"/>
              <a:ea typeface="+mn-ea"/>
              <a:cs typeface="+mn-cs"/>
            </a:rPr>
            <a:t>の法適用化に伴う繰出基準の見直しに伴い大幅な減少に転じた。</a:t>
          </a:r>
          <a:r>
            <a:rPr kumimoji="1" lang="ja-JP" altLang="ja-JP" sz="1100" b="0" i="0" baseline="0">
              <a:solidFill>
                <a:schemeClr val="dk1"/>
              </a:solidFill>
              <a:effectLst/>
              <a:latin typeface="+mn-lt"/>
              <a:ea typeface="+mn-ea"/>
              <a:cs typeface="+mn-cs"/>
            </a:rPr>
            <a:t>将来負担額全体としては</a:t>
          </a:r>
          <a:r>
            <a:rPr kumimoji="1" lang="en-US" altLang="ja-JP" sz="1100" b="0" i="0" baseline="0">
              <a:solidFill>
                <a:schemeClr val="dk1"/>
              </a:solidFill>
              <a:effectLst/>
              <a:latin typeface="+mn-lt"/>
              <a:ea typeface="+mn-ea"/>
              <a:cs typeface="+mn-cs"/>
            </a:rPr>
            <a:t>1,284</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a:t>
          </a:r>
          <a:r>
            <a:rPr kumimoji="1" lang="ja-JP" altLang="en-US" sz="1100" b="0" i="0" baseline="0">
              <a:solidFill>
                <a:schemeClr val="dk1"/>
              </a:solidFill>
              <a:effectLst/>
              <a:latin typeface="+mn-lt"/>
              <a:ea typeface="+mn-ea"/>
              <a:cs typeface="+mn-cs"/>
            </a:rPr>
            <a:t>特定歳入</a:t>
          </a:r>
          <a:r>
            <a:rPr kumimoji="1" lang="ja-JP" altLang="ja-JP" sz="1100" b="0" i="0" baseline="0">
              <a:solidFill>
                <a:schemeClr val="dk1"/>
              </a:solidFill>
              <a:effectLst/>
              <a:latin typeface="+mn-lt"/>
              <a:ea typeface="+mn-ea"/>
              <a:cs typeface="+mn-cs"/>
            </a:rPr>
            <a:t>をはじめとした充当可能財源等も減少したものの将来負担額の減少が大きく、分子の構造全体としては前年比</a:t>
          </a:r>
          <a:r>
            <a:rPr kumimoji="1" lang="en-US" altLang="ja-JP" sz="1100" b="0" i="0" baseline="0">
              <a:solidFill>
                <a:schemeClr val="dk1"/>
              </a:solidFill>
              <a:effectLst/>
              <a:latin typeface="+mn-lt"/>
              <a:ea typeface="+mn-ea"/>
              <a:cs typeface="+mn-cs"/>
            </a:rPr>
            <a:t>694</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継続的な起債抑制と充当可能財源の確保により、将来世代への負担軽減と健全な財政運営を図っていく。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東京都福生市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baseline="0">
              <a:solidFill>
                <a:schemeClr val="dk1"/>
              </a:solidFill>
              <a:effectLst/>
              <a:latin typeface="+mn-lt"/>
              <a:ea typeface="+mn-ea"/>
              <a:cs typeface="+mn-cs"/>
            </a:rPr>
            <a:t>　都市施設整備基金を今後の施設更新等に備え約２億円、防衛施設周辺整備調整交付金事業基金へ約６千万円の積み立てを行った一方で、都市施設整備基金を福生病院組合負担金へ２億円、防衛施設周辺整備調整交付金事業基金を福祉センター設備改良事業へ約３億８千万円、市民会館管理運営事業に約６千万円の取り崩しを行ったこと等により、全体で約５億３千５百万円の減となっている。</a:t>
          </a:r>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財政調整基金は</a:t>
          </a:r>
          <a:r>
            <a:rPr kumimoji="1" lang="ja-JP" altLang="en-US" sz="1100">
              <a:solidFill>
                <a:schemeClr val="dk1"/>
              </a:solidFill>
              <a:effectLst/>
              <a:latin typeface="+mn-lt"/>
              <a:ea typeface="+mn-ea"/>
              <a:cs typeface="+mn-cs"/>
            </a:rPr>
            <a:t>目標額の設定はないが将来の</a:t>
          </a:r>
          <a:r>
            <a:rPr lang="ja-JP" altLang="ja-JP" sz="1100">
              <a:solidFill>
                <a:schemeClr val="dk1"/>
              </a:solidFill>
              <a:effectLst/>
              <a:latin typeface="+mn-lt"/>
              <a:ea typeface="+mn-ea"/>
              <a:cs typeface="+mn-cs"/>
            </a:rPr>
            <a:t>財源不足や災害等</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備えておく必要</a:t>
          </a:r>
          <a:r>
            <a:rPr lang="ja-JP" altLang="en-US" sz="1100">
              <a:solidFill>
                <a:schemeClr val="dk1"/>
              </a:solidFill>
              <a:effectLst/>
              <a:latin typeface="+mn-lt"/>
              <a:ea typeface="+mn-ea"/>
              <a:cs typeface="+mn-cs"/>
            </a:rPr>
            <a:t>があり</a:t>
          </a:r>
          <a:r>
            <a:rPr kumimoji="1" lang="ja-JP" altLang="ja-JP" sz="1100">
              <a:solidFill>
                <a:schemeClr val="dk1"/>
              </a:solidFill>
              <a:effectLst/>
              <a:latin typeface="+mn-lt"/>
              <a:ea typeface="+mn-ea"/>
              <a:cs typeface="+mn-cs"/>
            </a:rPr>
            <a:t>、特定目的基金については、現時点では個別施設計画が未策定のため、目標年度及び目標金額は設定できない。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都市施設整備基金：市の都市施設整備事業の資金に充当し、又は事業に供する土地をあらかじめ取得することにより事業の円滑な執行を図る</a:t>
          </a:r>
          <a:endParaRPr lang="ja-JP" altLang="ja-JP" sz="1400">
            <a:effectLst/>
          </a:endParaRPr>
        </a:p>
        <a:p>
          <a:r>
            <a:rPr kumimoji="1" lang="ja-JP" altLang="ja-JP" sz="1100">
              <a:solidFill>
                <a:schemeClr val="dk1"/>
              </a:solidFill>
              <a:effectLst/>
              <a:latin typeface="+mn-lt"/>
              <a:ea typeface="+mn-ea"/>
              <a:cs typeface="+mn-cs"/>
            </a:rPr>
            <a:t>学校施設等整備基金：福生市立小学校及び中学校の施設等の整備に要する資金に充当するもの</a:t>
          </a:r>
          <a:endParaRPr lang="ja-JP" altLang="ja-JP" sz="1400">
            <a:effectLst/>
          </a:endParaRPr>
        </a:p>
        <a:p>
          <a:r>
            <a:rPr kumimoji="1" lang="ja-JP" altLang="ja-JP" sz="1100">
              <a:solidFill>
                <a:schemeClr val="dk1"/>
              </a:solidFill>
              <a:effectLst/>
              <a:latin typeface="+mn-lt"/>
              <a:ea typeface="+mn-ea"/>
              <a:cs typeface="+mn-cs"/>
            </a:rPr>
            <a:t>ふるさと人づくりまちづくり基金：</a:t>
          </a:r>
          <a:r>
            <a:rPr lang="ja-JP" altLang="ja-JP" sz="1100">
              <a:solidFill>
                <a:schemeClr val="dk1"/>
              </a:solidFill>
              <a:effectLst/>
              <a:latin typeface="+mn-lt"/>
              <a:ea typeface="+mn-ea"/>
              <a:cs typeface="+mn-cs"/>
            </a:rPr>
            <a:t>国際交流等による人材の育成及びふるさとと呼べるまちづくりの資金に充当するもの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都市施設整備基金：福生病院組合負担金へ充てるために取り崩しを行ったが、一方で地方財政法第７条の規定に基づき、前年度繰越金の２分の１を下回らない額を積み立てたことにより、ほぼ横ばいで推移した。</a:t>
          </a:r>
          <a:endParaRPr lang="ja-JP" altLang="ja-JP" sz="1400">
            <a:effectLst/>
          </a:endParaRPr>
        </a:p>
        <a:p>
          <a:r>
            <a:rPr kumimoji="1" lang="ja-JP" altLang="ja-JP" sz="1100">
              <a:solidFill>
                <a:schemeClr val="dk1"/>
              </a:solidFill>
              <a:effectLst/>
              <a:latin typeface="+mn-lt"/>
              <a:ea typeface="+mn-ea"/>
              <a:cs typeface="+mn-cs"/>
            </a:rPr>
            <a:t>　学校施設等整備基金：小学校施設維持整備事業へ１千４百万円、中学校施設維持整備事業へ６百万円を取り崩しを行ったことにより、減額となった。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施設の老朽化が進んでおり、令和２年度策定予定の個別施設計画をみすえ、今後について検討していく。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財政調整基金では２億円の取り崩しを行った一方で、東日本大震災復興に係る地方税法の改正に伴う住民税均等割の平成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年度増税分及び地方財政法第７条の規定に基づき前年度繰越金の２分の１を下回らない額を積み立てたことにより、約１千７百万円の増となった。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r>
            <a:rPr lang="ja-JP" altLang="en-US" sz="1100">
              <a:effectLst/>
            </a:rPr>
            <a:t>　財政調整基金は各年度間の財源の調整を図り、財政の効率的執行と健全な運営に資することを目的に設置している基金であるため、年度間の財源調整だけでなく、</a:t>
          </a:r>
          <a:r>
            <a:rPr kumimoji="1" lang="ja-JP" altLang="ja-JP" sz="1100">
              <a:solidFill>
                <a:schemeClr val="dk1"/>
              </a:solidFill>
              <a:effectLst/>
              <a:latin typeface="+mn-lt"/>
              <a:ea typeface="+mn-ea"/>
              <a:cs typeface="+mn-cs"/>
            </a:rPr>
            <a:t>公共施設等の老朽化対策等に係る経費の増大</a:t>
          </a:r>
          <a:r>
            <a:rPr kumimoji="1" lang="ja-JP" altLang="en-US" sz="1100">
              <a:solidFill>
                <a:schemeClr val="dk1"/>
              </a:solidFill>
              <a:effectLst/>
              <a:latin typeface="+mn-lt"/>
              <a:ea typeface="+mn-ea"/>
              <a:cs typeface="+mn-cs"/>
            </a:rPr>
            <a:t>、</a:t>
          </a:r>
          <a:r>
            <a:rPr lang="ja-JP" altLang="en-US" sz="1100">
              <a:effectLst/>
            </a:rPr>
            <a:t>経済事情の著しい変化による財源不足や災害等に備えておく必要があると考える。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有形固定資産減価償却率は前年度対比</a:t>
          </a:r>
          <a:r>
            <a:rPr kumimoji="1" lang="en-US" altLang="ja-JP" sz="1050">
              <a:solidFill>
                <a:schemeClr val="dk1"/>
              </a:solidFill>
              <a:effectLst/>
              <a:latin typeface="+mn-lt"/>
              <a:ea typeface="+mn-ea"/>
              <a:cs typeface="+mn-cs"/>
            </a:rPr>
            <a:t>±0</a:t>
          </a:r>
          <a:r>
            <a:rPr kumimoji="1" lang="ja-JP" altLang="ja-JP" sz="1050">
              <a:solidFill>
                <a:schemeClr val="dk1"/>
              </a:solidFill>
              <a:effectLst/>
              <a:latin typeface="+mn-lt"/>
              <a:ea typeface="+mn-ea"/>
              <a:cs typeface="+mn-cs"/>
            </a:rPr>
            <a:t>ポイントとなる</a:t>
          </a:r>
          <a:r>
            <a:rPr kumimoji="1" lang="en-US" altLang="ja-JP" sz="1050">
              <a:solidFill>
                <a:schemeClr val="dk1"/>
              </a:solidFill>
              <a:effectLst/>
              <a:latin typeface="+mn-lt"/>
              <a:ea typeface="+mn-ea"/>
              <a:cs typeface="+mn-cs"/>
            </a:rPr>
            <a:t>60.1</a:t>
          </a:r>
          <a:r>
            <a:rPr kumimoji="1" lang="ja-JP" altLang="ja-JP" sz="1050">
              <a:solidFill>
                <a:schemeClr val="dk1"/>
              </a:solidFill>
              <a:effectLst/>
              <a:latin typeface="+mn-lt"/>
              <a:ea typeface="+mn-ea"/>
              <a:cs typeface="+mn-cs"/>
            </a:rPr>
            <a:t>％となった。</a:t>
          </a:r>
          <a:endParaRPr lang="ja-JP" altLang="ja-JP" sz="1050">
            <a:effectLst/>
          </a:endParaRPr>
        </a:p>
        <a:p>
          <a:r>
            <a:rPr kumimoji="1" lang="ja-JP" altLang="ja-JP" sz="1050">
              <a:solidFill>
                <a:schemeClr val="dk1"/>
              </a:solidFill>
              <a:effectLst/>
              <a:latin typeface="+mn-lt"/>
              <a:ea typeface="+mn-ea"/>
              <a:cs typeface="+mn-cs"/>
            </a:rPr>
            <a:t>減価償却率は全国平均</a:t>
          </a:r>
          <a:r>
            <a:rPr kumimoji="1" lang="ja-JP" altLang="en-US" sz="1050">
              <a:solidFill>
                <a:schemeClr val="dk1"/>
              </a:solidFill>
              <a:effectLst/>
              <a:latin typeface="+mn-lt"/>
              <a:ea typeface="+mn-ea"/>
              <a:cs typeface="+mn-cs"/>
            </a:rPr>
            <a:t>及び類似団体平均</a:t>
          </a:r>
          <a:r>
            <a:rPr kumimoji="1" lang="ja-JP" altLang="ja-JP" sz="1050">
              <a:solidFill>
                <a:schemeClr val="dk1"/>
              </a:solidFill>
              <a:effectLst/>
              <a:latin typeface="+mn-lt"/>
              <a:ea typeface="+mn-ea"/>
              <a:cs typeface="+mn-cs"/>
            </a:rPr>
            <a:t>を下回っているものの、東京都平均と比較するとまだ高い水準にある。</a:t>
          </a:r>
          <a:endParaRPr lang="ja-JP" altLang="ja-JP" sz="105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公共施設等総合管理計画</a:t>
          </a:r>
          <a:r>
            <a:rPr kumimoji="1" lang="ja-JP" altLang="en-US" sz="1050">
              <a:solidFill>
                <a:schemeClr val="dk1"/>
              </a:solidFill>
              <a:effectLst/>
              <a:latin typeface="+mn-lt"/>
              <a:ea typeface="+mn-ea"/>
              <a:cs typeface="+mn-cs"/>
            </a:rPr>
            <a:t>で定めた、長寿命化や複合化・集約化に関する推進の方向性をまとめた</a:t>
          </a:r>
          <a:r>
            <a:rPr kumimoji="1" lang="ja-JP" altLang="ja-JP" sz="1050">
              <a:solidFill>
                <a:schemeClr val="dk1"/>
              </a:solidFill>
              <a:effectLst/>
              <a:latin typeface="+mn-lt"/>
              <a:ea typeface="+mn-ea"/>
              <a:cs typeface="+mn-cs"/>
            </a:rPr>
            <a:t>個別</a:t>
          </a:r>
          <a:r>
            <a:rPr kumimoji="1" lang="ja-JP" altLang="en-US" sz="1050">
              <a:solidFill>
                <a:schemeClr val="dk1"/>
              </a:solidFill>
              <a:effectLst/>
              <a:latin typeface="+mn-lt"/>
              <a:ea typeface="+mn-ea"/>
              <a:cs typeface="+mn-cs"/>
            </a:rPr>
            <a:t>施設</a:t>
          </a:r>
          <a:r>
            <a:rPr kumimoji="1" lang="ja-JP" altLang="ja-JP" sz="1050">
              <a:solidFill>
                <a:schemeClr val="dk1"/>
              </a:solidFill>
              <a:effectLst/>
              <a:latin typeface="+mn-lt"/>
              <a:ea typeface="+mn-ea"/>
              <a:cs typeface="+mn-cs"/>
            </a:rPr>
            <a:t>計画</a:t>
          </a:r>
          <a:r>
            <a:rPr kumimoji="1" lang="ja-JP" altLang="en-US" sz="1050">
              <a:solidFill>
                <a:schemeClr val="dk1"/>
              </a:solidFill>
              <a:effectLst/>
              <a:latin typeface="+mn-lt"/>
              <a:ea typeface="+mn-ea"/>
              <a:cs typeface="+mn-cs"/>
            </a:rPr>
            <a:t>を策定し</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引き続き公共施設の計画的な更新・管理に向けて取り組みを進めていく。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52524</xdr:rowOff>
    </xdr:from>
    <xdr:to>
      <xdr:col>23</xdr:col>
      <xdr:colOff>136525</xdr:colOff>
      <xdr:row>31</xdr:row>
      <xdr:rowOff>154124</xdr:rowOff>
    </xdr:to>
    <xdr:sp macro="" textlink="">
      <xdr:nvSpPr>
        <xdr:cNvPr id="93" name="楕円 92"/>
        <xdr:cNvSpPr/>
      </xdr:nvSpPr>
      <xdr:spPr>
        <a:xfrm>
          <a:off x="47117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75401</xdr:rowOff>
    </xdr:from>
    <xdr:ext cx="405111" cy="259045"/>
    <xdr:sp macro="" textlink="">
      <xdr:nvSpPr>
        <xdr:cNvPr id="94" name="有形固定資産減価償却率該当値テキスト"/>
        <xdr:cNvSpPr txBox="1"/>
      </xdr:nvSpPr>
      <xdr:spPr>
        <a:xfrm>
          <a:off x="4813300" y="5990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52524</xdr:rowOff>
    </xdr:from>
    <xdr:to>
      <xdr:col>19</xdr:col>
      <xdr:colOff>187325</xdr:colOff>
      <xdr:row>31</xdr:row>
      <xdr:rowOff>154124</xdr:rowOff>
    </xdr:to>
    <xdr:sp macro="" textlink="">
      <xdr:nvSpPr>
        <xdr:cNvPr id="95" name="楕円 94"/>
        <xdr:cNvSpPr/>
      </xdr:nvSpPr>
      <xdr:spPr>
        <a:xfrm>
          <a:off x="4000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103324</xdr:rowOff>
    </xdr:from>
    <xdr:to>
      <xdr:col>23</xdr:col>
      <xdr:colOff>85725</xdr:colOff>
      <xdr:row>31</xdr:row>
      <xdr:rowOff>103324</xdr:rowOff>
    </xdr:to>
    <xdr:cxnSp macro="">
      <xdr:nvCxnSpPr>
        <xdr:cNvPr id="96" name="直線コネクタ 95"/>
        <xdr:cNvCxnSpPr/>
      </xdr:nvCxnSpPr>
      <xdr:spPr>
        <a:xfrm>
          <a:off x="4051300" y="618979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52524</xdr:rowOff>
    </xdr:from>
    <xdr:to>
      <xdr:col>15</xdr:col>
      <xdr:colOff>187325</xdr:colOff>
      <xdr:row>31</xdr:row>
      <xdr:rowOff>154124</xdr:rowOff>
    </xdr:to>
    <xdr:sp macro="" textlink="">
      <xdr:nvSpPr>
        <xdr:cNvPr id="97" name="楕円 96"/>
        <xdr:cNvSpPr/>
      </xdr:nvSpPr>
      <xdr:spPr>
        <a:xfrm>
          <a:off x="3238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103324</xdr:rowOff>
    </xdr:from>
    <xdr:to>
      <xdr:col>19</xdr:col>
      <xdr:colOff>136525</xdr:colOff>
      <xdr:row>31</xdr:row>
      <xdr:rowOff>103324</xdr:rowOff>
    </xdr:to>
    <xdr:cxnSp macro="">
      <xdr:nvCxnSpPr>
        <xdr:cNvPr id="98" name="直線コネクタ 97"/>
        <xdr:cNvCxnSpPr/>
      </xdr:nvCxnSpPr>
      <xdr:spPr>
        <a:xfrm>
          <a:off x="3289300" y="618979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9" name="楕円 98"/>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32</xdr:row>
      <xdr:rowOff>12065</xdr:rowOff>
    </xdr:to>
    <xdr:cxnSp macro="">
      <xdr:nvCxnSpPr>
        <xdr:cNvPr id="100" name="直線コネクタ 99"/>
        <xdr:cNvCxnSpPr/>
      </xdr:nvCxnSpPr>
      <xdr:spPr>
        <a:xfrm flipV="1">
          <a:off x="2527300" y="6189799"/>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12065</xdr:rowOff>
    </xdr:to>
    <xdr:cxnSp macro="">
      <xdr:nvCxnSpPr>
        <xdr:cNvPr id="102" name="直線コネクタ 101"/>
        <xdr:cNvCxnSpPr/>
      </xdr:nvCxnSpPr>
      <xdr:spPr>
        <a:xfrm>
          <a:off x="1765300" y="62699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145251</xdr:rowOff>
    </xdr:from>
    <xdr:ext cx="405111" cy="259045"/>
    <xdr:sp macro="" textlink="">
      <xdr:nvSpPr>
        <xdr:cNvPr id="107" name="n_1main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145251</xdr:rowOff>
    </xdr:from>
    <xdr:ext cx="405111" cy="259045"/>
    <xdr:sp macro="" textlink="">
      <xdr:nvSpPr>
        <xdr:cNvPr id="108" name="n_2mainValue有形固定資産減価償却率"/>
        <xdr:cNvSpPr txBox="1"/>
      </xdr:nvSpPr>
      <xdr:spPr>
        <a:xfrm>
          <a:off x="3086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地方債は返す以上には借りない、との方針のもと地方債の発行を抑制してきた結果が表れており、類似団体平均や全国平均と比較しても数値は下回っている。</a:t>
          </a:r>
          <a:endParaRPr lang="ja-JP" altLang="ja-JP" sz="1050">
            <a:effectLst/>
          </a:endParaRPr>
        </a:p>
        <a:p>
          <a:r>
            <a:rPr kumimoji="1" lang="ja-JP" altLang="ja-JP" sz="1050">
              <a:solidFill>
                <a:schemeClr val="dk1"/>
              </a:solidFill>
              <a:effectLst/>
              <a:latin typeface="+mn-lt"/>
              <a:ea typeface="+mn-ea"/>
              <a:cs typeface="+mn-cs"/>
            </a:rPr>
            <a:t>しかし、今後は公共施設の老朽化対策等で地方債を借りる場面が増えることが想定され、より一層先を見通した計画的な財政運営に取り組む必要がある。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130394</xdr:rowOff>
    </xdr:from>
    <xdr:to>
      <xdr:col>76</xdr:col>
      <xdr:colOff>73025</xdr:colOff>
      <xdr:row>28</xdr:row>
      <xdr:rowOff>60544</xdr:rowOff>
    </xdr:to>
    <xdr:sp macro="" textlink="">
      <xdr:nvSpPr>
        <xdr:cNvPr id="155" name="楕円 154"/>
        <xdr:cNvSpPr/>
      </xdr:nvSpPr>
      <xdr:spPr>
        <a:xfrm>
          <a:off x="14744700" y="55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153271</xdr:rowOff>
    </xdr:from>
    <xdr:ext cx="469744" cy="259045"/>
    <xdr:sp macro="" textlink="">
      <xdr:nvSpPr>
        <xdr:cNvPr id="156" name="債務償還比率該当値テキスト"/>
        <xdr:cNvSpPr txBox="1"/>
      </xdr:nvSpPr>
      <xdr:spPr>
        <a:xfrm>
          <a:off x="14846300" y="53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151624</xdr:rowOff>
    </xdr:from>
    <xdr:to>
      <xdr:col>72</xdr:col>
      <xdr:colOff>123825</xdr:colOff>
      <xdr:row>28</xdr:row>
      <xdr:rowOff>81774</xdr:rowOff>
    </xdr:to>
    <xdr:sp macro="" textlink="">
      <xdr:nvSpPr>
        <xdr:cNvPr id="157" name="楕円 156"/>
        <xdr:cNvSpPr/>
      </xdr:nvSpPr>
      <xdr:spPr>
        <a:xfrm>
          <a:off x="14033500" y="5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9744</xdr:rowOff>
    </xdr:from>
    <xdr:to>
      <xdr:col>76</xdr:col>
      <xdr:colOff>22225</xdr:colOff>
      <xdr:row>28</xdr:row>
      <xdr:rowOff>30974</xdr:rowOff>
    </xdr:to>
    <xdr:cxnSp macro="">
      <xdr:nvCxnSpPr>
        <xdr:cNvPr id="158" name="直線コネクタ 157"/>
        <xdr:cNvCxnSpPr/>
      </xdr:nvCxnSpPr>
      <xdr:spPr>
        <a:xfrm flipV="1">
          <a:off x="14084300" y="5581869"/>
          <a:ext cx="7112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133033</xdr:rowOff>
    </xdr:from>
    <xdr:to>
      <xdr:col>68</xdr:col>
      <xdr:colOff>123825</xdr:colOff>
      <xdr:row>28</xdr:row>
      <xdr:rowOff>63183</xdr:rowOff>
    </xdr:to>
    <xdr:sp macro="" textlink="">
      <xdr:nvSpPr>
        <xdr:cNvPr id="159" name="楕円 158"/>
        <xdr:cNvSpPr/>
      </xdr:nvSpPr>
      <xdr:spPr>
        <a:xfrm>
          <a:off x="13271500" y="553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12383</xdr:rowOff>
    </xdr:from>
    <xdr:to>
      <xdr:col>72</xdr:col>
      <xdr:colOff>73025</xdr:colOff>
      <xdr:row>28</xdr:row>
      <xdr:rowOff>30974</xdr:rowOff>
    </xdr:to>
    <xdr:cxnSp macro="">
      <xdr:nvCxnSpPr>
        <xdr:cNvPr id="160" name="直線コネクタ 159"/>
        <xdr:cNvCxnSpPr/>
      </xdr:nvCxnSpPr>
      <xdr:spPr>
        <a:xfrm>
          <a:off x="13322300" y="5584508"/>
          <a:ext cx="762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151144</xdr:rowOff>
    </xdr:from>
    <xdr:to>
      <xdr:col>64</xdr:col>
      <xdr:colOff>123825</xdr:colOff>
      <xdr:row>28</xdr:row>
      <xdr:rowOff>81294</xdr:rowOff>
    </xdr:to>
    <xdr:sp macro="" textlink="">
      <xdr:nvSpPr>
        <xdr:cNvPr id="161" name="楕円 160"/>
        <xdr:cNvSpPr/>
      </xdr:nvSpPr>
      <xdr:spPr>
        <a:xfrm>
          <a:off x="12509500" y="55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12383</xdr:rowOff>
    </xdr:from>
    <xdr:to>
      <xdr:col>68</xdr:col>
      <xdr:colOff>73025</xdr:colOff>
      <xdr:row>28</xdr:row>
      <xdr:rowOff>30494</xdr:rowOff>
    </xdr:to>
    <xdr:cxnSp macro="">
      <xdr:nvCxnSpPr>
        <xdr:cNvPr id="162" name="直線コネクタ 161"/>
        <xdr:cNvCxnSpPr/>
      </xdr:nvCxnSpPr>
      <xdr:spPr>
        <a:xfrm flipV="1">
          <a:off x="12560300" y="5584508"/>
          <a:ext cx="762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153783</xdr:rowOff>
    </xdr:from>
    <xdr:to>
      <xdr:col>60</xdr:col>
      <xdr:colOff>123825</xdr:colOff>
      <xdr:row>28</xdr:row>
      <xdr:rowOff>83933</xdr:rowOff>
    </xdr:to>
    <xdr:sp macro="" textlink="">
      <xdr:nvSpPr>
        <xdr:cNvPr id="163" name="楕円 162"/>
        <xdr:cNvSpPr/>
      </xdr:nvSpPr>
      <xdr:spPr>
        <a:xfrm>
          <a:off x="11747500" y="55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30494</xdr:rowOff>
    </xdr:from>
    <xdr:to>
      <xdr:col>64</xdr:col>
      <xdr:colOff>73025</xdr:colOff>
      <xdr:row>28</xdr:row>
      <xdr:rowOff>33133</xdr:rowOff>
    </xdr:to>
    <xdr:cxnSp macro="">
      <xdr:nvCxnSpPr>
        <xdr:cNvPr id="164" name="直線コネクタ 163"/>
        <xdr:cNvCxnSpPr/>
      </xdr:nvCxnSpPr>
      <xdr:spPr>
        <a:xfrm flipV="1">
          <a:off x="11798300" y="5602619"/>
          <a:ext cx="762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98301</xdr:rowOff>
    </xdr:from>
    <xdr:ext cx="469744" cy="259045"/>
    <xdr:sp macro="" textlink="">
      <xdr:nvSpPr>
        <xdr:cNvPr id="169" name="n_1mainValue債務償還比率"/>
        <xdr:cNvSpPr txBox="1"/>
      </xdr:nvSpPr>
      <xdr:spPr>
        <a:xfrm>
          <a:off x="13836727" y="532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79710</xdr:rowOff>
    </xdr:from>
    <xdr:ext cx="469744" cy="259045"/>
    <xdr:sp macro="" textlink="">
      <xdr:nvSpPr>
        <xdr:cNvPr id="170" name="n_2mainValue債務償還比率"/>
        <xdr:cNvSpPr txBox="1"/>
      </xdr:nvSpPr>
      <xdr:spPr>
        <a:xfrm>
          <a:off x="13087427" y="530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97821</xdr:rowOff>
    </xdr:from>
    <xdr:ext cx="469744" cy="259045"/>
    <xdr:sp macro="" textlink="">
      <xdr:nvSpPr>
        <xdr:cNvPr id="171" name="n_3mainValue債務償還比率"/>
        <xdr:cNvSpPr txBox="1"/>
      </xdr:nvSpPr>
      <xdr:spPr>
        <a:xfrm>
          <a:off x="12325427" y="53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100460</xdr:rowOff>
    </xdr:from>
    <xdr:ext cx="469744" cy="259045"/>
    <xdr:sp macro="" textlink="">
      <xdr:nvSpPr>
        <xdr:cNvPr id="172" name="n_4mainValue債務償還比率"/>
        <xdr:cNvSpPr txBox="1"/>
      </xdr:nvSpPr>
      <xdr:spPr>
        <a:xfrm>
          <a:off x="11563427" y="532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道路】&#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139881</xdr:rowOff>
    </xdr:to>
    <xdr:cxnSp macro="">
      <xdr:nvCxnSpPr>
        <xdr:cNvPr id="77" name="直線コネクタ 76"/>
        <xdr:cNvCxnSpPr/>
      </xdr:nvCxnSpPr>
      <xdr:spPr>
        <a:xfrm>
          <a:off x="3797300" y="67970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xdr:cNvSpPr/>
      </xdr:nvSpPr>
      <xdr:spPr>
        <a:xfrm>
          <a:off x="2857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110490</xdr:rowOff>
    </xdr:to>
    <xdr:cxnSp macro="">
      <xdr:nvCxnSpPr>
        <xdr:cNvPr id="79" name="直線コネクタ 78"/>
        <xdr:cNvCxnSpPr/>
      </xdr:nvCxnSpPr>
      <xdr:spPr>
        <a:xfrm>
          <a:off x="2908300" y="67676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7438</xdr:rowOff>
    </xdr:from>
    <xdr:to>
      <xdr:col>10</xdr:col>
      <xdr:colOff>165100</xdr:colOff>
      <xdr:row>39</xdr:row>
      <xdr:rowOff>109038</xdr:rowOff>
    </xdr:to>
    <xdr:sp macro="" textlink="">
      <xdr:nvSpPr>
        <xdr:cNvPr id="80" name="楕円 79"/>
        <xdr:cNvSpPr/>
      </xdr:nvSpPr>
      <xdr:spPr>
        <a:xfrm>
          <a:off x="1968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58238</xdr:rowOff>
    </xdr:from>
    <xdr:to>
      <xdr:col>15</xdr:col>
      <xdr:colOff>50800</xdr:colOff>
      <xdr:row>39</xdr:row>
      <xdr:rowOff>81099</xdr:rowOff>
    </xdr:to>
    <xdr:cxnSp macro="">
      <xdr:nvCxnSpPr>
        <xdr:cNvPr id="81" name="直線コネクタ 80"/>
        <xdr:cNvCxnSpPr/>
      </xdr:nvCxnSpPr>
      <xdr:spPr>
        <a:xfrm>
          <a:off x="2019300" y="67447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22316</xdr:rowOff>
    </xdr:from>
    <xdr:to>
      <xdr:col>10</xdr:col>
      <xdr:colOff>114300</xdr:colOff>
      <xdr:row>39</xdr:row>
      <xdr:rowOff>58238</xdr:rowOff>
    </xdr:to>
    <xdr:cxnSp macro="">
      <xdr:nvCxnSpPr>
        <xdr:cNvPr id="83" name="直線コネクタ 82"/>
        <xdr:cNvCxnSpPr/>
      </xdr:nvCxnSpPr>
      <xdr:spPr>
        <a:xfrm>
          <a:off x="1130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道路】&#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9" name="n_2mainValue【道路】&#10;有形固定資産減価償却率"/>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100165</xdr:rowOff>
    </xdr:from>
    <xdr:ext cx="405111" cy="259045"/>
    <xdr:sp macro="" textlink="">
      <xdr:nvSpPr>
        <xdr:cNvPr id="90" name="n_3mainValue【道路】&#10;有形固定資産減価償却率"/>
        <xdr:cNvSpPr txBox="1"/>
      </xdr:nvSpPr>
      <xdr:spPr>
        <a:xfrm>
          <a:off x="1816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道路】&#10;有形固定資産減価償却率"/>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70472</xdr:rowOff>
    </xdr:from>
    <xdr:to>
      <xdr:col>55</xdr:col>
      <xdr:colOff>50800</xdr:colOff>
      <xdr:row>42</xdr:row>
      <xdr:rowOff>622</xdr:rowOff>
    </xdr:to>
    <xdr:sp macro="" textlink="">
      <xdr:nvSpPr>
        <xdr:cNvPr id="131" name="楕円 130"/>
        <xdr:cNvSpPr/>
      </xdr:nvSpPr>
      <xdr:spPr>
        <a:xfrm>
          <a:off x="10426700" y="70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156849</xdr:rowOff>
    </xdr:from>
    <xdr:ext cx="469744" cy="259045"/>
    <xdr:sp macro="" textlink="">
      <xdr:nvSpPr>
        <xdr:cNvPr id="132" name="【道路】&#10;一人当たり延長該当値テキスト"/>
        <xdr:cNvSpPr txBox="1"/>
      </xdr:nvSpPr>
      <xdr:spPr>
        <a:xfrm>
          <a:off x="10515600" y="70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73863</xdr:rowOff>
    </xdr:from>
    <xdr:to>
      <xdr:col>50</xdr:col>
      <xdr:colOff>165100</xdr:colOff>
      <xdr:row>42</xdr:row>
      <xdr:rowOff>4013</xdr:rowOff>
    </xdr:to>
    <xdr:sp macro="" textlink="">
      <xdr:nvSpPr>
        <xdr:cNvPr id="133" name="楕円 132"/>
        <xdr:cNvSpPr/>
      </xdr:nvSpPr>
      <xdr:spPr>
        <a:xfrm>
          <a:off x="9588500" y="710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121272</xdr:rowOff>
    </xdr:from>
    <xdr:to>
      <xdr:col>55</xdr:col>
      <xdr:colOff>0</xdr:colOff>
      <xdr:row>41</xdr:row>
      <xdr:rowOff>124663</xdr:rowOff>
    </xdr:to>
    <xdr:cxnSp macro="">
      <xdr:nvCxnSpPr>
        <xdr:cNvPr id="134" name="直線コネクタ 133"/>
        <xdr:cNvCxnSpPr/>
      </xdr:nvCxnSpPr>
      <xdr:spPr>
        <a:xfrm flipV="1">
          <a:off x="9639300" y="7150722"/>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74320</xdr:rowOff>
    </xdr:from>
    <xdr:to>
      <xdr:col>46</xdr:col>
      <xdr:colOff>38100</xdr:colOff>
      <xdr:row>42</xdr:row>
      <xdr:rowOff>4470</xdr:rowOff>
    </xdr:to>
    <xdr:sp macro="" textlink="">
      <xdr:nvSpPr>
        <xdr:cNvPr id="135" name="楕円 134"/>
        <xdr:cNvSpPr/>
      </xdr:nvSpPr>
      <xdr:spPr>
        <a:xfrm>
          <a:off x="8699500" y="71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124663</xdr:rowOff>
    </xdr:from>
    <xdr:to>
      <xdr:col>50</xdr:col>
      <xdr:colOff>114300</xdr:colOff>
      <xdr:row>41</xdr:row>
      <xdr:rowOff>125120</xdr:rowOff>
    </xdr:to>
    <xdr:cxnSp macro="">
      <xdr:nvCxnSpPr>
        <xdr:cNvPr id="136" name="直線コネクタ 135"/>
        <xdr:cNvCxnSpPr/>
      </xdr:nvCxnSpPr>
      <xdr:spPr>
        <a:xfrm flipV="1">
          <a:off x="8750300" y="71541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74549</xdr:rowOff>
    </xdr:from>
    <xdr:to>
      <xdr:col>41</xdr:col>
      <xdr:colOff>101600</xdr:colOff>
      <xdr:row>42</xdr:row>
      <xdr:rowOff>4699</xdr:rowOff>
    </xdr:to>
    <xdr:sp macro="" textlink="">
      <xdr:nvSpPr>
        <xdr:cNvPr id="137" name="楕円 136"/>
        <xdr:cNvSpPr/>
      </xdr:nvSpPr>
      <xdr:spPr>
        <a:xfrm>
          <a:off x="7810500" y="71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125120</xdr:rowOff>
    </xdr:from>
    <xdr:to>
      <xdr:col>45</xdr:col>
      <xdr:colOff>177800</xdr:colOff>
      <xdr:row>41</xdr:row>
      <xdr:rowOff>125349</xdr:rowOff>
    </xdr:to>
    <xdr:cxnSp macro="">
      <xdr:nvCxnSpPr>
        <xdr:cNvPr id="138" name="直線コネクタ 137"/>
        <xdr:cNvCxnSpPr/>
      </xdr:nvCxnSpPr>
      <xdr:spPr>
        <a:xfrm flipV="1">
          <a:off x="7861300" y="715457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78359</xdr:rowOff>
    </xdr:from>
    <xdr:to>
      <xdr:col>36</xdr:col>
      <xdr:colOff>165100</xdr:colOff>
      <xdr:row>42</xdr:row>
      <xdr:rowOff>8509</xdr:rowOff>
    </xdr:to>
    <xdr:sp macro="" textlink="">
      <xdr:nvSpPr>
        <xdr:cNvPr id="139" name="楕円 138"/>
        <xdr:cNvSpPr/>
      </xdr:nvSpPr>
      <xdr:spPr>
        <a:xfrm>
          <a:off x="6921500" y="71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125349</xdr:rowOff>
    </xdr:from>
    <xdr:to>
      <xdr:col>41</xdr:col>
      <xdr:colOff>50800</xdr:colOff>
      <xdr:row>41</xdr:row>
      <xdr:rowOff>129159</xdr:rowOff>
    </xdr:to>
    <xdr:cxnSp macro="">
      <xdr:nvCxnSpPr>
        <xdr:cNvPr id="140" name="直線コネクタ 139"/>
        <xdr:cNvCxnSpPr/>
      </xdr:nvCxnSpPr>
      <xdr:spPr>
        <a:xfrm flipV="1">
          <a:off x="6972300" y="71547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166590</xdr:rowOff>
    </xdr:from>
    <xdr:ext cx="469744" cy="259045"/>
    <xdr:sp macro="" textlink="">
      <xdr:nvSpPr>
        <xdr:cNvPr id="145" name="n_1mainValue【道路】&#10;一人当たり延長"/>
        <xdr:cNvSpPr txBox="1"/>
      </xdr:nvSpPr>
      <xdr:spPr>
        <a:xfrm>
          <a:off x="9391727" y="71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167047</xdr:rowOff>
    </xdr:from>
    <xdr:ext cx="469744" cy="259045"/>
    <xdr:sp macro="" textlink="">
      <xdr:nvSpPr>
        <xdr:cNvPr id="146" name="n_2mainValue【道路】&#10;一人当たり延長"/>
        <xdr:cNvSpPr txBox="1"/>
      </xdr:nvSpPr>
      <xdr:spPr>
        <a:xfrm>
          <a:off x="8515427" y="71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167276</xdr:rowOff>
    </xdr:from>
    <xdr:ext cx="469744" cy="259045"/>
    <xdr:sp macro="" textlink="">
      <xdr:nvSpPr>
        <xdr:cNvPr id="147" name="n_3mainValue【道路】&#10;一人当たり延長"/>
        <xdr:cNvSpPr txBox="1"/>
      </xdr:nvSpPr>
      <xdr:spPr>
        <a:xfrm>
          <a:off x="7626427" y="71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171086</xdr:rowOff>
    </xdr:from>
    <xdr:ext cx="469744" cy="259045"/>
    <xdr:sp macro="" textlink="">
      <xdr:nvSpPr>
        <xdr:cNvPr id="148" name="n_4mainValue【道路】&#10;一人当たり延長"/>
        <xdr:cNvSpPr txBox="1"/>
      </xdr:nvSpPr>
      <xdr:spPr>
        <a:xfrm>
          <a:off x="6737427" y="720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90" name="楕円 189"/>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91" name="【橋りょう・トンネ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2" name="楕円 191"/>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50619</xdr:rowOff>
    </xdr:to>
    <xdr:cxnSp macro="">
      <xdr:nvCxnSpPr>
        <xdr:cNvPr id="193" name="直線コネクタ 192"/>
        <xdr:cNvCxnSpPr/>
      </xdr:nvCxnSpPr>
      <xdr:spPr>
        <a:xfrm flipV="1">
          <a:off x="3797300" y="1067888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150041</xdr:rowOff>
    </xdr:from>
    <xdr:to>
      <xdr:col>15</xdr:col>
      <xdr:colOff>101600</xdr:colOff>
      <xdr:row>62</xdr:row>
      <xdr:rowOff>80191</xdr:rowOff>
    </xdr:to>
    <xdr:sp macro="" textlink="">
      <xdr:nvSpPr>
        <xdr:cNvPr id="194" name="楕円 193"/>
        <xdr:cNvSpPr/>
      </xdr:nvSpPr>
      <xdr:spPr>
        <a:xfrm>
          <a:off x="2857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29391</xdr:rowOff>
    </xdr:from>
    <xdr:to>
      <xdr:col>19</xdr:col>
      <xdr:colOff>177800</xdr:colOff>
      <xdr:row>62</xdr:row>
      <xdr:rowOff>50619</xdr:rowOff>
    </xdr:to>
    <xdr:cxnSp macro="">
      <xdr:nvCxnSpPr>
        <xdr:cNvPr id="195" name="直線コネクタ 194"/>
        <xdr:cNvCxnSpPr/>
      </xdr:nvCxnSpPr>
      <xdr:spPr>
        <a:xfrm>
          <a:off x="2908300" y="106592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96" name="楕円 195"/>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29391</xdr:rowOff>
    </xdr:from>
    <xdr:to>
      <xdr:col>15</xdr:col>
      <xdr:colOff>50800</xdr:colOff>
      <xdr:row>62</xdr:row>
      <xdr:rowOff>111034</xdr:rowOff>
    </xdr:to>
    <xdr:cxnSp macro="">
      <xdr:nvCxnSpPr>
        <xdr:cNvPr id="197" name="直線コネクタ 196"/>
        <xdr:cNvCxnSpPr/>
      </xdr:nvCxnSpPr>
      <xdr:spPr>
        <a:xfrm flipV="1">
          <a:off x="2019300" y="1065929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127181</xdr:rowOff>
    </xdr:from>
    <xdr:to>
      <xdr:col>6</xdr:col>
      <xdr:colOff>38100</xdr:colOff>
      <xdr:row>63</xdr:row>
      <xdr:rowOff>57331</xdr:rowOff>
    </xdr:to>
    <xdr:sp macro="" textlink="">
      <xdr:nvSpPr>
        <xdr:cNvPr id="198" name="楕円 197"/>
        <xdr:cNvSpPr/>
      </xdr:nvSpPr>
      <xdr:spPr>
        <a:xfrm>
          <a:off x="107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111034</xdr:rowOff>
    </xdr:from>
    <xdr:to>
      <xdr:col>10</xdr:col>
      <xdr:colOff>114300</xdr:colOff>
      <xdr:row>63</xdr:row>
      <xdr:rowOff>6531</xdr:rowOff>
    </xdr:to>
    <xdr:cxnSp macro="">
      <xdr:nvCxnSpPr>
        <xdr:cNvPr id="199" name="直線コネクタ 198"/>
        <xdr:cNvCxnSpPr/>
      </xdr:nvCxnSpPr>
      <xdr:spPr>
        <a:xfrm flipV="1">
          <a:off x="1130300" y="1074093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4" name="n_1mainValue【橋りょう・トンネ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71318</xdr:rowOff>
    </xdr:from>
    <xdr:ext cx="405111" cy="259045"/>
    <xdr:sp macro="" textlink="">
      <xdr:nvSpPr>
        <xdr:cNvPr id="205" name="n_2mainValue【橋りょう・トンネル】&#10;有形固定資産減価償却率"/>
        <xdr:cNvSpPr txBox="1"/>
      </xdr:nvSpPr>
      <xdr:spPr>
        <a:xfrm>
          <a:off x="2705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206" name="n_3mainValue【橋りょう・トンネル】&#10;有形固定資産減価償却率"/>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48458</xdr:rowOff>
    </xdr:from>
    <xdr:ext cx="405111" cy="259045"/>
    <xdr:sp macro="" textlink="">
      <xdr:nvSpPr>
        <xdr:cNvPr id="207" name="n_4mainValue【橋りょう・トンネル】&#10;有形固定資産減価償却率"/>
        <xdr:cNvSpPr txBox="1"/>
      </xdr:nvSpPr>
      <xdr:spPr>
        <a:xfrm>
          <a:off x="927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9962</xdr:rowOff>
    </xdr:from>
    <xdr:to>
      <xdr:col>55</xdr:col>
      <xdr:colOff>50800</xdr:colOff>
      <xdr:row>64</xdr:row>
      <xdr:rowOff>111562</xdr:rowOff>
    </xdr:to>
    <xdr:sp macro="" textlink="">
      <xdr:nvSpPr>
        <xdr:cNvPr id="247" name="楕円 246"/>
        <xdr:cNvSpPr/>
      </xdr:nvSpPr>
      <xdr:spPr>
        <a:xfrm>
          <a:off x="10426700" y="109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96339</xdr:rowOff>
    </xdr:from>
    <xdr:ext cx="534377" cy="259045"/>
    <xdr:sp macro="" textlink="">
      <xdr:nvSpPr>
        <xdr:cNvPr id="248" name="【橋りょう・トンネル】&#10;一人当たり有形固定資産（償却資産）額該当値テキスト"/>
        <xdr:cNvSpPr txBox="1"/>
      </xdr:nvSpPr>
      <xdr:spPr>
        <a:xfrm>
          <a:off x="10515600" y="1089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10264</xdr:rowOff>
    </xdr:from>
    <xdr:to>
      <xdr:col>50</xdr:col>
      <xdr:colOff>165100</xdr:colOff>
      <xdr:row>64</xdr:row>
      <xdr:rowOff>111864</xdr:rowOff>
    </xdr:to>
    <xdr:sp macro="" textlink="">
      <xdr:nvSpPr>
        <xdr:cNvPr id="249" name="楕円 248"/>
        <xdr:cNvSpPr/>
      </xdr:nvSpPr>
      <xdr:spPr>
        <a:xfrm>
          <a:off x="9588500" y="109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60762</xdr:rowOff>
    </xdr:from>
    <xdr:to>
      <xdr:col>55</xdr:col>
      <xdr:colOff>0</xdr:colOff>
      <xdr:row>64</xdr:row>
      <xdr:rowOff>61064</xdr:rowOff>
    </xdr:to>
    <xdr:cxnSp macro="">
      <xdr:nvCxnSpPr>
        <xdr:cNvPr id="250" name="直線コネクタ 249"/>
        <xdr:cNvCxnSpPr/>
      </xdr:nvCxnSpPr>
      <xdr:spPr>
        <a:xfrm flipV="1">
          <a:off x="9639300" y="11033562"/>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10301</xdr:rowOff>
    </xdr:from>
    <xdr:to>
      <xdr:col>46</xdr:col>
      <xdr:colOff>38100</xdr:colOff>
      <xdr:row>64</xdr:row>
      <xdr:rowOff>111901</xdr:rowOff>
    </xdr:to>
    <xdr:sp macro="" textlink="">
      <xdr:nvSpPr>
        <xdr:cNvPr id="251" name="楕円 250"/>
        <xdr:cNvSpPr/>
      </xdr:nvSpPr>
      <xdr:spPr>
        <a:xfrm>
          <a:off x="8699500" y="109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61064</xdr:rowOff>
    </xdr:from>
    <xdr:to>
      <xdr:col>50</xdr:col>
      <xdr:colOff>114300</xdr:colOff>
      <xdr:row>64</xdr:row>
      <xdr:rowOff>61101</xdr:rowOff>
    </xdr:to>
    <xdr:cxnSp macro="">
      <xdr:nvCxnSpPr>
        <xdr:cNvPr id="252" name="直線コネクタ 251"/>
        <xdr:cNvCxnSpPr/>
      </xdr:nvCxnSpPr>
      <xdr:spPr>
        <a:xfrm flipV="1">
          <a:off x="8750300" y="11033864"/>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11550</xdr:rowOff>
    </xdr:from>
    <xdr:to>
      <xdr:col>41</xdr:col>
      <xdr:colOff>101600</xdr:colOff>
      <xdr:row>64</xdr:row>
      <xdr:rowOff>113150</xdr:rowOff>
    </xdr:to>
    <xdr:sp macro="" textlink="">
      <xdr:nvSpPr>
        <xdr:cNvPr id="253" name="楕円 252"/>
        <xdr:cNvSpPr/>
      </xdr:nvSpPr>
      <xdr:spPr>
        <a:xfrm>
          <a:off x="7810500" y="109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61101</xdr:rowOff>
    </xdr:from>
    <xdr:to>
      <xdr:col>45</xdr:col>
      <xdr:colOff>177800</xdr:colOff>
      <xdr:row>64</xdr:row>
      <xdr:rowOff>62350</xdr:rowOff>
    </xdr:to>
    <xdr:cxnSp macro="">
      <xdr:nvCxnSpPr>
        <xdr:cNvPr id="254" name="直線コネクタ 253"/>
        <xdr:cNvCxnSpPr/>
      </xdr:nvCxnSpPr>
      <xdr:spPr>
        <a:xfrm flipV="1">
          <a:off x="7861300" y="11033901"/>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12453</xdr:rowOff>
    </xdr:from>
    <xdr:to>
      <xdr:col>36</xdr:col>
      <xdr:colOff>165100</xdr:colOff>
      <xdr:row>64</xdr:row>
      <xdr:rowOff>114053</xdr:rowOff>
    </xdr:to>
    <xdr:sp macro="" textlink="">
      <xdr:nvSpPr>
        <xdr:cNvPr id="255" name="楕円 254"/>
        <xdr:cNvSpPr/>
      </xdr:nvSpPr>
      <xdr:spPr>
        <a:xfrm>
          <a:off x="6921500" y="10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62350</xdr:rowOff>
    </xdr:from>
    <xdr:to>
      <xdr:col>41</xdr:col>
      <xdr:colOff>50800</xdr:colOff>
      <xdr:row>64</xdr:row>
      <xdr:rowOff>63253</xdr:rowOff>
    </xdr:to>
    <xdr:cxnSp macro="">
      <xdr:nvCxnSpPr>
        <xdr:cNvPr id="256" name="直線コネクタ 255"/>
        <xdr:cNvCxnSpPr/>
      </xdr:nvCxnSpPr>
      <xdr:spPr>
        <a:xfrm flipV="1">
          <a:off x="6972300" y="11035150"/>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102991</xdr:rowOff>
    </xdr:from>
    <xdr:ext cx="534377" cy="259045"/>
    <xdr:sp macro="" textlink="">
      <xdr:nvSpPr>
        <xdr:cNvPr id="261" name="n_1mainValue【橋りょう・トンネル】&#10;一人当たり有形固定資産（償却資産）額"/>
        <xdr:cNvSpPr txBox="1"/>
      </xdr:nvSpPr>
      <xdr:spPr>
        <a:xfrm>
          <a:off x="9359411" y="110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103028</xdr:rowOff>
    </xdr:from>
    <xdr:ext cx="534377" cy="259045"/>
    <xdr:sp macro="" textlink="">
      <xdr:nvSpPr>
        <xdr:cNvPr id="262" name="n_2mainValue【橋りょう・トンネル】&#10;一人当たり有形固定資産（償却資産）額"/>
        <xdr:cNvSpPr txBox="1"/>
      </xdr:nvSpPr>
      <xdr:spPr>
        <a:xfrm>
          <a:off x="8483111" y="110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104277</xdr:rowOff>
    </xdr:from>
    <xdr:ext cx="534377" cy="259045"/>
    <xdr:sp macro="" textlink="">
      <xdr:nvSpPr>
        <xdr:cNvPr id="263" name="n_3mainValue【橋りょう・トンネル】&#10;一人当たり有形固定資産（償却資産）額"/>
        <xdr:cNvSpPr txBox="1"/>
      </xdr:nvSpPr>
      <xdr:spPr>
        <a:xfrm>
          <a:off x="7594111" y="110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105180</xdr:rowOff>
    </xdr:from>
    <xdr:ext cx="534377" cy="259045"/>
    <xdr:sp macro="" textlink="">
      <xdr:nvSpPr>
        <xdr:cNvPr id="264" name="n_4mainValue【橋りょう・トンネル】&#10;一人当たり有形固定資産（償却資産）額"/>
        <xdr:cNvSpPr txBox="1"/>
      </xdr:nvSpPr>
      <xdr:spPr>
        <a:xfrm>
          <a:off x="6705111" y="11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4" name="【公営住宅】&#10;有形固定資産減価償却率平均値テキスト"/>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25400</xdr:rowOff>
    </xdr:from>
    <xdr:to>
      <xdr:col>24</xdr:col>
      <xdr:colOff>114300</xdr:colOff>
      <xdr:row>81</xdr:row>
      <xdr:rowOff>127000</xdr:rowOff>
    </xdr:to>
    <xdr:sp macro="" textlink="">
      <xdr:nvSpPr>
        <xdr:cNvPr id="305" name="楕円 304"/>
        <xdr:cNvSpPr/>
      </xdr:nvSpPr>
      <xdr:spPr>
        <a:xfrm>
          <a:off x="4584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48277</xdr:rowOff>
    </xdr:from>
    <xdr:ext cx="405111" cy="259045"/>
    <xdr:sp macro="" textlink="">
      <xdr:nvSpPr>
        <xdr:cNvPr id="306" name="【公営住宅】&#10;有形固定資産減価償却率該当値テキスト"/>
        <xdr:cNvSpPr txBox="1"/>
      </xdr:nvSpPr>
      <xdr:spPr>
        <a:xfrm>
          <a:off x="4673600"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307" name="楕円 306"/>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76200</xdr:rowOff>
    </xdr:to>
    <xdr:cxnSp macro="">
      <xdr:nvCxnSpPr>
        <xdr:cNvPr id="308" name="直線コネクタ 307"/>
        <xdr:cNvCxnSpPr/>
      </xdr:nvCxnSpPr>
      <xdr:spPr>
        <a:xfrm>
          <a:off x="3797300" y="13917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9" name="楕円 308"/>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30480</xdr:rowOff>
    </xdr:to>
    <xdr:cxnSp macro="">
      <xdr:nvCxnSpPr>
        <xdr:cNvPr id="310" name="直線コネクタ 309"/>
        <xdr:cNvCxnSpPr/>
      </xdr:nvCxnSpPr>
      <xdr:spPr>
        <a:xfrm>
          <a:off x="2908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11" name="楕円 310"/>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80</xdr:row>
      <xdr:rowOff>163830</xdr:rowOff>
    </xdr:to>
    <xdr:cxnSp macro="">
      <xdr:nvCxnSpPr>
        <xdr:cNvPr id="312" name="直線コネクタ 311"/>
        <xdr:cNvCxnSpPr/>
      </xdr:nvCxnSpPr>
      <xdr:spPr>
        <a:xfrm>
          <a:off x="2019300" y="13836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3" name="楕円 312"/>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80</xdr:row>
      <xdr:rowOff>120014</xdr:rowOff>
    </xdr:to>
    <xdr:cxnSp macro="">
      <xdr:nvCxnSpPr>
        <xdr:cNvPr id="314" name="直線コネクタ 313"/>
        <xdr:cNvCxnSpPr/>
      </xdr:nvCxnSpPr>
      <xdr:spPr>
        <a:xfrm>
          <a:off x="1130300" y="138226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319" name="n_1mainValue【公営住宅】&#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20"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21" name="n_3mainValue【公営住宅】&#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2" name="n_4main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62" name="楕円 361"/>
        <xdr:cNvSpPr/>
      </xdr:nvSpPr>
      <xdr:spPr>
        <a:xfrm>
          <a:off x="10426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121175</xdr:rowOff>
    </xdr:from>
    <xdr:ext cx="469744" cy="259045"/>
    <xdr:sp macro="" textlink="">
      <xdr:nvSpPr>
        <xdr:cNvPr id="363" name="【公営住宅】&#10;一人当たり面積該当値テキスト"/>
        <xdr:cNvSpPr txBox="1"/>
      </xdr:nvSpPr>
      <xdr:spPr>
        <a:xfrm>
          <a:off x="10515600"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145796</xdr:rowOff>
    </xdr:from>
    <xdr:to>
      <xdr:col>50</xdr:col>
      <xdr:colOff>165100</xdr:colOff>
      <xdr:row>85</xdr:row>
      <xdr:rowOff>75946</xdr:rowOff>
    </xdr:to>
    <xdr:sp macro="" textlink="">
      <xdr:nvSpPr>
        <xdr:cNvPr id="364" name="楕円 363"/>
        <xdr:cNvSpPr/>
      </xdr:nvSpPr>
      <xdr:spPr>
        <a:xfrm>
          <a:off x="9588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22098</xdr:rowOff>
    </xdr:from>
    <xdr:to>
      <xdr:col>55</xdr:col>
      <xdr:colOff>0</xdr:colOff>
      <xdr:row>85</xdr:row>
      <xdr:rowOff>25146</xdr:rowOff>
    </xdr:to>
    <xdr:cxnSp macro="">
      <xdr:nvCxnSpPr>
        <xdr:cNvPr id="365" name="直線コネクタ 364"/>
        <xdr:cNvCxnSpPr/>
      </xdr:nvCxnSpPr>
      <xdr:spPr>
        <a:xfrm flipV="1">
          <a:off x="9639300" y="1459534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66" name="楕円 365"/>
        <xdr:cNvSpPr/>
      </xdr:nvSpPr>
      <xdr:spPr>
        <a:xfrm>
          <a:off x="8699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25146</xdr:rowOff>
    </xdr:from>
    <xdr:to>
      <xdr:col>50</xdr:col>
      <xdr:colOff>114300</xdr:colOff>
      <xdr:row>85</xdr:row>
      <xdr:rowOff>25146</xdr:rowOff>
    </xdr:to>
    <xdr:cxnSp macro="">
      <xdr:nvCxnSpPr>
        <xdr:cNvPr id="367" name="直線コネクタ 366"/>
        <xdr:cNvCxnSpPr/>
      </xdr:nvCxnSpPr>
      <xdr:spPr>
        <a:xfrm>
          <a:off x="8750300" y="14598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145796</xdr:rowOff>
    </xdr:from>
    <xdr:to>
      <xdr:col>41</xdr:col>
      <xdr:colOff>101600</xdr:colOff>
      <xdr:row>85</xdr:row>
      <xdr:rowOff>75946</xdr:rowOff>
    </xdr:to>
    <xdr:sp macro="" textlink="">
      <xdr:nvSpPr>
        <xdr:cNvPr id="368" name="楕円 367"/>
        <xdr:cNvSpPr/>
      </xdr:nvSpPr>
      <xdr:spPr>
        <a:xfrm>
          <a:off x="7810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25146</xdr:rowOff>
    </xdr:from>
    <xdr:to>
      <xdr:col>45</xdr:col>
      <xdr:colOff>177800</xdr:colOff>
      <xdr:row>85</xdr:row>
      <xdr:rowOff>25146</xdr:rowOff>
    </xdr:to>
    <xdr:cxnSp macro="">
      <xdr:nvCxnSpPr>
        <xdr:cNvPr id="369" name="直線コネクタ 368"/>
        <xdr:cNvCxnSpPr/>
      </xdr:nvCxnSpPr>
      <xdr:spPr>
        <a:xfrm>
          <a:off x="7861300" y="14598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146558</xdr:rowOff>
    </xdr:from>
    <xdr:to>
      <xdr:col>36</xdr:col>
      <xdr:colOff>165100</xdr:colOff>
      <xdr:row>85</xdr:row>
      <xdr:rowOff>76708</xdr:rowOff>
    </xdr:to>
    <xdr:sp macro="" textlink="">
      <xdr:nvSpPr>
        <xdr:cNvPr id="370" name="楕円 369"/>
        <xdr:cNvSpPr/>
      </xdr:nvSpPr>
      <xdr:spPr>
        <a:xfrm>
          <a:off x="69215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25146</xdr:rowOff>
    </xdr:from>
    <xdr:to>
      <xdr:col>41</xdr:col>
      <xdr:colOff>50800</xdr:colOff>
      <xdr:row>85</xdr:row>
      <xdr:rowOff>25908</xdr:rowOff>
    </xdr:to>
    <xdr:cxnSp macro="">
      <xdr:nvCxnSpPr>
        <xdr:cNvPr id="371" name="直線コネクタ 370"/>
        <xdr:cNvCxnSpPr/>
      </xdr:nvCxnSpPr>
      <xdr:spPr>
        <a:xfrm flipV="1">
          <a:off x="6972300" y="145983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67073</xdr:rowOff>
    </xdr:from>
    <xdr:ext cx="469744" cy="259045"/>
    <xdr:sp macro="" textlink="">
      <xdr:nvSpPr>
        <xdr:cNvPr id="376" name="n_1mainValue【公営住宅】&#10;一人当たり面積"/>
        <xdr:cNvSpPr txBox="1"/>
      </xdr:nvSpPr>
      <xdr:spPr>
        <a:xfrm>
          <a:off x="93917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67073</xdr:rowOff>
    </xdr:from>
    <xdr:ext cx="469744" cy="259045"/>
    <xdr:sp macro="" textlink="">
      <xdr:nvSpPr>
        <xdr:cNvPr id="377" name="n_2mainValue【公営住宅】&#10;一人当たり面積"/>
        <xdr:cNvSpPr txBox="1"/>
      </xdr:nvSpPr>
      <xdr:spPr>
        <a:xfrm>
          <a:off x="8515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67073</xdr:rowOff>
    </xdr:from>
    <xdr:ext cx="469744" cy="259045"/>
    <xdr:sp macro="" textlink="">
      <xdr:nvSpPr>
        <xdr:cNvPr id="378" name="n_3mainValue【公営住宅】&#10;一人当たり面積"/>
        <xdr:cNvSpPr txBox="1"/>
      </xdr:nvSpPr>
      <xdr:spPr>
        <a:xfrm>
          <a:off x="7626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67835</xdr:rowOff>
    </xdr:from>
    <xdr:ext cx="469744" cy="259045"/>
    <xdr:sp macro="" textlink="">
      <xdr:nvSpPr>
        <xdr:cNvPr id="379" name="n_4mainValue【公営住宅】&#10;一人当たり面積"/>
        <xdr:cNvSpPr txBox="1"/>
      </xdr:nvSpPr>
      <xdr:spPr>
        <a:xfrm>
          <a:off x="6737427"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37" name="楕円 436"/>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438" name="【認定こども園・幼稚園・保育所】&#10;有形固定資産減価償却率該当値テキスト"/>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439" name="楕円 438"/>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115388</xdr:rowOff>
    </xdr:to>
    <xdr:cxnSp macro="">
      <xdr:nvCxnSpPr>
        <xdr:cNvPr id="440" name="直線コネクタ 439"/>
        <xdr:cNvCxnSpPr/>
      </xdr:nvCxnSpPr>
      <xdr:spPr>
        <a:xfrm>
          <a:off x="15481300" y="659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41" name="楕円 440"/>
        <xdr:cNvSpPr/>
      </xdr:nvSpPr>
      <xdr:spPr>
        <a:xfrm>
          <a:off x="14541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43543</xdr:rowOff>
    </xdr:from>
    <xdr:to>
      <xdr:col>81</xdr:col>
      <xdr:colOff>50800</xdr:colOff>
      <xdr:row>38</xdr:row>
      <xdr:rowOff>79466</xdr:rowOff>
    </xdr:to>
    <xdr:cxnSp macro="">
      <xdr:nvCxnSpPr>
        <xdr:cNvPr id="442" name="直線コネクタ 441"/>
        <xdr:cNvCxnSpPr/>
      </xdr:nvCxnSpPr>
      <xdr:spPr>
        <a:xfrm>
          <a:off x="14592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3" name="楕円 442"/>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43543</xdr:rowOff>
    </xdr:to>
    <xdr:cxnSp macro="">
      <xdr:nvCxnSpPr>
        <xdr:cNvPr id="444" name="直線コネクタ 443"/>
        <xdr:cNvCxnSpPr/>
      </xdr:nvCxnSpPr>
      <xdr:spPr>
        <a:xfrm>
          <a:off x="13703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25400</xdr:rowOff>
    </xdr:from>
    <xdr:to>
      <xdr:col>67</xdr:col>
      <xdr:colOff>101600</xdr:colOff>
      <xdr:row>37</xdr:row>
      <xdr:rowOff>127000</xdr:rowOff>
    </xdr:to>
    <xdr:sp macro="" textlink="">
      <xdr:nvSpPr>
        <xdr:cNvPr id="445" name="楕円 444"/>
        <xdr:cNvSpPr/>
      </xdr:nvSpPr>
      <xdr:spPr>
        <a:xfrm>
          <a:off x="1276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76200</xdr:rowOff>
    </xdr:from>
    <xdr:to>
      <xdr:col>71</xdr:col>
      <xdr:colOff>177800</xdr:colOff>
      <xdr:row>38</xdr:row>
      <xdr:rowOff>7620</xdr:rowOff>
    </xdr:to>
    <xdr:cxnSp macro="">
      <xdr:nvCxnSpPr>
        <xdr:cNvPr id="446" name="直線コネクタ 445"/>
        <xdr:cNvCxnSpPr/>
      </xdr:nvCxnSpPr>
      <xdr:spPr>
        <a:xfrm>
          <a:off x="12814300" y="64198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146793</xdr:rowOff>
    </xdr:from>
    <xdr:ext cx="405111" cy="259045"/>
    <xdr:sp macro="" textlink="">
      <xdr:nvSpPr>
        <xdr:cNvPr id="451" name="n_1mainValue【認定こども園・幼稚園・保育所】&#10;有形固定資産減価償却率"/>
        <xdr:cNvSpPr txBox="1"/>
      </xdr:nvSpPr>
      <xdr:spPr>
        <a:xfrm>
          <a:off x="152660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52" name="n_2mainValue【認定こども園・幼稚園・保育所】&#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53" name="n_3mainValue【認定こども園・幼稚園・保育所】&#10;有形固定資産減価償却率"/>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143527</xdr:rowOff>
    </xdr:from>
    <xdr:ext cx="405111" cy="259045"/>
    <xdr:sp macro="" textlink="">
      <xdr:nvSpPr>
        <xdr:cNvPr id="454" name="n_4mainValue【認定こども園・幼稚園・保育所】&#10;有形固定資産減価償却率"/>
        <xdr:cNvSpPr txBox="1"/>
      </xdr:nvSpPr>
      <xdr:spPr>
        <a:xfrm>
          <a:off x="12611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492" name="楕円 491"/>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493"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494" name="楕円 493"/>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495" name="直線コネクタ 494"/>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96" name="楕円 495"/>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497" name="直線コネクタ 496"/>
        <xdr:cNvCxnSpPr/>
      </xdr:nvCxnSpPr>
      <xdr:spPr>
        <a:xfrm>
          <a:off x="20434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98" name="楕円 497"/>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73914</xdr:rowOff>
    </xdr:to>
    <xdr:cxnSp macro="">
      <xdr:nvCxnSpPr>
        <xdr:cNvPr id="499" name="直線コネクタ 498"/>
        <xdr:cNvCxnSpPr/>
      </xdr:nvCxnSpPr>
      <xdr:spPr>
        <a:xfrm>
          <a:off x="19545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500" name="楕円 499"/>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73914</xdr:rowOff>
    </xdr:from>
    <xdr:to>
      <xdr:col>102</xdr:col>
      <xdr:colOff>114300</xdr:colOff>
      <xdr:row>41</xdr:row>
      <xdr:rowOff>73914</xdr:rowOff>
    </xdr:to>
    <xdr:cxnSp macro="">
      <xdr:nvCxnSpPr>
        <xdr:cNvPr id="501" name="直線コネクタ 500"/>
        <xdr:cNvCxnSpPr/>
      </xdr:nvCxnSpPr>
      <xdr:spPr>
        <a:xfrm>
          <a:off x="18656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506"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507"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508" name="n_3mainValue【認定こども園・幼稚園・保育所】&#10;一人当たり面積"/>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9" name="n_4mainValue【認定こども園・幼稚園・保育所】&#10;一人当たり面積"/>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48" name="楕円 547"/>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49"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xdr:rowOff>
    </xdr:from>
    <xdr:to>
      <xdr:col>81</xdr:col>
      <xdr:colOff>101600</xdr:colOff>
      <xdr:row>60</xdr:row>
      <xdr:rowOff>117094</xdr:rowOff>
    </xdr:to>
    <xdr:sp macro="" textlink="">
      <xdr:nvSpPr>
        <xdr:cNvPr id="550" name="楕円 549"/>
        <xdr:cNvSpPr/>
      </xdr:nvSpPr>
      <xdr:spPr>
        <a:xfrm>
          <a:off x="15430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66294</xdr:rowOff>
    </xdr:to>
    <xdr:cxnSp macro="">
      <xdr:nvCxnSpPr>
        <xdr:cNvPr id="551" name="直線コネクタ 550"/>
        <xdr:cNvCxnSpPr/>
      </xdr:nvCxnSpPr>
      <xdr:spPr>
        <a:xfrm flipV="1">
          <a:off x="15481300" y="102984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72644</xdr:rowOff>
    </xdr:from>
    <xdr:to>
      <xdr:col>76</xdr:col>
      <xdr:colOff>165100</xdr:colOff>
      <xdr:row>61</xdr:row>
      <xdr:rowOff>2794</xdr:rowOff>
    </xdr:to>
    <xdr:sp macro="" textlink="">
      <xdr:nvSpPr>
        <xdr:cNvPr id="552" name="楕円 551"/>
        <xdr:cNvSpPr/>
      </xdr:nvSpPr>
      <xdr:spPr>
        <a:xfrm>
          <a:off x="14541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66294</xdr:rowOff>
    </xdr:from>
    <xdr:to>
      <xdr:col>81</xdr:col>
      <xdr:colOff>50800</xdr:colOff>
      <xdr:row>60</xdr:row>
      <xdr:rowOff>123444</xdr:rowOff>
    </xdr:to>
    <xdr:cxnSp macro="">
      <xdr:nvCxnSpPr>
        <xdr:cNvPr id="553" name="直線コネクタ 552"/>
        <xdr:cNvCxnSpPr/>
      </xdr:nvCxnSpPr>
      <xdr:spPr>
        <a:xfrm flipV="1">
          <a:off x="14592300" y="103532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113792</xdr:rowOff>
    </xdr:from>
    <xdr:to>
      <xdr:col>72</xdr:col>
      <xdr:colOff>38100</xdr:colOff>
      <xdr:row>61</xdr:row>
      <xdr:rowOff>43942</xdr:rowOff>
    </xdr:to>
    <xdr:sp macro="" textlink="">
      <xdr:nvSpPr>
        <xdr:cNvPr id="554" name="楕円 553"/>
        <xdr:cNvSpPr/>
      </xdr:nvSpPr>
      <xdr:spPr>
        <a:xfrm>
          <a:off x="13652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123444</xdr:rowOff>
    </xdr:from>
    <xdr:to>
      <xdr:col>76</xdr:col>
      <xdr:colOff>114300</xdr:colOff>
      <xdr:row>60</xdr:row>
      <xdr:rowOff>164592</xdr:rowOff>
    </xdr:to>
    <xdr:cxnSp macro="">
      <xdr:nvCxnSpPr>
        <xdr:cNvPr id="555" name="直線コネクタ 554"/>
        <xdr:cNvCxnSpPr/>
      </xdr:nvCxnSpPr>
      <xdr:spPr>
        <a:xfrm flipV="1">
          <a:off x="13703300" y="10410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xdr:rowOff>
    </xdr:from>
    <xdr:to>
      <xdr:col>67</xdr:col>
      <xdr:colOff>101600</xdr:colOff>
      <xdr:row>61</xdr:row>
      <xdr:rowOff>112522</xdr:rowOff>
    </xdr:to>
    <xdr:sp macro="" textlink="">
      <xdr:nvSpPr>
        <xdr:cNvPr id="556" name="楕円 555"/>
        <xdr:cNvSpPr/>
      </xdr:nvSpPr>
      <xdr:spPr>
        <a:xfrm>
          <a:off x="1276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164592</xdr:rowOff>
    </xdr:from>
    <xdr:to>
      <xdr:col>71</xdr:col>
      <xdr:colOff>177800</xdr:colOff>
      <xdr:row>61</xdr:row>
      <xdr:rowOff>61722</xdr:rowOff>
    </xdr:to>
    <xdr:cxnSp macro="">
      <xdr:nvCxnSpPr>
        <xdr:cNvPr id="557" name="直線コネクタ 556"/>
        <xdr:cNvCxnSpPr/>
      </xdr:nvCxnSpPr>
      <xdr:spPr>
        <a:xfrm flipV="1">
          <a:off x="12814300" y="10451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108221</xdr:rowOff>
    </xdr:from>
    <xdr:ext cx="405111" cy="259045"/>
    <xdr:sp macro="" textlink="">
      <xdr:nvSpPr>
        <xdr:cNvPr id="562" name="n_1mainValue【学校施設】&#10;有形固定資産減価償却率"/>
        <xdr:cNvSpPr txBox="1"/>
      </xdr:nvSpPr>
      <xdr:spPr>
        <a:xfrm>
          <a:off x="152660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563" name="n_2mainValue【学校施設】&#10;有形固定資産減価償却率"/>
        <xdr:cNvSpPr txBox="1"/>
      </xdr:nvSpPr>
      <xdr:spPr>
        <a:xfrm>
          <a:off x="14389744"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35069</xdr:rowOff>
    </xdr:from>
    <xdr:ext cx="405111" cy="259045"/>
    <xdr:sp macro="" textlink="">
      <xdr:nvSpPr>
        <xdr:cNvPr id="564" name="n_3mainValue【学校施設】&#10;有形固定資産減価償却率"/>
        <xdr:cNvSpPr txBox="1"/>
      </xdr:nvSpPr>
      <xdr:spPr>
        <a:xfrm>
          <a:off x="13500744"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103649</xdr:rowOff>
    </xdr:from>
    <xdr:ext cx="405111" cy="259045"/>
    <xdr:sp macro="" textlink="">
      <xdr:nvSpPr>
        <xdr:cNvPr id="565" name="n_4mainValue【学校施設】&#10;有形固定資産減価償却率"/>
        <xdr:cNvSpPr txBox="1"/>
      </xdr:nvSpPr>
      <xdr:spPr>
        <a:xfrm>
          <a:off x="12611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169990</xdr:rowOff>
    </xdr:from>
    <xdr:to>
      <xdr:col>116</xdr:col>
      <xdr:colOff>114300</xdr:colOff>
      <xdr:row>63</xdr:row>
      <xdr:rowOff>100140</xdr:rowOff>
    </xdr:to>
    <xdr:sp macro="" textlink="">
      <xdr:nvSpPr>
        <xdr:cNvPr id="605" name="楕円 604"/>
        <xdr:cNvSpPr/>
      </xdr:nvSpPr>
      <xdr:spPr>
        <a:xfrm>
          <a:off x="22110700" y="107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84917</xdr:rowOff>
    </xdr:from>
    <xdr:ext cx="469744" cy="259045"/>
    <xdr:sp macro="" textlink="">
      <xdr:nvSpPr>
        <xdr:cNvPr id="606" name="【学校施設】&#10;一人当たり面積該当値テキスト"/>
        <xdr:cNvSpPr txBox="1"/>
      </xdr:nvSpPr>
      <xdr:spPr>
        <a:xfrm>
          <a:off x="22199600" y="1071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3873</xdr:rowOff>
    </xdr:from>
    <xdr:to>
      <xdr:col>112</xdr:col>
      <xdr:colOff>38100</xdr:colOff>
      <xdr:row>63</xdr:row>
      <xdr:rowOff>105473</xdr:rowOff>
    </xdr:to>
    <xdr:sp macro="" textlink="">
      <xdr:nvSpPr>
        <xdr:cNvPr id="607" name="楕円 606"/>
        <xdr:cNvSpPr/>
      </xdr:nvSpPr>
      <xdr:spPr>
        <a:xfrm>
          <a:off x="21272500" y="108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49340</xdr:rowOff>
    </xdr:from>
    <xdr:to>
      <xdr:col>116</xdr:col>
      <xdr:colOff>63500</xdr:colOff>
      <xdr:row>63</xdr:row>
      <xdr:rowOff>54673</xdr:rowOff>
    </xdr:to>
    <xdr:cxnSp macro="">
      <xdr:nvCxnSpPr>
        <xdr:cNvPr id="608" name="直線コネクタ 607"/>
        <xdr:cNvCxnSpPr/>
      </xdr:nvCxnSpPr>
      <xdr:spPr>
        <a:xfrm flipV="1">
          <a:off x="21323300" y="1085069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4255</xdr:rowOff>
    </xdr:from>
    <xdr:to>
      <xdr:col>107</xdr:col>
      <xdr:colOff>101600</xdr:colOff>
      <xdr:row>63</xdr:row>
      <xdr:rowOff>105855</xdr:rowOff>
    </xdr:to>
    <xdr:sp macro="" textlink="">
      <xdr:nvSpPr>
        <xdr:cNvPr id="609" name="楕円 608"/>
        <xdr:cNvSpPr/>
      </xdr:nvSpPr>
      <xdr:spPr>
        <a:xfrm>
          <a:off x="20383500" y="108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54673</xdr:rowOff>
    </xdr:from>
    <xdr:to>
      <xdr:col>111</xdr:col>
      <xdr:colOff>177800</xdr:colOff>
      <xdr:row>63</xdr:row>
      <xdr:rowOff>55055</xdr:rowOff>
    </xdr:to>
    <xdr:cxnSp macro="">
      <xdr:nvCxnSpPr>
        <xdr:cNvPr id="610" name="直線コネクタ 609"/>
        <xdr:cNvCxnSpPr/>
      </xdr:nvCxnSpPr>
      <xdr:spPr>
        <a:xfrm flipV="1">
          <a:off x="20434300" y="1085602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xdr:rowOff>
    </xdr:from>
    <xdr:to>
      <xdr:col>102</xdr:col>
      <xdr:colOff>165100</xdr:colOff>
      <xdr:row>63</xdr:row>
      <xdr:rowOff>106426</xdr:rowOff>
    </xdr:to>
    <xdr:sp macro="" textlink="">
      <xdr:nvSpPr>
        <xdr:cNvPr id="611" name="楕円 610"/>
        <xdr:cNvSpPr/>
      </xdr:nvSpPr>
      <xdr:spPr>
        <a:xfrm>
          <a:off x="19494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55055</xdr:rowOff>
    </xdr:from>
    <xdr:to>
      <xdr:col>107</xdr:col>
      <xdr:colOff>50800</xdr:colOff>
      <xdr:row>63</xdr:row>
      <xdr:rowOff>55626</xdr:rowOff>
    </xdr:to>
    <xdr:cxnSp macro="">
      <xdr:nvCxnSpPr>
        <xdr:cNvPr id="612" name="直線コネクタ 611"/>
        <xdr:cNvCxnSpPr/>
      </xdr:nvCxnSpPr>
      <xdr:spPr>
        <a:xfrm flipV="1">
          <a:off x="19545300" y="1085640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5017</xdr:rowOff>
    </xdr:from>
    <xdr:to>
      <xdr:col>98</xdr:col>
      <xdr:colOff>38100</xdr:colOff>
      <xdr:row>63</xdr:row>
      <xdr:rowOff>106617</xdr:rowOff>
    </xdr:to>
    <xdr:sp macro="" textlink="">
      <xdr:nvSpPr>
        <xdr:cNvPr id="613" name="楕円 612"/>
        <xdr:cNvSpPr/>
      </xdr:nvSpPr>
      <xdr:spPr>
        <a:xfrm>
          <a:off x="18605500" y="1080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55626</xdr:rowOff>
    </xdr:from>
    <xdr:to>
      <xdr:col>102</xdr:col>
      <xdr:colOff>114300</xdr:colOff>
      <xdr:row>63</xdr:row>
      <xdr:rowOff>55817</xdr:rowOff>
    </xdr:to>
    <xdr:cxnSp macro="">
      <xdr:nvCxnSpPr>
        <xdr:cNvPr id="614" name="直線コネクタ 613"/>
        <xdr:cNvCxnSpPr/>
      </xdr:nvCxnSpPr>
      <xdr:spPr>
        <a:xfrm flipV="1">
          <a:off x="18656300" y="1085697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96600</xdr:rowOff>
    </xdr:from>
    <xdr:ext cx="469744" cy="259045"/>
    <xdr:sp macro="" textlink="">
      <xdr:nvSpPr>
        <xdr:cNvPr id="619" name="n_1mainValue【学校施設】&#10;一人当たり面積"/>
        <xdr:cNvSpPr txBox="1"/>
      </xdr:nvSpPr>
      <xdr:spPr>
        <a:xfrm>
          <a:off x="21075727" y="1089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96982</xdr:rowOff>
    </xdr:from>
    <xdr:ext cx="469744" cy="259045"/>
    <xdr:sp macro="" textlink="">
      <xdr:nvSpPr>
        <xdr:cNvPr id="620" name="n_2mainValue【学校施設】&#10;一人当たり面積"/>
        <xdr:cNvSpPr txBox="1"/>
      </xdr:nvSpPr>
      <xdr:spPr>
        <a:xfrm>
          <a:off x="20199427" y="1089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97553</xdr:rowOff>
    </xdr:from>
    <xdr:ext cx="469744" cy="259045"/>
    <xdr:sp macro="" textlink="">
      <xdr:nvSpPr>
        <xdr:cNvPr id="621" name="n_3mainValue【学校施設】&#10;一人当たり面積"/>
        <xdr:cNvSpPr txBox="1"/>
      </xdr:nvSpPr>
      <xdr:spPr>
        <a:xfrm>
          <a:off x="1931042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97744</xdr:rowOff>
    </xdr:from>
    <xdr:ext cx="469744" cy="259045"/>
    <xdr:sp macro="" textlink="">
      <xdr:nvSpPr>
        <xdr:cNvPr id="622" name="n_4mainValue【学校施設】&#10;一人当たり面積"/>
        <xdr:cNvSpPr txBox="1"/>
      </xdr:nvSpPr>
      <xdr:spPr>
        <a:xfrm>
          <a:off x="18421427" y="1089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64" name="楕円 663"/>
        <xdr:cNvSpPr/>
      </xdr:nvSpPr>
      <xdr:spPr>
        <a:xfrm>
          <a:off x="162687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37935</xdr:rowOff>
    </xdr:from>
    <xdr:ext cx="405111" cy="259045"/>
    <xdr:sp macro="" textlink="">
      <xdr:nvSpPr>
        <xdr:cNvPr id="665" name="【児童館】&#10;有形固定資産減価償却率該当値テキスト"/>
        <xdr:cNvSpPr txBox="1"/>
      </xdr:nvSpPr>
      <xdr:spPr>
        <a:xfrm>
          <a:off x="16357600" y="1392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666" name="楕円 665"/>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65858</xdr:rowOff>
    </xdr:to>
    <xdr:cxnSp macro="">
      <xdr:nvCxnSpPr>
        <xdr:cNvPr id="667" name="直線コネクタ 666"/>
        <xdr:cNvCxnSpPr/>
      </xdr:nvCxnSpPr>
      <xdr:spPr>
        <a:xfrm>
          <a:off x="15481300" y="141002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137523</xdr:rowOff>
    </xdr:from>
    <xdr:to>
      <xdr:col>76</xdr:col>
      <xdr:colOff>165100</xdr:colOff>
      <xdr:row>82</xdr:row>
      <xdr:rowOff>67673</xdr:rowOff>
    </xdr:to>
    <xdr:sp macro="" textlink="">
      <xdr:nvSpPr>
        <xdr:cNvPr id="668" name="楕円 667"/>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16873</xdr:rowOff>
    </xdr:from>
    <xdr:to>
      <xdr:col>81</xdr:col>
      <xdr:colOff>50800</xdr:colOff>
      <xdr:row>82</xdr:row>
      <xdr:rowOff>41366</xdr:rowOff>
    </xdr:to>
    <xdr:cxnSp macro="">
      <xdr:nvCxnSpPr>
        <xdr:cNvPr id="669" name="直線コネクタ 668"/>
        <xdr:cNvCxnSpPr/>
      </xdr:nvCxnSpPr>
      <xdr:spPr>
        <a:xfrm>
          <a:off x="14592300" y="140757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103232</xdr:rowOff>
    </xdr:from>
    <xdr:to>
      <xdr:col>72</xdr:col>
      <xdr:colOff>38100</xdr:colOff>
      <xdr:row>82</xdr:row>
      <xdr:rowOff>33382</xdr:rowOff>
    </xdr:to>
    <xdr:sp macro="" textlink="">
      <xdr:nvSpPr>
        <xdr:cNvPr id="670" name="楕円 669"/>
        <xdr:cNvSpPr/>
      </xdr:nvSpPr>
      <xdr:spPr>
        <a:xfrm>
          <a:off x="13652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154032</xdr:rowOff>
    </xdr:from>
    <xdr:to>
      <xdr:col>76</xdr:col>
      <xdr:colOff>114300</xdr:colOff>
      <xdr:row>82</xdr:row>
      <xdr:rowOff>16873</xdr:rowOff>
    </xdr:to>
    <xdr:cxnSp macro="">
      <xdr:nvCxnSpPr>
        <xdr:cNvPr id="671" name="直線コネクタ 670"/>
        <xdr:cNvCxnSpPr/>
      </xdr:nvCxnSpPr>
      <xdr:spPr>
        <a:xfrm>
          <a:off x="13703300" y="1404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68943</xdr:rowOff>
    </xdr:from>
    <xdr:to>
      <xdr:col>67</xdr:col>
      <xdr:colOff>101600</xdr:colOff>
      <xdr:row>81</xdr:row>
      <xdr:rowOff>170543</xdr:rowOff>
    </xdr:to>
    <xdr:sp macro="" textlink="">
      <xdr:nvSpPr>
        <xdr:cNvPr id="672" name="楕円 671"/>
        <xdr:cNvSpPr/>
      </xdr:nvSpPr>
      <xdr:spPr>
        <a:xfrm>
          <a:off x="12763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119743</xdr:rowOff>
    </xdr:from>
    <xdr:to>
      <xdr:col>71</xdr:col>
      <xdr:colOff>177800</xdr:colOff>
      <xdr:row>81</xdr:row>
      <xdr:rowOff>154032</xdr:rowOff>
    </xdr:to>
    <xdr:cxnSp macro="">
      <xdr:nvCxnSpPr>
        <xdr:cNvPr id="673" name="直線コネクタ 672"/>
        <xdr:cNvCxnSpPr/>
      </xdr:nvCxnSpPr>
      <xdr:spPr>
        <a:xfrm>
          <a:off x="12814300" y="1400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108693</xdr:rowOff>
    </xdr:from>
    <xdr:ext cx="405111" cy="259045"/>
    <xdr:sp macro="" textlink="">
      <xdr:nvSpPr>
        <xdr:cNvPr id="678" name="n_1mainValue【児童館】&#10;有形固定資産減価償却率"/>
        <xdr:cNvSpPr txBox="1"/>
      </xdr:nvSpPr>
      <xdr:spPr>
        <a:xfrm>
          <a:off x="15266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679" name="n_2mainValue【児童館】&#10;有形固定資産減価償却率"/>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49909</xdr:rowOff>
    </xdr:from>
    <xdr:ext cx="405111" cy="259045"/>
    <xdr:sp macro="" textlink="">
      <xdr:nvSpPr>
        <xdr:cNvPr id="680" name="n_3mainValue【児童館】&#10;有形固定資産減価償却率"/>
        <xdr:cNvSpPr txBox="1"/>
      </xdr:nvSpPr>
      <xdr:spPr>
        <a:xfrm>
          <a:off x="13500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15620</xdr:rowOff>
    </xdr:from>
    <xdr:ext cx="405111" cy="259045"/>
    <xdr:sp macro="" textlink="">
      <xdr:nvSpPr>
        <xdr:cNvPr id="681" name="n_4mainValue【児童館】&#10;有形固定資産減価償却率"/>
        <xdr:cNvSpPr txBox="1"/>
      </xdr:nvSpPr>
      <xdr:spPr>
        <a:xfrm>
          <a:off x="12611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19" name="楕円 718"/>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720"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1" name="楕円 720"/>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15239</xdr:rowOff>
    </xdr:to>
    <xdr:cxnSp macro="">
      <xdr:nvCxnSpPr>
        <xdr:cNvPr id="722" name="直線コネクタ 721"/>
        <xdr:cNvCxnSpPr/>
      </xdr:nvCxnSpPr>
      <xdr:spPr>
        <a:xfrm flipV="1">
          <a:off x="21323300" y="14394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23" name="楕円 722"/>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15239</xdr:rowOff>
    </xdr:to>
    <xdr:cxnSp macro="">
      <xdr:nvCxnSpPr>
        <xdr:cNvPr id="724" name="直線コネクタ 723"/>
        <xdr:cNvCxnSpPr/>
      </xdr:nvCxnSpPr>
      <xdr:spPr>
        <a:xfrm>
          <a:off x="20434300" y="1439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25" name="楕円 724"/>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163830</xdr:rowOff>
    </xdr:from>
    <xdr:to>
      <xdr:col>107</xdr:col>
      <xdr:colOff>50800</xdr:colOff>
      <xdr:row>83</xdr:row>
      <xdr:rowOff>163830</xdr:rowOff>
    </xdr:to>
    <xdr:cxnSp macro="">
      <xdr:nvCxnSpPr>
        <xdr:cNvPr id="726" name="直線コネクタ 725"/>
        <xdr:cNvCxnSpPr/>
      </xdr:nvCxnSpPr>
      <xdr:spPr>
        <a:xfrm>
          <a:off x="19545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27" name="楕円 726"/>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163830</xdr:rowOff>
    </xdr:to>
    <xdr:cxnSp macro="">
      <xdr:nvCxnSpPr>
        <xdr:cNvPr id="728" name="直線コネクタ 727"/>
        <xdr:cNvCxnSpPr/>
      </xdr:nvCxnSpPr>
      <xdr:spPr>
        <a:xfrm>
          <a:off x="18656300" y="1437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9"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0"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1"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2"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33"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34" name="n_2mainValue【児童館】&#10;一人当たり面積"/>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35" name="n_3mainValue【児童館】&#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6" name="n_4mainValue【児童館】&#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778" name="楕円 777"/>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779" name="【公民館】&#10;有形固定資産減価償却率該当値テキスト"/>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80" name="楕円 779"/>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54973</xdr:rowOff>
    </xdr:from>
    <xdr:to>
      <xdr:col>85</xdr:col>
      <xdr:colOff>127000</xdr:colOff>
      <xdr:row>106</xdr:row>
      <xdr:rowOff>87630</xdr:rowOff>
    </xdr:to>
    <xdr:cxnSp macro="">
      <xdr:nvCxnSpPr>
        <xdr:cNvPr id="781" name="直線コネクタ 780"/>
        <xdr:cNvCxnSpPr/>
      </xdr:nvCxnSpPr>
      <xdr:spPr>
        <a:xfrm flipV="1">
          <a:off x="15481300" y="182286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782" name="楕円 781"/>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107</xdr:row>
      <xdr:rowOff>17418</xdr:rowOff>
    </xdr:to>
    <xdr:cxnSp macro="">
      <xdr:nvCxnSpPr>
        <xdr:cNvPr id="783" name="直線コネクタ 782"/>
        <xdr:cNvCxnSpPr/>
      </xdr:nvCxnSpPr>
      <xdr:spPr>
        <a:xfrm flipV="1">
          <a:off x="14592300" y="182613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84" name="楕円 783"/>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17418</xdr:rowOff>
    </xdr:to>
    <xdr:cxnSp macro="">
      <xdr:nvCxnSpPr>
        <xdr:cNvPr id="785" name="直線コネクタ 784"/>
        <xdr:cNvCxnSpPr/>
      </xdr:nvCxnSpPr>
      <xdr:spPr>
        <a:xfrm>
          <a:off x="13703300" y="183348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786" name="楕円 785"/>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106</xdr:row>
      <xdr:rowOff>164374</xdr:rowOff>
    </xdr:to>
    <xdr:cxnSp macro="">
      <xdr:nvCxnSpPr>
        <xdr:cNvPr id="787" name="直線コネクタ 786"/>
        <xdr:cNvCxnSpPr/>
      </xdr:nvCxnSpPr>
      <xdr:spPr>
        <a:xfrm flipV="1">
          <a:off x="12814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92" name="n_1main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793" name="n_2mainValue【公民館】&#10;有形固定資産減価償却率"/>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94" name="n_3mainValue【公民館】&#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795" name="n_4mainValue【公民館】&#10;有形固定資産減価償却率"/>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6"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77651</xdr:rowOff>
    </xdr:from>
    <xdr:to>
      <xdr:col>116</xdr:col>
      <xdr:colOff>114300</xdr:colOff>
      <xdr:row>109</xdr:row>
      <xdr:rowOff>7801</xdr:rowOff>
    </xdr:to>
    <xdr:sp macro="" textlink="">
      <xdr:nvSpPr>
        <xdr:cNvPr id="837" name="楕円 836"/>
        <xdr:cNvSpPr/>
      </xdr:nvSpPr>
      <xdr:spPr>
        <a:xfrm>
          <a:off x="221107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164028</xdr:rowOff>
    </xdr:from>
    <xdr:ext cx="469744" cy="259045"/>
    <xdr:sp macro="" textlink="">
      <xdr:nvSpPr>
        <xdr:cNvPr id="838" name="【公民館】&#10;一人当たり面積該当値テキスト"/>
        <xdr:cNvSpPr txBox="1"/>
      </xdr:nvSpPr>
      <xdr:spPr>
        <a:xfrm>
          <a:off x="22199600" y="185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77651</xdr:rowOff>
    </xdr:from>
    <xdr:to>
      <xdr:col>112</xdr:col>
      <xdr:colOff>38100</xdr:colOff>
      <xdr:row>109</xdr:row>
      <xdr:rowOff>7801</xdr:rowOff>
    </xdr:to>
    <xdr:sp macro="" textlink="">
      <xdr:nvSpPr>
        <xdr:cNvPr id="839" name="楕円 838"/>
        <xdr:cNvSpPr/>
      </xdr:nvSpPr>
      <xdr:spPr>
        <a:xfrm>
          <a:off x="21272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128451</xdr:rowOff>
    </xdr:from>
    <xdr:to>
      <xdr:col>116</xdr:col>
      <xdr:colOff>63500</xdr:colOff>
      <xdr:row>108</xdr:row>
      <xdr:rowOff>128451</xdr:rowOff>
    </xdr:to>
    <xdr:cxnSp macro="">
      <xdr:nvCxnSpPr>
        <xdr:cNvPr id="840" name="直線コネクタ 839"/>
        <xdr:cNvCxnSpPr/>
      </xdr:nvCxnSpPr>
      <xdr:spPr>
        <a:xfrm>
          <a:off x="21323300" y="1864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841" name="楕円 840"/>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128451</xdr:rowOff>
    </xdr:from>
    <xdr:to>
      <xdr:col>111</xdr:col>
      <xdr:colOff>177800</xdr:colOff>
      <xdr:row>108</xdr:row>
      <xdr:rowOff>128451</xdr:rowOff>
    </xdr:to>
    <xdr:cxnSp macro="">
      <xdr:nvCxnSpPr>
        <xdr:cNvPr id="842" name="直線コネクタ 841"/>
        <xdr:cNvCxnSpPr/>
      </xdr:nvCxnSpPr>
      <xdr:spPr>
        <a:xfrm>
          <a:off x="20434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43" name="楕円 842"/>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128451</xdr:rowOff>
    </xdr:to>
    <xdr:cxnSp macro="">
      <xdr:nvCxnSpPr>
        <xdr:cNvPr id="844" name="直線コネクタ 843"/>
        <xdr:cNvCxnSpPr/>
      </xdr:nvCxnSpPr>
      <xdr:spPr>
        <a:xfrm>
          <a:off x="19545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845" name="楕円 844"/>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128451</xdr:rowOff>
    </xdr:from>
    <xdr:to>
      <xdr:col>102</xdr:col>
      <xdr:colOff>114300</xdr:colOff>
      <xdr:row>108</xdr:row>
      <xdr:rowOff>138249</xdr:rowOff>
    </xdr:to>
    <xdr:cxnSp macro="">
      <xdr:nvCxnSpPr>
        <xdr:cNvPr id="846" name="直線コネクタ 845"/>
        <xdr:cNvCxnSpPr/>
      </xdr:nvCxnSpPr>
      <xdr:spPr>
        <a:xfrm flipV="1">
          <a:off x="18656300" y="1864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7"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8"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9"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50"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170378</xdr:rowOff>
    </xdr:from>
    <xdr:ext cx="469744" cy="259045"/>
    <xdr:sp macro="" textlink="">
      <xdr:nvSpPr>
        <xdr:cNvPr id="851" name="n_1mainValue【公民館】&#10;一人当たり面積"/>
        <xdr:cNvSpPr txBox="1"/>
      </xdr:nvSpPr>
      <xdr:spPr>
        <a:xfrm>
          <a:off x="21075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852" name="n_2mainValue【公民館】&#10;一人当たり面積"/>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53" name="n_3mainValue【公民館】&#10;一人当たり面積"/>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854"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類似団体と比較して特に有形固定資産減価償却率が高くなっている施設は、学校施設、橋りょう・トンネルであり、特に低くなっている施設は、児童館である。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学校施設については、有形固定資産減価償却率が</a:t>
          </a:r>
          <a:r>
            <a:rPr kumimoji="1" lang="en-US" altLang="ja-JP" sz="1100" b="0" i="0" baseline="0">
              <a:solidFill>
                <a:schemeClr val="dk1"/>
              </a:solidFill>
              <a:effectLst/>
              <a:latin typeface="+mn-lt"/>
              <a:ea typeface="+mn-ea"/>
              <a:cs typeface="+mn-cs"/>
            </a:rPr>
            <a:t>70.5</a:t>
          </a:r>
          <a:r>
            <a:rPr kumimoji="1" lang="ja-JP" altLang="ja-JP" sz="1100" b="0" i="0" baseline="0">
              <a:solidFill>
                <a:schemeClr val="dk1"/>
              </a:solidFill>
              <a:effectLst/>
              <a:latin typeface="+mn-lt"/>
              <a:ea typeface="+mn-ea"/>
              <a:cs typeface="+mn-cs"/>
            </a:rPr>
            <a:t>％と前年度と比較して減少しているが、類似団体平均の</a:t>
          </a:r>
          <a:r>
            <a:rPr kumimoji="1" lang="en-US" altLang="ja-JP" sz="1100" b="0" i="0" baseline="0">
              <a:solidFill>
                <a:schemeClr val="dk1"/>
              </a:solidFill>
              <a:effectLst/>
              <a:latin typeface="+mn-lt"/>
              <a:ea typeface="+mn-ea"/>
              <a:cs typeface="+mn-cs"/>
            </a:rPr>
            <a:t>65.1</a:t>
          </a:r>
          <a:r>
            <a:rPr kumimoji="1" lang="ja-JP" altLang="ja-JP" sz="1100" b="0" i="0" baseline="0">
              <a:solidFill>
                <a:schemeClr val="dk1"/>
              </a:solidFill>
              <a:effectLst/>
              <a:latin typeface="+mn-lt"/>
              <a:ea typeface="+mn-ea"/>
              <a:cs typeface="+mn-cs"/>
            </a:rPr>
            <a:t>％を依然として上回っている。学校は建設後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年以上経過しており、</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2年度に策定した</a:t>
          </a:r>
          <a:r>
            <a:rPr lang="ja-JP" altLang="ja-JP" sz="1100" b="0" i="0" baseline="0">
              <a:solidFill>
                <a:schemeClr val="dk1"/>
              </a:solidFill>
              <a:effectLst/>
              <a:latin typeface="+mn-lt"/>
              <a:ea typeface="+mn-ea"/>
              <a:cs typeface="+mn-cs"/>
            </a:rPr>
            <a:t>個別施設計画</a:t>
          </a:r>
          <a:r>
            <a:rPr kumimoji="1" lang="ja-JP" altLang="ja-JP" sz="1100" b="0" i="0" baseline="0">
              <a:solidFill>
                <a:schemeClr val="dk1"/>
              </a:solidFill>
              <a:effectLst/>
              <a:latin typeface="+mn-lt"/>
              <a:ea typeface="+mn-ea"/>
              <a:cs typeface="+mn-cs"/>
            </a:rPr>
            <a:t>との整合性を図りつつ、計画的な予防保全工事や老朽化対策を行い、更新費用の平準化を図っていく。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公営住宅については、有形固定資産減価償却率が</a:t>
          </a:r>
          <a:r>
            <a:rPr kumimoji="1" lang="en-US" altLang="ja-JP" sz="1100" b="0" i="0" baseline="0">
              <a:solidFill>
                <a:schemeClr val="dk1"/>
              </a:solidFill>
              <a:effectLst/>
              <a:latin typeface="+mn-lt"/>
              <a:ea typeface="+mn-ea"/>
              <a:cs typeface="+mn-cs"/>
            </a:rPr>
            <a:t>53.0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59.5</a:t>
          </a:r>
          <a:r>
            <a:rPr kumimoji="1" lang="ja-JP" altLang="ja-JP" sz="1100" b="0" i="0" baseline="0">
              <a:solidFill>
                <a:schemeClr val="dk1"/>
              </a:solidFill>
              <a:effectLst/>
              <a:latin typeface="+mn-lt"/>
              <a:ea typeface="+mn-ea"/>
              <a:cs typeface="+mn-cs"/>
            </a:rPr>
            <a:t>％を下回っている。福生市公営住宅等長寿命化計画を策定し、点検・診断や維持管理・修繕・更新等によって、長寿命化を進めていることが要因である。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4" name="楕円 73"/>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5" name="【図書館】&#10;有形固定資産減価償却率該当値テキスト"/>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6" name="楕円 75"/>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157843</xdr:rowOff>
    </xdr:from>
    <xdr:to>
      <xdr:col>24</xdr:col>
      <xdr:colOff>63500</xdr:colOff>
      <xdr:row>38</xdr:row>
      <xdr:rowOff>19050</xdr:rowOff>
    </xdr:to>
    <xdr:cxnSp macro="">
      <xdr:nvCxnSpPr>
        <xdr:cNvPr id="77" name="直線コネクタ 76"/>
        <xdr:cNvCxnSpPr/>
      </xdr:nvCxnSpPr>
      <xdr:spPr>
        <a:xfrm>
          <a:off x="3797300" y="650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1088</xdr:rowOff>
    </xdr:to>
    <xdr:cxnSp macro="">
      <xdr:nvCxnSpPr>
        <xdr:cNvPr id="79" name="直線コネクタ 78"/>
        <xdr:cNvCxnSpPr/>
      </xdr:nvCxnSpPr>
      <xdr:spPr>
        <a:xfrm flipV="1">
          <a:off x="2908300" y="65014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38</xdr:row>
      <xdr:rowOff>1088</xdr:rowOff>
    </xdr:to>
    <xdr:cxnSp macro="">
      <xdr:nvCxnSpPr>
        <xdr:cNvPr id="81" name="直線コネクタ 80"/>
        <xdr:cNvCxnSpPr/>
      </xdr:nvCxnSpPr>
      <xdr:spPr>
        <a:xfrm>
          <a:off x="2019300" y="648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2" name="楕円 81"/>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156210</xdr:rowOff>
    </xdr:to>
    <xdr:cxnSp macro="">
      <xdr:nvCxnSpPr>
        <xdr:cNvPr id="83" name="直線コネクタ 82"/>
        <xdr:cNvCxnSpPr/>
      </xdr:nvCxnSpPr>
      <xdr:spPr>
        <a:xfrm flipV="1">
          <a:off x="1130300" y="6480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28320</xdr:rowOff>
    </xdr:from>
    <xdr:ext cx="405111" cy="259045"/>
    <xdr:sp macro="" textlink="">
      <xdr:nvSpPr>
        <xdr:cNvPr id="88" name="n_1mainValue【図書館】&#10;有形固定資産減価償却率"/>
        <xdr:cNvSpPr txBox="1"/>
      </xdr:nvSpPr>
      <xdr:spPr>
        <a:xfrm>
          <a:off x="35820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90"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1" name="n_4mainValue【図書館】&#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27" name="楕円 126"/>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469744" cy="259045"/>
    <xdr:sp macro="" textlink="">
      <xdr:nvSpPr>
        <xdr:cNvPr id="128" name="【図書館】&#10;一人当たり面積該当値テキスト"/>
        <xdr:cNvSpPr txBox="1"/>
      </xdr:nvSpPr>
      <xdr:spPr>
        <a:xfrm>
          <a:off x="10515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29" name="楕円 128"/>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156210</xdr:rowOff>
    </xdr:from>
    <xdr:to>
      <xdr:col>55</xdr:col>
      <xdr:colOff>0</xdr:colOff>
      <xdr:row>38</xdr:row>
      <xdr:rowOff>161925</xdr:rowOff>
    </xdr:to>
    <xdr:cxnSp macro="">
      <xdr:nvCxnSpPr>
        <xdr:cNvPr id="130" name="直線コネクタ 129"/>
        <xdr:cNvCxnSpPr/>
      </xdr:nvCxnSpPr>
      <xdr:spPr>
        <a:xfrm flipV="1">
          <a:off x="9639300" y="66713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1" name="楕円 130"/>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161925</xdr:rowOff>
    </xdr:to>
    <xdr:cxnSp macro="">
      <xdr:nvCxnSpPr>
        <xdr:cNvPr id="132" name="直線コネクタ 131"/>
        <xdr:cNvCxnSpPr/>
      </xdr:nvCxnSpPr>
      <xdr:spPr>
        <a:xfrm>
          <a:off x="8750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133" name="楕円 132"/>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161925</xdr:rowOff>
    </xdr:to>
    <xdr:cxnSp macro="">
      <xdr:nvCxnSpPr>
        <xdr:cNvPr id="134" name="直線コネクタ 133"/>
        <xdr:cNvCxnSpPr/>
      </xdr:nvCxnSpPr>
      <xdr:spPr>
        <a:xfrm>
          <a:off x="7861300" y="6677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76835</xdr:rowOff>
    </xdr:from>
    <xdr:to>
      <xdr:col>36</xdr:col>
      <xdr:colOff>165100</xdr:colOff>
      <xdr:row>39</xdr:row>
      <xdr:rowOff>6985</xdr:rowOff>
    </xdr:to>
    <xdr:sp macro="" textlink="">
      <xdr:nvSpPr>
        <xdr:cNvPr id="135" name="楕円 134"/>
        <xdr:cNvSpPr/>
      </xdr:nvSpPr>
      <xdr:spPr>
        <a:xfrm>
          <a:off x="692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127635</xdr:rowOff>
    </xdr:from>
    <xdr:to>
      <xdr:col>41</xdr:col>
      <xdr:colOff>50800</xdr:colOff>
      <xdr:row>38</xdr:row>
      <xdr:rowOff>161925</xdr:rowOff>
    </xdr:to>
    <xdr:cxnSp macro="">
      <xdr:nvCxnSpPr>
        <xdr:cNvPr id="136" name="直線コネクタ 135"/>
        <xdr:cNvCxnSpPr/>
      </xdr:nvCxnSpPr>
      <xdr:spPr>
        <a:xfrm>
          <a:off x="6972300" y="664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1" name="n_1mainValue【図書館】&#10;一人当たり面積"/>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42" name="n_2mainValue【図書館】&#10;一人当たり面積"/>
        <xdr:cNvSpPr txBox="1"/>
      </xdr:nvSpPr>
      <xdr:spPr>
        <a:xfrm>
          <a:off x="8515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57802</xdr:rowOff>
    </xdr:from>
    <xdr:ext cx="469744" cy="259045"/>
    <xdr:sp macro="" textlink="">
      <xdr:nvSpPr>
        <xdr:cNvPr id="143" name="n_3mainValue【図書館】&#10;一人当たり面積"/>
        <xdr:cNvSpPr txBox="1"/>
      </xdr:nvSpPr>
      <xdr:spPr>
        <a:xfrm>
          <a:off x="7626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23512</xdr:rowOff>
    </xdr:from>
    <xdr:ext cx="469744" cy="259045"/>
    <xdr:sp macro="" textlink="">
      <xdr:nvSpPr>
        <xdr:cNvPr id="144" name="n_4mainValue【図書館】&#10;一人当たり面積"/>
        <xdr:cNvSpPr txBox="1"/>
      </xdr:nvSpPr>
      <xdr:spPr>
        <a:xfrm>
          <a:off x="6737427"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5" name="楕円 184"/>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9542</xdr:rowOff>
    </xdr:from>
    <xdr:ext cx="405111" cy="259045"/>
    <xdr:sp macro="" textlink="">
      <xdr:nvSpPr>
        <xdr:cNvPr id="186" name="【体育館・プール】&#10;有形固定資産減価償却率該当値テキスト"/>
        <xdr:cNvSpPr txBox="1"/>
      </xdr:nvSpPr>
      <xdr:spPr>
        <a:xfrm>
          <a:off x="4673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87" name="楕円 186"/>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81915</xdr:rowOff>
    </xdr:to>
    <xdr:cxnSp macro="">
      <xdr:nvCxnSpPr>
        <xdr:cNvPr id="188" name="直線コネクタ 187"/>
        <xdr:cNvCxnSpPr/>
      </xdr:nvCxnSpPr>
      <xdr:spPr>
        <a:xfrm>
          <a:off x="3797300" y="10513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89" name="楕円 188"/>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22860</xdr:rowOff>
    </xdr:from>
    <xdr:to>
      <xdr:col>19</xdr:col>
      <xdr:colOff>177800</xdr:colOff>
      <xdr:row>61</xdr:row>
      <xdr:rowOff>55245</xdr:rowOff>
    </xdr:to>
    <xdr:cxnSp macro="">
      <xdr:nvCxnSpPr>
        <xdr:cNvPr id="190" name="直線コネクタ 189"/>
        <xdr:cNvCxnSpPr/>
      </xdr:nvCxnSpPr>
      <xdr:spPr>
        <a:xfrm>
          <a:off x="2908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160655</xdr:rowOff>
    </xdr:from>
    <xdr:to>
      <xdr:col>10</xdr:col>
      <xdr:colOff>165100</xdr:colOff>
      <xdr:row>61</xdr:row>
      <xdr:rowOff>90805</xdr:rowOff>
    </xdr:to>
    <xdr:sp macro="" textlink="">
      <xdr:nvSpPr>
        <xdr:cNvPr id="191" name="楕円 190"/>
        <xdr:cNvSpPr/>
      </xdr:nvSpPr>
      <xdr:spPr>
        <a:xfrm>
          <a:off x="1968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40005</xdr:rowOff>
    </xdr:to>
    <xdr:cxnSp macro="">
      <xdr:nvCxnSpPr>
        <xdr:cNvPr id="192" name="直線コネクタ 191"/>
        <xdr:cNvCxnSpPr/>
      </xdr:nvCxnSpPr>
      <xdr:spPr>
        <a:xfrm flipV="1">
          <a:off x="2019300" y="10481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3" name="楕円 192"/>
        <xdr:cNvSpPr/>
      </xdr:nvSpPr>
      <xdr:spPr>
        <a:xfrm>
          <a:off x="107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40005</xdr:rowOff>
    </xdr:to>
    <xdr:cxnSp macro="">
      <xdr:nvCxnSpPr>
        <xdr:cNvPr id="194" name="直線コネクタ 193"/>
        <xdr:cNvCxnSpPr/>
      </xdr:nvCxnSpPr>
      <xdr:spPr>
        <a:xfrm>
          <a:off x="1130300" y="1045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199" name="n_1mainValue【体育館・プール】&#10;有形固定資産減価償却率"/>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200" name="n_2mainValue【体育館・プー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81932</xdr:rowOff>
    </xdr:from>
    <xdr:ext cx="405111" cy="259045"/>
    <xdr:sp macro="" textlink="">
      <xdr:nvSpPr>
        <xdr:cNvPr id="201" name="n_3mainValue【体育館・プール】&#10;有形固定資産減価償却率"/>
        <xdr:cNvSpPr txBox="1"/>
      </xdr:nvSpPr>
      <xdr:spPr>
        <a:xfrm>
          <a:off x="1816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2" name="n_4mainValue【体育館・プール】&#10;有形固定資産減価償却率"/>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xdr:rowOff>
    </xdr:from>
    <xdr:to>
      <xdr:col>55</xdr:col>
      <xdr:colOff>50800</xdr:colOff>
      <xdr:row>63</xdr:row>
      <xdr:rowOff>106317</xdr:rowOff>
    </xdr:to>
    <xdr:sp macro="" textlink="">
      <xdr:nvSpPr>
        <xdr:cNvPr id="244" name="楕円 243"/>
        <xdr:cNvSpPr/>
      </xdr:nvSpPr>
      <xdr:spPr>
        <a:xfrm>
          <a:off x="10426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154594</xdr:rowOff>
    </xdr:from>
    <xdr:ext cx="469744" cy="259045"/>
    <xdr:sp macro="" textlink="">
      <xdr:nvSpPr>
        <xdr:cNvPr id="245" name="【体育館・プール】&#10;一人当たり面積該当値テキスト"/>
        <xdr:cNvSpPr txBox="1"/>
      </xdr:nvSpPr>
      <xdr:spPr>
        <a:xfrm>
          <a:off x="10515600"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7983</xdr:rowOff>
    </xdr:from>
    <xdr:to>
      <xdr:col>50</xdr:col>
      <xdr:colOff>165100</xdr:colOff>
      <xdr:row>63</xdr:row>
      <xdr:rowOff>109583</xdr:rowOff>
    </xdr:to>
    <xdr:sp macro="" textlink="">
      <xdr:nvSpPr>
        <xdr:cNvPr id="246" name="楕円 245"/>
        <xdr:cNvSpPr/>
      </xdr:nvSpPr>
      <xdr:spPr>
        <a:xfrm>
          <a:off x="9588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55517</xdr:rowOff>
    </xdr:from>
    <xdr:to>
      <xdr:col>55</xdr:col>
      <xdr:colOff>0</xdr:colOff>
      <xdr:row>63</xdr:row>
      <xdr:rowOff>58783</xdr:rowOff>
    </xdr:to>
    <xdr:cxnSp macro="">
      <xdr:nvCxnSpPr>
        <xdr:cNvPr id="247" name="直線コネクタ 246"/>
        <xdr:cNvCxnSpPr/>
      </xdr:nvCxnSpPr>
      <xdr:spPr>
        <a:xfrm flipV="1">
          <a:off x="9639300" y="1085686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7983</xdr:rowOff>
    </xdr:from>
    <xdr:to>
      <xdr:col>46</xdr:col>
      <xdr:colOff>38100</xdr:colOff>
      <xdr:row>63</xdr:row>
      <xdr:rowOff>109583</xdr:rowOff>
    </xdr:to>
    <xdr:sp macro="" textlink="">
      <xdr:nvSpPr>
        <xdr:cNvPr id="248" name="楕円 247"/>
        <xdr:cNvSpPr/>
      </xdr:nvSpPr>
      <xdr:spPr>
        <a:xfrm>
          <a:off x="8699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58783</xdr:rowOff>
    </xdr:from>
    <xdr:to>
      <xdr:col>50</xdr:col>
      <xdr:colOff>114300</xdr:colOff>
      <xdr:row>63</xdr:row>
      <xdr:rowOff>58783</xdr:rowOff>
    </xdr:to>
    <xdr:cxnSp macro="">
      <xdr:nvCxnSpPr>
        <xdr:cNvPr id="249" name="直線コネクタ 248"/>
        <xdr:cNvCxnSpPr/>
      </xdr:nvCxnSpPr>
      <xdr:spPr>
        <a:xfrm>
          <a:off x="8750300" y="10860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9616</xdr:rowOff>
    </xdr:from>
    <xdr:to>
      <xdr:col>41</xdr:col>
      <xdr:colOff>101600</xdr:colOff>
      <xdr:row>63</xdr:row>
      <xdr:rowOff>111216</xdr:rowOff>
    </xdr:to>
    <xdr:sp macro="" textlink="">
      <xdr:nvSpPr>
        <xdr:cNvPr id="250" name="楕円 249"/>
        <xdr:cNvSpPr/>
      </xdr:nvSpPr>
      <xdr:spPr>
        <a:xfrm>
          <a:off x="781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58783</xdr:rowOff>
    </xdr:from>
    <xdr:to>
      <xdr:col>45</xdr:col>
      <xdr:colOff>177800</xdr:colOff>
      <xdr:row>63</xdr:row>
      <xdr:rowOff>60416</xdr:rowOff>
    </xdr:to>
    <xdr:cxnSp macro="">
      <xdr:nvCxnSpPr>
        <xdr:cNvPr id="251" name="直線コネクタ 250"/>
        <xdr:cNvCxnSpPr/>
      </xdr:nvCxnSpPr>
      <xdr:spPr>
        <a:xfrm flipV="1">
          <a:off x="7861300" y="108601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9616</xdr:rowOff>
    </xdr:from>
    <xdr:to>
      <xdr:col>36</xdr:col>
      <xdr:colOff>165100</xdr:colOff>
      <xdr:row>63</xdr:row>
      <xdr:rowOff>111216</xdr:rowOff>
    </xdr:to>
    <xdr:sp macro="" textlink="">
      <xdr:nvSpPr>
        <xdr:cNvPr id="252" name="楕円 251"/>
        <xdr:cNvSpPr/>
      </xdr:nvSpPr>
      <xdr:spPr>
        <a:xfrm>
          <a:off x="6921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60416</xdr:rowOff>
    </xdr:from>
    <xdr:to>
      <xdr:col>41</xdr:col>
      <xdr:colOff>50800</xdr:colOff>
      <xdr:row>63</xdr:row>
      <xdr:rowOff>60416</xdr:rowOff>
    </xdr:to>
    <xdr:cxnSp macro="">
      <xdr:nvCxnSpPr>
        <xdr:cNvPr id="253" name="直線コネクタ 252"/>
        <xdr:cNvCxnSpPr/>
      </xdr:nvCxnSpPr>
      <xdr:spPr>
        <a:xfrm>
          <a:off x="6972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100710</xdr:rowOff>
    </xdr:from>
    <xdr:ext cx="469744" cy="259045"/>
    <xdr:sp macro="" textlink="">
      <xdr:nvSpPr>
        <xdr:cNvPr id="258" name="n_1mainValue【体育館・プール】&#10;一人当たり面積"/>
        <xdr:cNvSpPr txBox="1"/>
      </xdr:nvSpPr>
      <xdr:spPr>
        <a:xfrm>
          <a:off x="9391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126110</xdr:rowOff>
    </xdr:from>
    <xdr:ext cx="469744" cy="259045"/>
    <xdr:sp macro="" textlink="">
      <xdr:nvSpPr>
        <xdr:cNvPr id="259" name="n_2mainValue【体育館・プール】&#10;一人当たり面積"/>
        <xdr:cNvSpPr txBox="1"/>
      </xdr:nvSpPr>
      <xdr:spPr>
        <a:xfrm>
          <a:off x="8515427" y="105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102343</xdr:rowOff>
    </xdr:from>
    <xdr:ext cx="469744" cy="259045"/>
    <xdr:sp macro="" textlink="">
      <xdr:nvSpPr>
        <xdr:cNvPr id="260" name="n_3mainValue【体育館・プール】&#10;一人当たり面積"/>
        <xdr:cNvSpPr txBox="1"/>
      </xdr:nvSpPr>
      <xdr:spPr>
        <a:xfrm>
          <a:off x="7626427" y="1090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127743</xdr:rowOff>
    </xdr:from>
    <xdr:ext cx="469744" cy="259045"/>
    <xdr:sp macro="" textlink="">
      <xdr:nvSpPr>
        <xdr:cNvPr id="261" name="n_4mainValue【体育館・プール】&#10;一人当たり面積"/>
        <xdr:cNvSpPr txBox="1"/>
      </xdr:nvSpPr>
      <xdr:spPr>
        <a:xfrm>
          <a:off x="6737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xdr:rowOff>
    </xdr:from>
    <xdr:to>
      <xdr:col>24</xdr:col>
      <xdr:colOff>114300</xdr:colOff>
      <xdr:row>78</xdr:row>
      <xdr:rowOff>116332</xdr:rowOff>
    </xdr:to>
    <xdr:sp macro="" textlink="">
      <xdr:nvSpPr>
        <xdr:cNvPr id="300" name="楕円 299"/>
        <xdr:cNvSpPr/>
      </xdr:nvSpPr>
      <xdr:spPr>
        <a:xfrm>
          <a:off x="4584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101109</xdr:rowOff>
    </xdr:from>
    <xdr:ext cx="405111" cy="259045"/>
    <xdr:sp macro="" textlink="">
      <xdr:nvSpPr>
        <xdr:cNvPr id="301" name="【福祉施設】&#10;有形固定資産減価償却率該当値テキスト"/>
        <xdr:cNvSpPr txBox="1"/>
      </xdr:nvSpPr>
      <xdr:spPr>
        <a:xfrm>
          <a:off x="4673600" y="1330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156463</xdr:rowOff>
    </xdr:from>
    <xdr:to>
      <xdr:col>20</xdr:col>
      <xdr:colOff>38100</xdr:colOff>
      <xdr:row>79</xdr:row>
      <xdr:rowOff>86613</xdr:rowOff>
    </xdr:to>
    <xdr:sp macro="" textlink="">
      <xdr:nvSpPr>
        <xdr:cNvPr id="302" name="楕円 301"/>
        <xdr:cNvSpPr/>
      </xdr:nvSpPr>
      <xdr:spPr>
        <a:xfrm>
          <a:off x="3746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65532</xdr:rowOff>
    </xdr:from>
    <xdr:to>
      <xdr:col>24</xdr:col>
      <xdr:colOff>63500</xdr:colOff>
      <xdr:row>79</xdr:row>
      <xdr:rowOff>35813</xdr:rowOff>
    </xdr:to>
    <xdr:cxnSp macro="">
      <xdr:nvCxnSpPr>
        <xdr:cNvPr id="303" name="直線コネクタ 302"/>
        <xdr:cNvCxnSpPr/>
      </xdr:nvCxnSpPr>
      <xdr:spPr>
        <a:xfrm flipV="1">
          <a:off x="3797300" y="13438632"/>
          <a:ext cx="8382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43180</xdr:rowOff>
    </xdr:to>
    <xdr:sp macro="" textlink="">
      <xdr:nvSpPr>
        <xdr:cNvPr id="304" name="楕円 303"/>
        <xdr:cNvSpPr/>
      </xdr:nvSpPr>
      <xdr:spPr>
        <a:xfrm>
          <a:off x="2857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35813</xdr:rowOff>
    </xdr:to>
    <xdr:cxnSp macro="">
      <xdr:nvCxnSpPr>
        <xdr:cNvPr id="305" name="直線コネクタ 304"/>
        <xdr:cNvCxnSpPr/>
      </xdr:nvCxnSpPr>
      <xdr:spPr>
        <a:xfrm>
          <a:off x="2908300" y="13536930"/>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67311</xdr:rowOff>
    </xdr:from>
    <xdr:to>
      <xdr:col>10</xdr:col>
      <xdr:colOff>165100</xdr:colOff>
      <xdr:row>78</xdr:row>
      <xdr:rowOff>168911</xdr:rowOff>
    </xdr:to>
    <xdr:sp macro="" textlink="">
      <xdr:nvSpPr>
        <xdr:cNvPr id="306" name="楕円 305"/>
        <xdr:cNvSpPr/>
      </xdr:nvSpPr>
      <xdr:spPr>
        <a:xfrm>
          <a:off x="196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118111</xdr:rowOff>
    </xdr:from>
    <xdr:to>
      <xdr:col>15</xdr:col>
      <xdr:colOff>50800</xdr:colOff>
      <xdr:row>78</xdr:row>
      <xdr:rowOff>163830</xdr:rowOff>
    </xdr:to>
    <xdr:cxnSp macro="">
      <xdr:nvCxnSpPr>
        <xdr:cNvPr id="307" name="直線コネクタ 306"/>
        <xdr:cNvCxnSpPr/>
      </xdr:nvCxnSpPr>
      <xdr:spPr>
        <a:xfrm>
          <a:off x="2019300" y="13491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21589</xdr:rowOff>
    </xdr:from>
    <xdr:to>
      <xdr:col>6</xdr:col>
      <xdr:colOff>38100</xdr:colOff>
      <xdr:row>78</xdr:row>
      <xdr:rowOff>123189</xdr:rowOff>
    </xdr:to>
    <xdr:sp macro="" textlink="">
      <xdr:nvSpPr>
        <xdr:cNvPr id="308" name="楕円 307"/>
        <xdr:cNvSpPr/>
      </xdr:nvSpPr>
      <xdr:spPr>
        <a:xfrm>
          <a:off x="1079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72389</xdr:rowOff>
    </xdr:from>
    <xdr:to>
      <xdr:col>10</xdr:col>
      <xdr:colOff>114300</xdr:colOff>
      <xdr:row>78</xdr:row>
      <xdr:rowOff>118111</xdr:rowOff>
    </xdr:to>
    <xdr:cxnSp macro="">
      <xdr:nvCxnSpPr>
        <xdr:cNvPr id="309" name="直線コネクタ 308"/>
        <xdr:cNvCxnSpPr/>
      </xdr:nvCxnSpPr>
      <xdr:spPr>
        <a:xfrm>
          <a:off x="1130300" y="13445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103140</xdr:rowOff>
    </xdr:from>
    <xdr:ext cx="405111" cy="259045"/>
    <xdr:sp macro="" textlink="">
      <xdr:nvSpPr>
        <xdr:cNvPr id="314" name="n_1mainValue【福祉施設】&#10;有形固定資産減価償却率"/>
        <xdr:cNvSpPr txBox="1"/>
      </xdr:nvSpPr>
      <xdr:spPr>
        <a:xfrm>
          <a:off x="3582044" y="133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315" name="n_2mainValue【福祉施設】&#10;有形固定資産減価償却率"/>
        <xdr:cNvSpPr txBox="1"/>
      </xdr:nvSpPr>
      <xdr:spPr>
        <a:xfrm>
          <a:off x="2705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13988</xdr:rowOff>
    </xdr:from>
    <xdr:ext cx="405111" cy="259045"/>
    <xdr:sp macro="" textlink="">
      <xdr:nvSpPr>
        <xdr:cNvPr id="316" name="n_3mainValue【福祉施設】&#10;有形固定資産減価償却率"/>
        <xdr:cNvSpPr txBox="1"/>
      </xdr:nvSpPr>
      <xdr:spPr>
        <a:xfrm>
          <a:off x="1816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139716</xdr:rowOff>
    </xdr:from>
    <xdr:ext cx="405111" cy="259045"/>
    <xdr:sp macro="" textlink="">
      <xdr:nvSpPr>
        <xdr:cNvPr id="317" name="n_4mainValue【福祉施設】&#10;有形固定資産減価償却率"/>
        <xdr:cNvSpPr txBox="1"/>
      </xdr:nvSpPr>
      <xdr:spPr>
        <a:xfrm>
          <a:off x="927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153036</xdr:rowOff>
    </xdr:from>
    <xdr:to>
      <xdr:col>55</xdr:col>
      <xdr:colOff>50800</xdr:colOff>
      <xdr:row>82</xdr:row>
      <xdr:rowOff>83186</xdr:rowOff>
    </xdr:to>
    <xdr:sp macro="" textlink="">
      <xdr:nvSpPr>
        <xdr:cNvPr id="353" name="楕円 352"/>
        <xdr:cNvSpPr/>
      </xdr:nvSpPr>
      <xdr:spPr>
        <a:xfrm>
          <a:off x="10426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4463</xdr:rowOff>
    </xdr:from>
    <xdr:ext cx="469744" cy="259045"/>
    <xdr:sp macro="" textlink="">
      <xdr:nvSpPr>
        <xdr:cNvPr id="354" name="【福祉施設】&#10;一人当たり面積該当値テキスト"/>
        <xdr:cNvSpPr txBox="1"/>
      </xdr:nvSpPr>
      <xdr:spPr>
        <a:xfrm>
          <a:off x="10515600" y="138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55" name="楕円 354"/>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32386</xdr:rowOff>
    </xdr:from>
    <xdr:to>
      <xdr:col>55</xdr:col>
      <xdr:colOff>0</xdr:colOff>
      <xdr:row>82</xdr:row>
      <xdr:rowOff>38100</xdr:rowOff>
    </xdr:to>
    <xdr:cxnSp macro="">
      <xdr:nvCxnSpPr>
        <xdr:cNvPr id="356" name="直線コネクタ 355"/>
        <xdr:cNvCxnSpPr/>
      </xdr:nvCxnSpPr>
      <xdr:spPr>
        <a:xfrm flipV="1">
          <a:off x="9639300" y="14091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7" name="楕円 356"/>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358" name="直線コネクタ 357"/>
        <xdr:cNvCxnSpPr/>
      </xdr:nvCxnSpPr>
      <xdr:spPr>
        <a:xfrm>
          <a:off x="8750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59" name="楕円 358"/>
        <xdr:cNvSpPr/>
      </xdr:nvSpPr>
      <xdr:spPr>
        <a:xfrm>
          <a:off x="781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360" name="直線コネクタ 359"/>
        <xdr:cNvCxnSpPr/>
      </xdr:nvCxnSpPr>
      <xdr:spPr>
        <a:xfrm>
          <a:off x="7861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61" name="楕円 360"/>
        <xdr:cNvSpPr/>
      </xdr:nvSpPr>
      <xdr:spPr>
        <a:xfrm>
          <a:off x="692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62" name="直線コネクタ 361"/>
        <xdr:cNvCxnSpPr/>
      </xdr:nvCxnSpPr>
      <xdr:spPr>
        <a:xfrm>
          <a:off x="6972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165752</xdr:rowOff>
    </xdr:from>
    <xdr:ext cx="469744" cy="259045"/>
    <xdr:sp macro="" textlink="">
      <xdr:nvSpPr>
        <xdr:cNvPr id="366" name="n_4aveValue【福祉施設】&#10;一人当たり面積"/>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67" name="n_1main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68" name="n_2main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69" name="n_3main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70" name="n_4main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xdr:rowOff>
    </xdr:from>
    <xdr:to>
      <xdr:col>24</xdr:col>
      <xdr:colOff>114300</xdr:colOff>
      <xdr:row>105</xdr:row>
      <xdr:rowOff>113937</xdr:rowOff>
    </xdr:to>
    <xdr:sp macro="" textlink="">
      <xdr:nvSpPr>
        <xdr:cNvPr id="412" name="楕円 411"/>
        <xdr:cNvSpPr/>
      </xdr:nvSpPr>
      <xdr:spPr>
        <a:xfrm>
          <a:off x="4584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162214</xdr:rowOff>
    </xdr:from>
    <xdr:ext cx="405111" cy="259045"/>
    <xdr:sp macro="" textlink="">
      <xdr:nvSpPr>
        <xdr:cNvPr id="413" name="【市民会館】&#10;有形固定資産減価償却率該当値テキスト"/>
        <xdr:cNvSpPr txBox="1"/>
      </xdr:nvSpPr>
      <xdr:spPr>
        <a:xfrm>
          <a:off x="4673600"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107043</xdr:rowOff>
    </xdr:from>
    <xdr:to>
      <xdr:col>20</xdr:col>
      <xdr:colOff>38100</xdr:colOff>
      <xdr:row>106</xdr:row>
      <xdr:rowOff>37193</xdr:rowOff>
    </xdr:to>
    <xdr:sp macro="" textlink="">
      <xdr:nvSpPr>
        <xdr:cNvPr id="414" name="楕円 413"/>
        <xdr:cNvSpPr/>
      </xdr:nvSpPr>
      <xdr:spPr>
        <a:xfrm>
          <a:off x="3746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157843</xdr:rowOff>
    </xdr:to>
    <xdr:cxnSp macro="">
      <xdr:nvCxnSpPr>
        <xdr:cNvPr id="415" name="直線コネクタ 414"/>
        <xdr:cNvCxnSpPr/>
      </xdr:nvCxnSpPr>
      <xdr:spPr>
        <a:xfrm flipV="1">
          <a:off x="3797300" y="1806538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13970</xdr:rowOff>
    </xdr:from>
    <xdr:to>
      <xdr:col>15</xdr:col>
      <xdr:colOff>101600</xdr:colOff>
      <xdr:row>107</xdr:row>
      <xdr:rowOff>115570</xdr:rowOff>
    </xdr:to>
    <xdr:sp macro="" textlink="">
      <xdr:nvSpPr>
        <xdr:cNvPr id="416" name="楕円 415"/>
        <xdr:cNvSpPr/>
      </xdr:nvSpPr>
      <xdr:spPr>
        <a:xfrm>
          <a:off x="2857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157843</xdr:rowOff>
    </xdr:from>
    <xdr:to>
      <xdr:col>19</xdr:col>
      <xdr:colOff>177800</xdr:colOff>
      <xdr:row>107</xdr:row>
      <xdr:rowOff>64770</xdr:rowOff>
    </xdr:to>
    <xdr:cxnSp macro="">
      <xdr:nvCxnSpPr>
        <xdr:cNvPr id="417" name="直線コネクタ 416"/>
        <xdr:cNvCxnSpPr/>
      </xdr:nvCxnSpPr>
      <xdr:spPr>
        <a:xfrm flipV="1">
          <a:off x="2908300" y="18160093"/>
          <a:ext cx="889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167458</xdr:rowOff>
    </xdr:from>
    <xdr:to>
      <xdr:col>10</xdr:col>
      <xdr:colOff>165100</xdr:colOff>
      <xdr:row>107</xdr:row>
      <xdr:rowOff>97608</xdr:rowOff>
    </xdr:to>
    <xdr:sp macro="" textlink="">
      <xdr:nvSpPr>
        <xdr:cNvPr id="418" name="楕円 417"/>
        <xdr:cNvSpPr/>
      </xdr:nvSpPr>
      <xdr:spPr>
        <a:xfrm>
          <a:off x="1968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46808</xdr:rowOff>
    </xdr:from>
    <xdr:to>
      <xdr:col>15</xdr:col>
      <xdr:colOff>50800</xdr:colOff>
      <xdr:row>107</xdr:row>
      <xdr:rowOff>64770</xdr:rowOff>
    </xdr:to>
    <xdr:cxnSp macro="">
      <xdr:nvCxnSpPr>
        <xdr:cNvPr id="419" name="直線コネクタ 418"/>
        <xdr:cNvCxnSpPr/>
      </xdr:nvCxnSpPr>
      <xdr:spPr>
        <a:xfrm>
          <a:off x="2019300" y="183919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134801</xdr:rowOff>
    </xdr:from>
    <xdr:to>
      <xdr:col>6</xdr:col>
      <xdr:colOff>38100</xdr:colOff>
      <xdr:row>107</xdr:row>
      <xdr:rowOff>64951</xdr:rowOff>
    </xdr:to>
    <xdr:sp macro="" textlink="">
      <xdr:nvSpPr>
        <xdr:cNvPr id="420" name="楕円 419"/>
        <xdr:cNvSpPr/>
      </xdr:nvSpPr>
      <xdr:spPr>
        <a:xfrm>
          <a:off x="1079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14151</xdr:rowOff>
    </xdr:from>
    <xdr:to>
      <xdr:col>10</xdr:col>
      <xdr:colOff>114300</xdr:colOff>
      <xdr:row>107</xdr:row>
      <xdr:rowOff>46808</xdr:rowOff>
    </xdr:to>
    <xdr:cxnSp macro="">
      <xdr:nvCxnSpPr>
        <xdr:cNvPr id="421" name="直線コネクタ 420"/>
        <xdr:cNvCxnSpPr/>
      </xdr:nvCxnSpPr>
      <xdr:spPr>
        <a:xfrm>
          <a:off x="1130300" y="183593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28320</xdr:rowOff>
    </xdr:from>
    <xdr:ext cx="405111" cy="259045"/>
    <xdr:sp macro="" textlink="">
      <xdr:nvSpPr>
        <xdr:cNvPr id="426" name="n_1mainValue【市民会館】&#10;有形固定資産減価償却率"/>
        <xdr:cNvSpPr txBox="1"/>
      </xdr:nvSpPr>
      <xdr:spPr>
        <a:xfrm>
          <a:off x="3582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106697</xdr:rowOff>
    </xdr:from>
    <xdr:ext cx="405111" cy="259045"/>
    <xdr:sp macro="" textlink="">
      <xdr:nvSpPr>
        <xdr:cNvPr id="427" name="n_2mainValue【市民会館】&#10;有形固定資産減価償却率"/>
        <xdr:cNvSpPr txBox="1"/>
      </xdr:nvSpPr>
      <xdr:spPr>
        <a:xfrm>
          <a:off x="2705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88735</xdr:rowOff>
    </xdr:from>
    <xdr:ext cx="405111" cy="259045"/>
    <xdr:sp macro="" textlink="">
      <xdr:nvSpPr>
        <xdr:cNvPr id="428" name="n_3mainValue【市民会館】&#10;有形固定資産減価償却率"/>
        <xdr:cNvSpPr txBox="1"/>
      </xdr:nvSpPr>
      <xdr:spPr>
        <a:xfrm>
          <a:off x="1816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56078</xdr:rowOff>
    </xdr:from>
    <xdr:ext cx="405111" cy="259045"/>
    <xdr:sp macro="" textlink="">
      <xdr:nvSpPr>
        <xdr:cNvPr id="429" name="n_4mainValue【市民会館】&#10;有形固定資産減価償却率"/>
        <xdr:cNvSpPr txBox="1"/>
      </xdr:nvSpPr>
      <xdr:spPr>
        <a:xfrm>
          <a:off x="927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126637</xdr:rowOff>
    </xdr:from>
    <xdr:to>
      <xdr:col>55</xdr:col>
      <xdr:colOff>50800</xdr:colOff>
      <xdr:row>107</xdr:row>
      <xdr:rowOff>56787</xdr:rowOff>
    </xdr:to>
    <xdr:sp macro="" textlink="">
      <xdr:nvSpPr>
        <xdr:cNvPr id="471" name="楕円 470"/>
        <xdr:cNvSpPr/>
      </xdr:nvSpPr>
      <xdr:spPr>
        <a:xfrm>
          <a:off x="10426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105064</xdr:rowOff>
    </xdr:from>
    <xdr:ext cx="469744" cy="259045"/>
    <xdr:sp macro="" textlink="">
      <xdr:nvSpPr>
        <xdr:cNvPr id="472" name="【市民会館】&#10;一人当たり面積該当値テキスト"/>
        <xdr:cNvSpPr txBox="1"/>
      </xdr:nvSpPr>
      <xdr:spPr>
        <a:xfrm>
          <a:off x="10515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129902</xdr:rowOff>
    </xdr:from>
    <xdr:to>
      <xdr:col>50</xdr:col>
      <xdr:colOff>165100</xdr:colOff>
      <xdr:row>107</xdr:row>
      <xdr:rowOff>60052</xdr:rowOff>
    </xdr:to>
    <xdr:sp macro="" textlink="">
      <xdr:nvSpPr>
        <xdr:cNvPr id="473" name="楕円 472"/>
        <xdr:cNvSpPr/>
      </xdr:nvSpPr>
      <xdr:spPr>
        <a:xfrm>
          <a:off x="9588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xdr:rowOff>
    </xdr:from>
    <xdr:to>
      <xdr:col>55</xdr:col>
      <xdr:colOff>0</xdr:colOff>
      <xdr:row>107</xdr:row>
      <xdr:rowOff>9252</xdr:rowOff>
    </xdr:to>
    <xdr:cxnSp macro="">
      <xdr:nvCxnSpPr>
        <xdr:cNvPr id="474" name="直線コネクタ 473"/>
        <xdr:cNvCxnSpPr/>
      </xdr:nvCxnSpPr>
      <xdr:spPr>
        <a:xfrm flipV="1">
          <a:off x="9639300" y="183511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129902</xdr:rowOff>
    </xdr:from>
    <xdr:to>
      <xdr:col>46</xdr:col>
      <xdr:colOff>38100</xdr:colOff>
      <xdr:row>107</xdr:row>
      <xdr:rowOff>60052</xdr:rowOff>
    </xdr:to>
    <xdr:sp macro="" textlink="">
      <xdr:nvSpPr>
        <xdr:cNvPr id="475" name="楕円 474"/>
        <xdr:cNvSpPr/>
      </xdr:nvSpPr>
      <xdr:spPr>
        <a:xfrm>
          <a:off x="869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xdr:rowOff>
    </xdr:from>
    <xdr:to>
      <xdr:col>50</xdr:col>
      <xdr:colOff>114300</xdr:colOff>
      <xdr:row>107</xdr:row>
      <xdr:rowOff>9252</xdr:rowOff>
    </xdr:to>
    <xdr:cxnSp macro="">
      <xdr:nvCxnSpPr>
        <xdr:cNvPr id="476" name="直線コネクタ 475"/>
        <xdr:cNvCxnSpPr/>
      </xdr:nvCxnSpPr>
      <xdr:spPr>
        <a:xfrm>
          <a:off x="8750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477" name="楕円 476"/>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xdr:rowOff>
    </xdr:from>
    <xdr:to>
      <xdr:col>45</xdr:col>
      <xdr:colOff>177800</xdr:colOff>
      <xdr:row>107</xdr:row>
      <xdr:rowOff>12519</xdr:rowOff>
    </xdr:to>
    <xdr:cxnSp macro="">
      <xdr:nvCxnSpPr>
        <xdr:cNvPr id="478" name="直線コネクタ 477"/>
        <xdr:cNvCxnSpPr/>
      </xdr:nvCxnSpPr>
      <xdr:spPr>
        <a:xfrm flipV="1">
          <a:off x="7861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149498</xdr:rowOff>
    </xdr:from>
    <xdr:to>
      <xdr:col>36</xdr:col>
      <xdr:colOff>165100</xdr:colOff>
      <xdr:row>107</xdr:row>
      <xdr:rowOff>79648</xdr:rowOff>
    </xdr:to>
    <xdr:sp macro="" textlink="">
      <xdr:nvSpPr>
        <xdr:cNvPr id="479" name="楕円 478"/>
        <xdr:cNvSpPr/>
      </xdr:nvSpPr>
      <xdr:spPr>
        <a:xfrm>
          <a:off x="6921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12519</xdr:rowOff>
    </xdr:from>
    <xdr:to>
      <xdr:col>41</xdr:col>
      <xdr:colOff>50800</xdr:colOff>
      <xdr:row>107</xdr:row>
      <xdr:rowOff>28848</xdr:rowOff>
    </xdr:to>
    <xdr:cxnSp macro="">
      <xdr:nvCxnSpPr>
        <xdr:cNvPr id="480" name="直線コネクタ 479"/>
        <xdr:cNvCxnSpPr/>
      </xdr:nvCxnSpPr>
      <xdr:spPr>
        <a:xfrm flipV="1">
          <a:off x="6972300" y="183576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51179</xdr:rowOff>
    </xdr:from>
    <xdr:ext cx="469744" cy="259045"/>
    <xdr:sp macro="" textlink="">
      <xdr:nvSpPr>
        <xdr:cNvPr id="485" name="n_1mainValue【市民会館】&#10;一人当たり面積"/>
        <xdr:cNvSpPr txBox="1"/>
      </xdr:nvSpPr>
      <xdr:spPr>
        <a:xfrm>
          <a:off x="9391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51179</xdr:rowOff>
    </xdr:from>
    <xdr:ext cx="469744" cy="259045"/>
    <xdr:sp macro="" textlink="">
      <xdr:nvSpPr>
        <xdr:cNvPr id="486" name="n_2mainValue【市民会館】&#10;一人当たり面積"/>
        <xdr:cNvSpPr txBox="1"/>
      </xdr:nvSpPr>
      <xdr:spPr>
        <a:xfrm>
          <a:off x="8515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487" name="n_3mainValue【市民会館】&#10;一人当たり面積"/>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70775</xdr:rowOff>
    </xdr:from>
    <xdr:ext cx="469744" cy="259045"/>
    <xdr:sp macro="" textlink="">
      <xdr:nvSpPr>
        <xdr:cNvPr id="488" name="n_4mainValue【市民会館】&#10;一人当たり面積"/>
        <xdr:cNvSpPr txBox="1"/>
      </xdr:nvSpPr>
      <xdr:spPr>
        <a:xfrm>
          <a:off x="6737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530" name="楕円 529"/>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531" name="【一般廃棄物処理施設】&#10;有形固定資産減価償却率該当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58057</xdr:rowOff>
    </xdr:from>
    <xdr:to>
      <xdr:col>81</xdr:col>
      <xdr:colOff>101600</xdr:colOff>
      <xdr:row>40</xdr:row>
      <xdr:rowOff>159657</xdr:rowOff>
    </xdr:to>
    <xdr:sp macro="" textlink="">
      <xdr:nvSpPr>
        <xdr:cNvPr id="532" name="楕円 531"/>
        <xdr:cNvSpPr/>
      </xdr:nvSpPr>
      <xdr:spPr>
        <a:xfrm>
          <a:off x="1543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108857</xdr:rowOff>
    </xdr:to>
    <xdr:cxnSp macro="">
      <xdr:nvCxnSpPr>
        <xdr:cNvPr id="533" name="直線コネクタ 532"/>
        <xdr:cNvCxnSpPr/>
      </xdr:nvCxnSpPr>
      <xdr:spPr>
        <a:xfrm flipV="1">
          <a:off x="15481300" y="69570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534" name="楕円 533"/>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108857</xdr:rowOff>
    </xdr:to>
    <xdr:cxnSp macro="">
      <xdr:nvCxnSpPr>
        <xdr:cNvPr id="535" name="直線コネクタ 534"/>
        <xdr:cNvCxnSpPr/>
      </xdr:nvCxnSpPr>
      <xdr:spPr>
        <a:xfrm>
          <a:off x="14592300" y="69439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10704</xdr:rowOff>
    </xdr:from>
    <xdr:to>
      <xdr:col>72</xdr:col>
      <xdr:colOff>38100</xdr:colOff>
      <xdr:row>40</xdr:row>
      <xdr:rowOff>112304</xdr:rowOff>
    </xdr:to>
    <xdr:sp macro="" textlink="">
      <xdr:nvSpPr>
        <xdr:cNvPr id="536" name="楕円 535"/>
        <xdr:cNvSpPr/>
      </xdr:nvSpPr>
      <xdr:spPr>
        <a:xfrm>
          <a:off x="13652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61504</xdr:rowOff>
    </xdr:from>
    <xdr:to>
      <xdr:col>76</xdr:col>
      <xdr:colOff>114300</xdr:colOff>
      <xdr:row>40</xdr:row>
      <xdr:rowOff>85997</xdr:rowOff>
    </xdr:to>
    <xdr:cxnSp macro="">
      <xdr:nvCxnSpPr>
        <xdr:cNvPr id="537" name="直線コネクタ 536"/>
        <xdr:cNvCxnSpPr/>
      </xdr:nvCxnSpPr>
      <xdr:spPr>
        <a:xfrm>
          <a:off x="13703300" y="69195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538" name="楕円 537"/>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149678</xdr:rowOff>
    </xdr:from>
    <xdr:to>
      <xdr:col>71</xdr:col>
      <xdr:colOff>177800</xdr:colOff>
      <xdr:row>40</xdr:row>
      <xdr:rowOff>61504</xdr:rowOff>
    </xdr:to>
    <xdr:cxnSp macro="">
      <xdr:nvCxnSpPr>
        <xdr:cNvPr id="539" name="直線コネクタ 538"/>
        <xdr:cNvCxnSpPr/>
      </xdr:nvCxnSpPr>
      <xdr:spPr>
        <a:xfrm>
          <a:off x="12814300" y="6493328"/>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150784</xdr:rowOff>
    </xdr:from>
    <xdr:ext cx="405111" cy="259045"/>
    <xdr:sp macro="" textlink="">
      <xdr:nvSpPr>
        <xdr:cNvPr id="544" name="n_1mainValue【一般廃棄物処理施設】&#10;有形固定資産減価償却率"/>
        <xdr:cNvSpPr txBox="1"/>
      </xdr:nvSpPr>
      <xdr:spPr>
        <a:xfrm>
          <a:off x="15266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545" name="n_2mainValue【一般廃棄物処理施設】&#10;有形固定資産減価償却率"/>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103431</xdr:rowOff>
    </xdr:from>
    <xdr:ext cx="405111" cy="259045"/>
    <xdr:sp macro="" textlink="">
      <xdr:nvSpPr>
        <xdr:cNvPr id="546" name="n_3mainValue【一般廃棄物処理施設】&#10;有形固定資産減価償却率"/>
        <xdr:cNvSpPr txBox="1"/>
      </xdr:nvSpPr>
      <xdr:spPr>
        <a:xfrm>
          <a:off x="13500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47" name="n_4mainValue【一般廃棄物処理施設】&#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576" name="【一般廃棄物処理施設】&#10;一人当たり有形固定資産（償却資産）額平均値テキスト"/>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78542</xdr:rowOff>
    </xdr:from>
    <xdr:to>
      <xdr:col>116</xdr:col>
      <xdr:colOff>114300</xdr:colOff>
      <xdr:row>36</xdr:row>
      <xdr:rowOff>8692</xdr:rowOff>
    </xdr:to>
    <xdr:sp macro="" textlink="">
      <xdr:nvSpPr>
        <xdr:cNvPr id="587" name="楕円 586"/>
        <xdr:cNvSpPr/>
      </xdr:nvSpPr>
      <xdr:spPr>
        <a:xfrm>
          <a:off x="22110700" y="6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101419</xdr:rowOff>
    </xdr:from>
    <xdr:ext cx="599010" cy="259045"/>
    <xdr:sp macro="" textlink="">
      <xdr:nvSpPr>
        <xdr:cNvPr id="588" name="【一般廃棄物処理施設】&#10;一人当たり有形固定資産（償却資産）額該当値テキスト"/>
        <xdr:cNvSpPr txBox="1"/>
      </xdr:nvSpPr>
      <xdr:spPr>
        <a:xfrm>
          <a:off x="22199600" y="593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99680</xdr:rowOff>
    </xdr:from>
    <xdr:to>
      <xdr:col>112</xdr:col>
      <xdr:colOff>38100</xdr:colOff>
      <xdr:row>36</xdr:row>
      <xdr:rowOff>29830</xdr:rowOff>
    </xdr:to>
    <xdr:sp macro="" textlink="">
      <xdr:nvSpPr>
        <xdr:cNvPr id="589" name="楕円 588"/>
        <xdr:cNvSpPr/>
      </xdr:nvSpPr>
      <xdr:spPr>
        <a:xfrm>
          <a:off x="21272500" y="61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129342</xdr:rowOff>
    </xdr:from>
    <xdr:to>
      <xdr:col>116</xdr:col>
      <xdr:colOff>63500</xdr:colOff>
      <xdr:row>35</xdr:row>
      <xdr:rowOff>150480</xdr:rowOff>
    </xdr:to>
    <xdr:cxnSp macro="">
      <xdr:nvCxnSpPr>
        <xdr:cNvPr id="590" name="直線コネクタ 589"/>
        <xdr:cNvCxnSpPr/>
      </xdr:nvCxnSpPr>
      <xdr:spPr>
        <a:xfrm flipV="1">
          <a:off x="21323300" y="6130092"/>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103673</xdr:rowOff>
    </xdr:from>
    <xdr:to>
      <xdr:col>107</xdr:col>
      <xdr:colOff>101600</xdr:colOff>
      <xdr:row>36</xdr:row>
      <xdr:rowOff>33823</xdr:rowOff>
    </xdr:to>
    <xdr:sp macro="" textlink="">
      <xdr:nvSpPr>
        <xdr:cNvPr id="591" name="楕円 590"/>
        <xdr:cNvSpPr/>
      </xdr:nvSpPr>
      <xdr:spPr>
        <a:xfrm>
          <a:off x="20383500" y="61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150480</xdr:rowOff>
    </xdr:from>
    <xdr:to>
      <xdr:col>111</xdr:col>
      <xdr:colOff>177800</xdr:colOff>
      <xdr:row>35</xdr:row>
      <xdr:rowOff>154473</xdr:rowOff>
    </xdr:to>
    <xdr:cxnSp macro="">
      <xdr:nvCxnSpPr>
        <xdr:cNvPr id="592" name="直線コネクタ 591"/>
        <xdr:cNvCxnSpPr/>
      </xdr:nvCxnSpPr>
      <xdr:spPr>
        <a:xfrm flipV="1">
          <a:off x="20434300" y="6151230"/>
          <a:ext cx="8890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106911</xdr:rowOff>
    </xdr:from>
    <xdr:to>
      <xdr:col>102</xdr:col>
      <xdr:colOff>165100</xdr:colOff>
      <xdr:row>36</xdr:row>
      <xdr:rowOff>37061</xdr:rowOff>
    </xdr:to>
    <xdr:sp macro="" textlink="">
      <xdr:nvSpPr>
        <xdr:cNvPr id="593" name="楕円 592"/>
        <xdr:cNvSpPr/>
      </xdr:nvSpPr>
      <xdr:spPr>
        <a:xfrm>
          <a:off x="19494500" y="6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154473</xdr:rowOff>
    </xdr:from>
    <xdr:to>
      <xdr:col>107</xdr:col>
      <xdr:colOff>50800</xdr:colOff>
      <xdr:row>35</xdr:row>
      <xdr:rowOff>157711</xdr:rowOff>
    </xdr:to>
    <xdr:cxnSp macro="">
      <xdr:nvCxnSpPr>
        <xdr:cNvPr id="594" name="直線コネクタ 593"/>
        <xdr:cNvCxnSpPr/>
      </xdr:nvCxnSpPr>
      <xdr:spPr>
        <a:xfrm flipV="1">
          <a:off x="19545300" y="615522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7135</xdr:rowOff>
    </xdr:from>
    <xdr:to>
      <xdr:col>98</xdr:col>
      <xdr:colOff>38100</xdr:colOff>
      <xdr:row>40</xdr:row>
      <xdr:rowOff>108735</xdr:rowOff>
    </xdr:to>
    <xdr:sp macro="" textlink="">
      <xdr:nvSpPr>
        <xdr:cNvPr id="595" name="楕円 594"/>
        <xdr:cNvSpPr/>
      </xdr:nvSpPr>
      <xdr:spPr>
        <a:xfrm>
          <a:off x="18605500" y="68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157711</xdr:rowOff>
    </xdr:from>
    <xdr:to>
      <xdr:col>102</xdr:col>
      <xdr:colOff>114300</xdr:colOff>
      <xdr:row>40</xdr:row>
      <xdr:rowOff>57935</xdr:rowOff>
    </xdr:to>
    <xdr:cxnSp macro="">
      <xdr:nvCxnSpPr>
        <xdr:cNvPr id="596" name="直線コネクタ 595"/>
        <xdr:cNvCxnSpPr/>
      </xdr:nvCxnSpPr>
      <xdr:spPr>
        <a:xfrm flipV="1">
          <a:off x="18656300" y="6158461"/>
          <a:ext cx="889000" cy="7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46357</xdr:rowOff>
    </xdr:from>
    <xdr:ext cx="599010" cy="259045"/>
    <xdr:sp macro="" textlink="">
      <xdr:nvSpPr>
        <xdr:cNvPr id="601" name="n_1mainValue【一般廃棄物処理施設】&#10;一人当たり有形固定資産（償却資産）額"/>
        <xdr:cNvSpPr txBox="1"/>
      </xdr:nvSpPr>
      <xdr:spPr>
        <a:xfrm>
          <a:off x="21011095" y="587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50350</xdr:rowOff>
    </xdr:from>
    <xdr:ext cx="599010" cy="259045"/>
    <xdr:sp macro="" textlink="">
      <xdr:nvSpPr>
        <xdr:cNvPr id="602" name="n_2mainValue【一般廃棄物処理施設】&#10;一人当たり有形固定資産（償却資産）額"/>
        <xdr:cNvSpPr txBox="1"/>
      </xdr:nvSpPr>
      <xdr:spPr>
        <a:xfrm>
          <a:off x="20134795" y="587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53588</xdr:rowOff>
    </xdr:from>
    <xdr:ext cx="599010" cy="259045"/>
    <xdr:sp macro="" textlink="">
      <xdr:nvSpPr>
        <xdr:cNvPr id="603" name="n_3mainValue【一般廃棄物処理施設】&#10;一人当たり有形固定資産（償却資産）額"/>
        <xdr:cNvSpPr txBox="1"/>
      </xdr:nvSpPr>
      <xdr:spPr>
        <a:xfrm>
          <a:off x="19245795" y="58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99862</xdr:rowOff>
    </xdr:from>
    <xdr:ext cx="534377" cy="259045"/>
    <xdr:sp macro="" textlink="">
      <xdr:nvSpPr>
        <xdr:cNvPr id="604" name="n_4mainValue【一般廃棄物処理施設】&#10;一人当たり有形固定資産（償却資産）額"/>
        <xdr:cNvSpPr txBox="1"/>
      </xdr:nvSpPr>
      <xdr:spPr>
        <a:xfrm>
          <a:off x="18389111" y="69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35"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646" name="楕円 645"/>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647" name="【保健センター・保健所】&#10;有形固定資産減価償却率該当値テキスト"/>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48" name="楕円 647"/>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127363</xdr:rowOff>
    </xdr:to>
    <xdr:cxnSp macro="">
      <xdr:nvCxnSpPr>
        <xdr:cNvPr id="649" name="直線コネクタ 648"/>
        <xdr:cNvCxnSpPr/>
      </xdr:nvCxnSpPr>
      <xdr:spPr>
        <a:xfrm>
          <a:off x="15481300" y="100698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650" name="楕円 649"/>
        <xdr:cNvSpPr/>
      </xdr:nvSpPr>
      <xdr:spPr>
        <a:xfrm>
          <a:off x="14541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58</xdr:row>
      <xdr:rowOff>127363</xdr:rowOff>
    </xdr:to>
    <xdr:cxnSp macro="">
      <xdr:nvCxnSpPr>
        <xdr:cNvPr id="651" name="直線コネクタ 650"/>
        <xdr:cNvCxnSpPr/>
      </xdr:nvCxnSpPr>
      <xdr:spPr>
        <a:xfrm flipV="1">
          <a:off x="14592300" y="100698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78196</xdr:rowOff>
    </xdr:from>
    <xdr:to>
      <xdr:col>72</xdr:col>
      <xdr:colOff>38100</xdr:colOff>
      <xdr:row>59</xdr:row>
      <xdr:rowOff>8346</xdr:rowOff>
    </xdr:to>
    <xdr:sp macro="" textlink="">
      <xdr:nvSpPr>
        <xdr:cNvPr id="652" name="楕円 651"/>
        <xdr:cNvSpPr/>
      </xdr:nvSpPr>
      <xdr:spPr>
        <a:xfrm>
          <a:off x="13652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58</xdr:row>
      <xdr:rowOff>128996</xdr:rowOff>
    </xdr:to>
    <xdr:cxnSp macro="">
      <xdr:nvCxnSpPr>
        <xdr:cNvPr id="653" name="直線コネクタ 652"/>
        <xdr:cNvCxnSpPr/>
      </xdr:nvCxnSpPr>
      <xdr:spPr>
        <a:xfrm flipV="1">
          <a:off x="13703300" y="100714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654" name="楕円 653"/>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128996</xdr:rowOff>
    </xdr:to>
    <xdr:cxnSp macro="">
      <xdr:nvCxnSpPr>
        <xdr:cNvPr id="655" name="直線コネクタ 654"/>
        <xdr:cNvCxnSpPr/>
      </xdr:nvCxnSpPr>
      <xdr:spPr>
        <a:xfrm>
          <a:off x="12814300" y="100584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56"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57"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58"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9"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60"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661" name="n_2mainValue【保健センター・保健所】&#10;有形固定資産減価償却率"/>
        <xdr:cNvSpPr txBox="1"/>
      </xdr:nvSpPr>
      <xdr:spPr>
        <a:xfrm>
          <a:off x="14389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24873</xdr:rowOff>
    </xdr:from>
    <xdr:ext cx="405111" cy="259045"/>
    <xdr:sp macro="" textlink="">
      <xdr:nvSpPr>
        <xdr:cNvPr id="662" name="n_3mainValue【保健センター・保健所】&#10;有形固定資産減価償却率"/>
        <xdr:cNvSpPr txBox="1"/>
      </xdr:nvSpPr>
      <xdr:spPr>
        <a:xfrm>
          <a:off x="13500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663" name="n_4mainValue【保健センター・保健所】&#10;有形固定資産減価償却率"/>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34925</xdr:rowOff>
    </xdr:from>
    <xdr:to>
      <xdr:col>116</xdr:col>
      <xdr:colOff>114300</xdr:colOff>
      <xdr:row>62</xdr:row>
      <xdr:rowOff>136525</xdr:rowOff>
    </xdr:to>
    <xdr:sp macro="" textlink="">
      <xdr:nvSpPr>
        <xdr:cNvPr id="699" name="楕円 698"/>
        <xdr:cNvSpPr/>
      </xdr:nvSpPr>
      <xdr:spPr>
        <a:xfrm>
          <a:off x="221107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700"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34925</xdr:rowOff>
    </xdr:from>
    <xdr:to>
      <xdr:col>112</xdr:col>
      <xdr:colOff>38100</xdr:colOff>
      <xdr:row>62</xdr:row>
      <xdr:rowOff>136525</xdr:rowOff>
    </xdr:to>
    <xdr:sp macro="" textlink="">
      <xdr:nvSpPr>
        <xdr:cNvPr id="701" name="楕円 700"/>
        <xdr:cNvSpPr/>
      </xdr:nvSpPr>
      <xdr:spPr>
        <a:xfrm>
          <a:off x="21272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85725</xdr:rowOff>
    </xdr:from>
    <xdr:to>
      <xdr:col>116</xdr:col>
      <xdr:colOff>63500</xdr:colOff>
      <xdr:row>62</xdr:row>
      <xdr:rowOff>85725</xdr:rowOff>
    </xdr:to>
    <xdr:cxnSp macro="">
      <xdr:nvCxnSpPr>
        <xdr:cNvPr id="702" name="直線コネクタ 701"/>
        <xdr:cNvCxnSpPr/>
      </xdr:nvCxnSpPr>
      <xdr:spPr>
        <a:xfrm>
          <a:off x="21323300" y="1071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703" name="楕円 702"/>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91440</xdr:rowOff>
    </xdr:to>
    <xdr:cxnSp macro="">
      <xdr:nvCxnSpPr>
        <xdr:cNvPr id="704" name="直線コネクタ 703"/>
        <xdr:cNvCxnSpPr/>
      </xdr:nvCxnSpPr>
      <xdr:spPr>
        <a:xfrm flipV="1">
          <a:off x="20434300" y="1071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05" name="楕円 704"/>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706" name="直線コネクタ 705"/>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707" name="楕円 706"/>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708" name="直線コネクタ 707"/>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127652</xdr:rowOff>
    </xdr:from>
    <xdr:ext cx="469744" cy="259045"/>
    <xdr:sp macro="" textlink="">
      <xdr:nvSpPr>
        <xdr:cNvPr id="713" name="n_1mainValue【保健センター・保健所】&#10;一人当たり面積"/>
        <xdr:cNvSpPr txBox="1"/>
      </xdr:nvSpPr>
      <xdr:spPr>
        <a:xfrm>
          <a:off x="21075727"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714"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715"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716" name="n_4mainValue【保健センター・保健所】&#10;一人当たり面積"/>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7"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99968</xdr:rowOff>
    </xdr:from>
    <xdr:to>
      <xdr:col>85</xdr:col>
      <xdr:colOff>177800</xdr:colOff>
      <xdr:row>86</xdr:row>
      <xdr:rowOff>30118</xdr:rowOff>
    </xdr:to>
    <xdr:sp macro="" textlink="">
      <xdr:nvSpPr>
        <xdr:cNvPr id="758" name="楕円 757"/>
        <xdr:cNvSpPr/>
      </xdr:nvSpPr>
      <xdr:spPr>
        <a:xfrm>
          <a:off x="16268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14895</xdr:rowOff>
    </xdr:from>
    <xdr:ext cx="405111" cy="259045"/>
    <xdr:sp macro="" textlink="">
      <xdr:nvSpPr>
        <xdr:cNvPr id="759" name="【消防施設】&#10;有形固定資産減価償却率該当値テキスト"/>
        <xdr:cNvSpPr txBox="1"/>
      </xdr:nvSpPr>
      <xdr:spPr>
        <a:xfrm>
          <a:off x="16357600" y="1458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760" name="楕円 759"/>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150768</xdr:rowOff>
    </xdr:from>
    <xdr:to>
      <xdr:col>85</xdr:col>
      <xdr:colOff>127000</xdr:colOff>
      <xdr:row>85</xdr:row>
      <xdr:rowOff>152400</xdr:rowOff>
    </xdr:to>
    <xdr:cxnSp macro="">
      <xdr:nvCxnSpPr>
        <xdr:cNvPr id="761" name="直線コネクタ 760"/>
        <xdr:cNvCxnSpPr/>
      </xdr:nvCxnSpPr>
      <xdr:spPr>
        <a:xfrm flipV="1">
          <a:off x="15481300" y="147240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64044</xdr:rowOff>
    </xdr:from>
    <xdr:to>
      <xdr:col>76</xdr:col>
      <xdr:colOff>165100</xdr:colOff>
      <xdr:row>86</xdr:row>
      <xdr:rowOff>165644</xdr:rowOff>
    </xdr:to>
    <xdr:sp macro="" textlink="">
      <xdr:nvSpPr>
        <xdr:cNvPr id="762" name="楕円 761"/>
        <xdr:cNvSpPr/>
      </xdr:nvSpPr>
      <xdr:spPr>
        <a:xfrm>
          <a:off x="14541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152400</xdr:rowOff>
    </xdr:from>
    <xdr:to>
      <xdr:col>81</xdr:col>
      <xdr:colOff>50800</xdr:colOff>
      <xdr:row>86</xdr:row>
      <xdr:rowOff>114844</xdr:rowOff>
    </xdr:to>
    <xdr:cxnSp macro="">
      <xdr:nvCxnSpPr>
        <xdr:cNvPr id="763" name="直線コネクタ 762"/>
        <xdr:cNvCxnSpPr/>
      </xdr:nvCxnSpPr>
      <xdr:spPr>
        <a:xfrm flipV="1">
          <a:off x="14592300" y="1472565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28121</xdr:rowOff>
    </xdr:from>
    <xdr:to>
      <xdr:col>72</xdr:col>
      <xdr:colOff>38100</xdr:colOff>
      <xdr:row>86</xdr:row>
      <xdr:rowOff>129721</xdr:rowOff>
    </xdr:to>
    <xdr:sp macro="" textlink="">
      <xdr:nvSpPr>
        <xdr:cNvPr id="764" name="楕円 763"/>
        <xdr:cNvSpPr/>
      </xdr:nvSpPr>
      <xdr:spPr>
        <a:xfrm>
          <a:off x="13652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78921</xdr:rowOff>
    </xdr:from>
    <xdr:to>
      <xdr:col>76</xdr:col>
      <xdr:colOff>114300</xdr:colOff>
      <xdr:row>86</xdr:row>
      <xdr:rowOff>114844</xdr:rowOff>
    </xdr:to>
    <xdr:cxnSp macro="">
      <xdr:nvCxnSpPr>
        <xdr:cNvPr id="765" name="直線コネクタ 764"/>
        <xdr:cNvCxnSpPr/>
      </xdr:nvCxnSpPr>
      <xdr:spPr>
        <a:xfrm>
          <a:off x="13703300" y="1482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155484</xdr:rowOff>
    </xdr:from>
    <xdr:to>
      <xdr:col>67</xdr:col>
      <xdr:colOff>101600</xdr:colOff>
      <xdr:row>86</xdr:row>
      <xdr:rowOff>85634</xdr:rowOff>
    </xdr:to>
    <xdr:sp macro="" textlink="">
      <xdr:nvSpPr>
        <xdr:cNvPr id="766" name="楕円 765"/>
        <xdr:cNvSpPr/>
      </xdr:nvSpPr>
      <xdr:spPr>
        <a:xfrm>
          <a:off x="12763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34834</xdr:rowOff>
    </xdr:from>
    <xdr:to>
      <xdr:col>71</xdr:col>
      <xdr:colOff>177800</xdr:colOff>
      <xdr:row>86</xdr:row>
      <xdr:rowOff>78921</xdr:rowOff>
    </xdr:to>
    <xdr:cxnSp macro="">
      <xdr:nvCxnSpPr>
        <xdr:cNvPr id="767" name="直線コネクタ 766"/>
        <xdr:cNvCxnSpPr/>
      </xdr:nvCxnSpPr>
      <xdr:spPr>
        <a:xfrm>
          <a:off x="12814300" y="147795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8"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9"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70"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1"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772" name="n_1mainValue【消防施設】&#10;有形固定資産減価償却率"/>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156771</xdr:rowOff>
    </xdr:from>
    <xdr:ext cx="405111" cy="259045"/>
    <xdr:sp macro="" textlink="">
      <xdr:nvSpPr>
        <xdr:cNvPr id="773" name="n_2mainValue【消防施設】&#10;有形固定資産減価償却率"/>
        <xdr:cNvSpPr txBox="1"/>
      </xdr:nvSpPr>
      <xdr:spPr>
        <a:xfrm>
          <a:off x="14389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120848</xdr:rowOff>
    </xdr:from>
    <xdr:ext cx="405111" cy="259045"/>
    <xdr:sp macro="" textlink="">
      <xdr:nvSpPr>
        <xdr:cNvPr id="774" name="n_3mainValue【消防施設】&#10;有形固定資産減価償却率"/>
        <xdr:cNvSpPr txBox="1"/>
      </xdr:nvSpPr>
      <xdr:spPr>
        <a:xfrm>
          <a:off x="13500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76761</xdr:rowOff>
    </xdr:from>
    <xdr:ext cx="405111" cy="259045"/>
    <xdr:sp macro="" textlink="">
      <xdr:nvSpPr>
        <xdr:cNvPr id="775" name="n_4mainValue【消防施設】&#10;有形固定資産減価償却率"/>
        <xdr:cNvSpPr txBox="1"/>
      </xdr:nvSpPr>
      <xdr:spPr>
        <a:xfrm>
          <a:off x="1261174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813" name="楕円 812"/>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814" name="【消防施設】&#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815" name="楕円 814"/>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816" name="直線コネクタ 815"/>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817" name="楕円 816"/>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818" name="直線コネクタ 817"/>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19" name="楕円 818"/>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820" name="直線コネクタ 819"/>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1" name="楕円 820"/>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22" name="直線コネクタ 821"/>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6"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827" name="n_1main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828" name="n_2mainValue【消防施設】&#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29" name="n_3mainValue【消防施設】&#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0" name="n_4mainValue【消防施設】&#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61"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115207</xdr:rowOff>
    </xdr:from>
    <xdr:to>
      <xdr:col>85</xdr:col>
      <xdr:colOff>177800</xdr:colOff>
      <xdr:row>102</xdr:row>
      <xdr:rowOff>45357</xdr:rowOff>
    </xdr:to>
    <xdr:sp macro="" textlink="">
      <xdr:nvSpPr>
        <xdr:cNvPr id="872" name="楕円 871"/>
        <xdr:cNvSpPr/>
      </xdr:nvSpPr>
      <xdr:spPr>
        <a:xfrm>
          <a:off x="162687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138084</xdr:rowOff>
    </xdr:from>
    <xdr:ext cx="405111" cy="259045"/>
    <xdr:sp macro="" textlink="">
      <xdr:nvSpPr>
        <xdr:cNvPr id="873" name="【庁舎】&#10;有形固定資産減価償却率該当値テキスト"/>
        <xdr:cNvSpPr txBox="1"/>
      </xdr:nvSpPr>
      <xdr:spPr>
        <a:xfrm>
          <a:off x="16357600"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874" name="楕円 873"/>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101</xdr:row>
      <xdr:rowOff>166007</xdr:rowOff>
    </xdr:to>
    <xdr:cxnSp macro="">
      <xdr:nvCxnSpPr>
        <xdr:cNvPr id="875" name="直線コネクタ 874"/>
        <xdr:cNvCxnSpPr/>
      </xdr:nvCxnSpPr>
      <xdr:spPr>
        <a:xfrm>
          <a:off x="15481300" y="1744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49893</xdr:rowOff>
    </xdr:from>
    <xdr:to>
      <xdr:col>76</xdr:col>
      <xdr:colOff>165100</xdr:colOff>
      <xdr:row>101</xdr:row>
      <xdr:rowOff>151493</xdr:rowOff>
    </xdr:to>
    <xdr:sp macro="" textlink="">
      <xdr:nvSpPr>
        <xdr:cNvPr id="876" name="楕円 875"/>
        <xdr:cNvSpPr/>
      </xdr:nvSpPr>
      <xdr:spPr>
        <a:xfrm>
          <a:off x="14541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101</xdr:row>
      <xdr:rowOff>133350</xdr:rowOff>
    </xdr:to>
    <xdr:cxnSp macro="">
      <xdr:nvCxnSpPr>
        <xdr:cNvPr id="877" name="直線コネクタ 876"/>
        <xdr:cNvCxnSpPr/>
      </xdr:nvCxnSpPr>
      <xdr:spPr>
        <a:xfrm>
          <a:off x="14592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17236</xdr:rowOff>
    </xdr:from>
    <xdr:to>
      <xdr:col>72</xdr:col>
      <xdr:colOff>38100</xdr:colOff>
      <xdr:row>101</xdr:row>
      <xdr:rowOff>118836</xdr:rowOff>
    </xdr:to>
    <xdr:sp macro="" textlink="">
      <xdr:nvSpPr>
        <xdr:cNvPr id="878" name="楕円 877"/>
        <xdr:cNvSpPr/>
      </xdr:nvSpPr>
      <xdr:spPr>
        <a:xfrm>
          <a:off x="13652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68036</xdr:rowOff>
    </xdr:from>
    <xdr:to>
      <xdr:col>76</xdr:col>
      <xdr:colOff>114300</xdr:colOff>
      <xdr:row>101</xdr:row>
      <xdr:rowOff>100693</xdr:rowOff>
    </xdr:to>
    <xdr:cxnSp macro="">
      <xdr:nvCxnSpPr>
        <xdr:cNvPr id="879" name="直線コネクタ 878"/>
        <xdr:cNvCxnSpPr/>
      </xdr:nvCxnSpPr>
      <xdr:spPr>
        <a:xfrm>
          <a:off x="13703300" y="1738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156029</xdr:rowOff>
    </xdr:from>
    <xdr:to>
      <xdr:col>67</xdr:col>
      <xdr:colOff>101600</xdr:colOff>
      <xdr:row>101</xdr:row>
      <xdr:rowOff>86179</xdr:rowOff>
    </xdr:to>
    <xdr:sp macro="" textlink="">
      <xdr:nvSpPr>
        <xdr:cNvPr id="880" name="楕円 879"/>
        <xdr:cNvSpPr/>
      </xdr:nvSpPr>
      <xdr:spPr>
        <a:xfrm>
          <a:off x="12763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35379</xdr:rowOff>
    </xdr:from>
    <xdr:to>
      <xdr:col>71</xdr:col>
      <xdr:colOff>177800</xdr:colOff>
      <xdr:row>101</xdr:row>
      <xdr:rowOff>68036</xdr:rowOff>
    </xdr:to>
    <xdr:cxnSp macro="">
      <xdr:nvCxnSpPr>
        <xdr:cNvPr id="881" name="直線コネクタ 880"/>
        <xdr:cNvCxnSpPr/>
      </xdr:nvCxnSpPr>
      <xdr:spPr>
        <a:xfrm>
          <a:off x="12814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3"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4"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85"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886" name="n_1mainValue【庁舎】&#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168020</xdr:rowOff>
    </xdr:from>
    <xdr:ext cx="405111" cy="259045"/>
    <xdr:sp macro="" textlink="">
      <xdr:nvSpPr>
        <xdr:cNvPr id="887" name="n_2mainValue【庁舎】&#10;有形固定資産減価償却率"/>
        <xdr:cNvSpPr txBox="1"/>
      </xdr:nvSpPr>
      <xdr:spPr>
        <a:xfrm>
          <a:off x="14389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135363</xdr:rowOff>
    </xdr:from>
    <xdr:ext cx="405111" cy="259045"/>
    <xdr:sp macro="" textlink="">
      <xdr:nvSpPr>
        <xdr:cNvPr id="888" name="n_3mainValue【庁舎】&#10;有形固定資産減価償却率"/>
        <xdr:cNvSpPr txBox="1"/>
      </xdr:nvSpPr>
      <xdr:spPr>
        <a:xfrm>
          <a:off x="13500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102706</xdr:rowOff>
    </xdr:from>
    <xdr:ext cx="405111" cy="259045"/>
    <xdr:sp macro="" textlink="">
      <xdr:nvSpPr>
        <xdr:cNvPr id="889" name="n_4mainValue【庁舎】&#10;有形固定資産減価償却率"/>
        <xdr:cNvSpPr txBox="1"/>
      </xdr:nvSpPr>
      <xdr:spPr>
        <a:xfrm>
          <a:off x="12611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89081</xdr:rowOff>
    </xdr:from>
    <xdr:to>
      <xdr:col>116</xdr:col>
      <xdr:colOff>114300</xdr:colOff>
      <xdr:row>106</xdr:row>
      <xdr:rowOff>19231</xdr:rowOff>
    </xdr:to>
    <xdr:sp macro="" textlink="">
      <xdr:nvSpPr>
        <xdr:cNvPr id="931" name="楕円 930"/>
        <xdr:cNvSpPr/>
      </xdr:nvSpPr>
      <xdr:spPr>
        <a:xfrm>
          <a:off x="22110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67508</xdr:rowOff>
    </xdr:from>
    <xdr:ext cx="469744" cy="259045"/>
    <xdr:sp macro="" textlink="">
      <xdr:nvSpPr>
        <xdr:cNvPr id="932" name="【庁舎】&#10;一人当たり面積該当値テキスト"/>
        <xdr:cNvSpPr txBox="1"/>
      </xdr:nvSpPr>
      <xdr:spPr>
        <a:xfrm>
          <a:off x="22199600"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933" name="楕円 932"/>
        <xdr:cNvSpPr/>
      </xdr:nvSpPr>
      <xdr:spPr>
        <a:xfrm>
          <a:off x="2127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139881</xdr:rowOff>
    </xdr:from>
    <xdr:to>
      <xdr:col>116</xdr:col>
      <xdr:colOff>63500</xdr:colOff>
      <xdr:row>105</xdr:row>
      <xdr:rowOff>146413</xdr:rowOff>
    </xdr:to>
    <xdr:cxnSp macro="">
      <xdr:nvCxnSpPr>
        <xdr:cNvPr id="934" name="直線コネクタ 933"/>
        <xdr:cNvCxnSpPr/>
      </xdr:nvCxnSpPr>
      <xdr:spPr>
        <a:xfrm flipV="1">
          <a:off x="21323300" y="181421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98879</xdr:rowOff>
    </xdr:from>
    <xdr:to>
      <xdr:col>107</xdr:col>
      <xdr:colOff>101600</xdr:colOff>
      <xdr:row>106</xdr:row>
      <xdr:rowOff>29029</xdr:rowOff>
    </xdr:to>
    <xdr:sp macro="" textlink="">
      <xdr:nvSpPr>
        <xdr:cNvPr id="935" name="楕円 934"/>
        <xdr:cNvSpPr/>
      </xdr:nvSpPr>
      <xdr:spPr>
        <a:xfrm>
          <a:off x="2038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149679</xdr:rowOff>
    </xdr:to>
    <xdr:cxnSp macro="">
      <xdr:nvCxnSpPr>
        <xdr:cNvPr id="936" name="直線コネクタ 935"/>
        <xdr:cNvCxnSpPr/>
      </xdr:nvCxnSpPr>
      <xdr:spPr>
        <a:xfrm flipV="1">
          <a:off x="20434300" y="18148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7" name="楕円 936"/>
        <xdr:cNvSpPr/>
      </xdr:nvSpPr>
      <xdr:spPr>
        <a:xfrm>
          <a:off x="19494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149679</xdr:rowOff>
    </xdr:from>
    <xdr:to>
      <xdr:col>107</xdr:col>
      <xdr:colOff>50800</xdr:colOff>
      <xdr:row>105</xdr:row>
      <xdr:rowOff>149679</xdr:rowOff>
    </xdr:to>
    <xdr:cxnSp macro="">
      <xdr:nvCxnSpPr>
        <xdr:cNvPr id="938" name="直線コネクタ 937"/>
        <xdr:cNvCxnSpPr/>
      </xdr:nvCxnSpPr>
      <xdr:spPr>
        <a:xfrm>
          <a:off x="19545300" y="1815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98879</xdr:rowOff>
    </xdr:from>
    <xdr:to>
      <xdr:col>98</xdr:col>
      <xdr:colOff>38100</xdr:colOff>
      <xdr:row>106</xdr:row>
      <xdr:rowOff>29029</xdr:rowOff>
    </xdr:to>
    <xdr:sp macro="" textlink="">
      <xdr:nvSpPr>
        <xdr:cNvPr id="939" name="楕円 938"/>
        <xdr:cNvSpPr/>
      </xdr:nvSpPr>
      <xdr:spPr>
        <a:xfrm>
          <a:off x="18605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149679</xdr:rowOff>
    </xdr:from>
    <xdr:to>
      <xdr:col>102</xdr:col>
      <xdr:colOff>114300</xdr:colOff>
      <xdr:row>105</xdr:row>
      <xdr:rowOff>149679</xdr:rowOff>
    </xdr:to>
    <xdr:cxnSp macro="">
      <xdr:nvCxnSpPr>
        <xdr:cNvPr id="940" name="直線コネクタ 939"/>
        <xdr:cNvCxnSpPr/>
      </xdr:nvCxnSpPr>
      <xdr:spPr>
        <a:xfrm>
          <a:off x="18656300" y="18151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42"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43"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4"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16890</xdr:rowOff>
    </xdr:from>
    <xdr:ext cx="469744" cy="259045"/>
    <xdr:sp macro="" textlink="">
      <xdr:nvSpPr>
        <xdr:cNvPr id="945" name="n_1mainValue【庁舎】&#10;一人当たり面積"/>
        <xdr:cNvSpPr txBox="1"/>
      </xdr:nvSpPr>
      <xdr:spPr>
        <a:xfrm>
          <a:off x="210757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946" name="n_2mainValue【庁舎】&#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47" name="n_3main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45556</xdr:rowOff>
    </xdr:from>
    <xdr:ext cx="469744" cy="259045"/>
    <xdr:sp macro="" textlink="">
      <xdr:nvSpPr>
        <xdr:cNvPr id="948" name="n_4mainValue【庁舎】&#10;一人当たり面積"/>
        <xdr:cNvSpPr txBox="1"/>
      </xdr:nvSpPr>
      <xdr:spPr>
        <a:xfrm>
          <a:off x="18421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類似団体と比較して特に有形固定資産減価償却率が高くなっている施設は、一般廃棄物処理施設、消防施設、体育館・プールであり、特に低くなっている施設は、庁舎である。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なかでも消防施設は、平成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実施し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消防団詰所空調設備改良工事等により有形固定資産減価償却率が</a:t>
          </a:r>
          <a:r>
            <a:rPr kumimoji="1" lang="en-US" altLang="ja-JP" sz="1100">
              <a:solidFill>
                <a:schemeClr val="dk1"/>
              </a:solidFill>
              <a:effectLst/>
              <a:latin typeface="+mn-lt"/>
              <a:ea typeface="+mn-ea"/>
              <a:cs typeface="+mn-cs"/>
            </a:rPr>
            <a:t>88.4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に続き</a:t>
          </a:r>
          <a:r>
            <a:rPr kumimoji="1" lang="ja-JP" altLang="ja-JP" sz="1100">
              <a:solidFill>
                <a:schemeClr val="dk1"/>
              </a:solidFill>
              <a:effectLst/>
              <a:latin typeface="+mn-lt"/>
              <a:ea typeface="+mn-ea"/>
              <a:cs typeface="+mn-cs"/>
            </a:rPr>
            <a:t>減少しているが、類似団体内順位が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位と依然として高い順位にある。</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、計画的な予防保全工事や老朽化対策を行っていく必要がある。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一方庁舎については、有形固定資産減価償却率が</a:t>
          </a:r>
          <a:r>
            <a:rPr kumimoji="1" lang="en-US" altLang="ja-JP" sz="1100" b="0" i="0" baseline="0">
              <a:solidFill>
                <a:schemeClr val="dk1"/>
              </a:solidFill>
              <a:effectLst/>
              <a:latin typeface="+mn-lt"/>
              <a:ea typeface="+mn-ea"/>
              <a:cs typeface="+mn-cs"/>
            </a:rPr>
            <a:t>24.0</a:t>
          </a:r>
          <a:r>
            <a:rPr kumimoji="1" lang="ja-JP" altLang="ja-JP" sz="1100" b="0" i="0" baseline="0">
              <a:solidFill>
                <a:schemeClr val="dk1"/>
              </a:solidFill>
              <a:effectLst/>
              <a:latin typeface="+mn-lt"/>
              <a:ea typeface="+mn-ea"/>
              <a:cs typeface="+mn-cs"/>
            </a:rPr>
            <a:t>％であり、類似団体平均の</a:t>
          </a:r>
          <a:r>
            <a:rPr kumimoji="1" lang="en-US" altLang="ja-JP" sz="1100" b="0" i="0" baseline="0">
              <a:solidFill>
                <a:schemeClr val="dk1"/>
              </a:solidFill>
              <a:effectLst/>
              <a:latin typeface="+mn-lt"/>
              <a:ea typeface="+mn-ea"/>
              <a:cs typeface="+mn-cs"/>
            </a:rPr>
            <a:t>52.0</a:t>
          </a:r>
          <a:r>
            <a:rPr kumimoji="1" lang="ja-JP" altLang="ja-JP" sz="1100" b="0" i="0" baseline="0">
              <a:solidFill>
                <a:schemeClr val="dk1"/>
              </a:solidFill>
              <a:effectLst/>
              <a:latin typeface="+mn-lt"/>
              <a:ea typeface="+mn-ea"/>
              <a:cs typeface="+mn-cs"/>
            </a:rPr>
            <a:t>％を大きく下回っている。平成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に建替えを行ったため、直ちに長寿命化への対応を行う必要はないと考えられるが、今後の施設の老朽化を見据え、維持管理費の平準化が図れるよう、定期的な点検・診断等を行い建物の構造や用途などによる基準、更新と長寿命化によるコストを比較した上で、必要性があれば長寿命化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財政力指数は前年度比</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ポイント減少し、類似団体平均を、</a:t>
          </a:r>
          <a:r>
            <a:rPr kumimoji="1" lang="en-US" altLang="ja-JP" sz="1100" b="0" i="0" baseline="0">
              <a:solidFill>
                <a:schemeClr val="dk1"/>
              </a:solidFill>
              <a:effectLst/>
              <a:latin typeface="+mn-lt"/>
              <a:ea typeface="+mn-ea"/>
              <a:cs typeface="+mn-cs"/>
            </a:rPr>
            <a:t>0.03</a:t>
          </a:r>
          <a:r>
            <a:rPr kumimoji="1" lang="ja-JP" altLang="ja-JP" sz="1100" b="0" i="0" baseline="0">
              <a:solidFill>
                <a:schemeClr val="dk1"/>
              </a:solidFill>
              <a:effectLst/>
              <a:latin typeface="+mn-lt"/>
              <a:ea typeface="+mn-ea"/>
              <a:cs typeface="+mn-cs"/>
            </a:rPr>
            <a:t>ポイント上回る結果となった。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財政力指数はほぼ横ばいではあるが、人口は依然として減少傾向であ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。引き続き事務事業の見直しや改善による歳出削減、歳入の確保に努め財政力の維持、向上を図っていく。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15875</xdr:rowOff>
    </xdr:to>
    <xdr:cxnSp macro="">
      <xdr:nvCxnSpPr>
        <xdr:cNvPr id="69" name="直線コネクタ 68"/>
        <xdr:cNvCxnSpPr/>
      </xdr:nvCxnSpPr>
      <xdr:spPr>
        <a:xfrm>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前年度より</a:t>
          </a:r>
          <a:r>
            <a:rPr kumimoji="1" lang="en-US" altLang="ja-JP" sz="1050" b="0" i="0" baseline="0">
              <a:solidFill>
                <a:schemeClr val="dk1"/>
              </a:solidFill>
              <a:effectLst/>
              <a:latin typeface="+mn-lt"/>
              <a:ea typeface="+mn-ea"/>
              <a:cs typeface="+mn-cs"/>
            </a:rPr>
            <a:t>1.8</a:t>
          </a:r>
          <a:r>
            <a:rPr kumimoji="1" lang="ja-JP" altLang="ja-JP" sz="1050" b="0" i="0" baseline="0">
              <a:solidFill>
                <a:schemeClr val="dk1"/>
              </a:solidFill>
              <a:effectLst/>
              <a:latin typeface="+mn-lt"/>
              <a:ea typeface="+mn-ea"/>
              <a:cs typeface="+mn-cs"/>
            </a:rPr>
            <a:t>ポイント</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し、類似団体平均より</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ポイント低い</a:t>
          </a:r>
          <a:r>
            <a:rPr kumimoji="1" lang="en-US" altLang="ja-JP" sz="1050" b="0" i="0" baseline="0">
              <a:solidFill>
                <a:schemeClr val="dk1"/>
              </a:solidFill>
              <a:effectLst/>
              <a:latin typeface="+mn-lt"/>
              <a:ea typeface="+mn-ea"/>
              <a:cs typeface="+mn-cs"/>
            </a:rPr>
            <a:t>91.3</a:t>
          </a:r>
          <a:r>
            <a:rPr kumimoji="1" lang="ja-JP" altLang="ja-JP" sz="1050" b="0" i="0" baseline="0">
              <a:solidFill>
                <a:schemeClr val="dk1"/>
              </a:solidFill>
              <a:effectLst/>
              <a:latin typeface="+mn-lt"/>
              <a:ea typeface="+mn-ea"/>
              <a:cs typeface="+mn-cs"/>
            </a:rPr>
            <a:t>％となり</a:t>
          </a:r>
          <a:r>
            <a:rPr kumimoji="1" lang="ja-JP" altLang="en-US" sz="1050" b="0" i="0" baseline="0">
              <a:solidFill>
                <a:schemeClr val="dk1"/>
              </a:solidFill>
              <a:effectLst/>
              <a:latin typeface="+mn-lt"/>
              <a:ea typeface="+mn-ea"/>
              <a:cs typeface="+mn-cs"/>
            </a:rPr>
            <a:t>、減少傾向となった</a:t>
          </a:r>
          <a:r>
            <a:rPr kumimoji="1" lang="ja-JP" altLang="ja-JP" sz="1050" b="0" i="0" baseline="0">
              <a:solidFill>
                <a:schemeClr val="dk1"/>
              </a:solidFill>
              <a:effectLst/>
              <a:latin typeface="+mn-lt"/>
              <a:ea typeface="+mn-ea"/>
              <a:cs typeface="+mn-cs"/>
            </a:rPr>
            <a:t>。</a:t>
          </a:r>
          <a:endParaRPr kumimoji="1" lang="en-US" altLang="ja-JP" sz="1050" b="0" i="0" baseline="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分母となる経常一般財源は、市内事業所の廃止や事業収益の落ち込みにより法人市民税が減少したが、土地の価格改定等による国有提供施設等所在市町村助成交付金等の増加と、子ども子育て支援臨時交付金により、</a:t>
          </a:r>
          <a:r>
            <a:rPr kumimoji="1" lang="en-US" altLang="ja-JP" sz="1050" b="0" i="0" baseline="0">
              <a:solidFill>
                <a:schemeClr val="dk1"/>
              </a:solidFill>
              <a:effectLst/>
              <a:latin typeface="+mn-lt"/>
              <a:ea typeface="+mn-ea"/>
              <a:cs typeface="+mn-cs"/>
            </a:rPr>
            <a:t>220</a:t>
          </a:r>
          <a:r>
            <a:rPr kumimoji="1" lang="ja-JP" altLang="en-US" sz="1050" b="0" i="0" baseline="0">
              <a:solidFill>
                <a:schemeClr val="dk1"/>
              </a:solidFill>
              <a:effectLst/>
              <a:latin typeface="+mn-lt"/>
              <a:ea typeface="+mn-ea"/>
              <a:cs typeface="+mn-cs"/>
            </a:rPr>
            <a:t>百万円の増となった。</a:t>
          </a:r>
          <a:endParaRPr kumimoji="1" lang="en-US" altLang="ja-JP" sz="105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分子にあたる経常経費一般充当財源においては</a:t>
          </a:r>
          <a:r>
            <a:rPr kumimoji="1" lang="ja-JP" altLang="en-US" sz="1050" b="0" i="0" baseline="0">
              <a:solidFill>
                <a:schemeClr val="dk1"/>
              </a:solidFill>
              <a:effectLst/>
              <a:latin typeface="+mn-lt"/>
              <a:ea typeface="+mn-ea"/>
              <a:cs typeface="+mn-cs"/>
            </a:rPr>
            <a:t>、人件費</a:t>
          </a:r>
          <a:r>
            <a:rPr kumimoji="1" lang="en-US" altLang="ja-JP" sz="1050" b="0" i="0" baseline="0">
              <a:solidFill>
                <a:schemeClr val="dk1"/>
              </a:solidFill>
              <a:effectLst/>
              <a:latin typeface="+mn-lt"/>
              <a:ea typeface="+mn-ea"/>
              <a:cs typeface="+mn-cs"/>
            </a:rPr>
            <a:t>27</a:t>
          </a:r>
          <a:r>
            <a:rPr kumimoji="1" lang="ja-JP" altLang="en-US" sz="1050" b="0" i="0" baseline="0">
              <a:solidFill>
                <a:schemeClr val="dk1"/>
              </a:solidFill>
              <a:effectLst/>
              <a:latin typeface="+mn-lt"/>
              <a:ea typeface="+mn-ea"/>
              <a:cs typeface="+mn-cs"/>
            </a:rPr>
            <a:t>百万円の増、物件費</a:t>
          </a:r>
          <a:r>
            <a:rPr kumimoji="1" lang="en-US" altLang="ja-JP" sz="1050" b="0" i="0" baseline="0">
              <a:solidFill>
                <a:schemeClr val="dk1"/>
              </a:solidFill>
              <a:effectLst/>
              <a:latin typeface="+mn-lt"/>
              <a:ea typeface="+mn-ea"/>
              <a:cs typeface="+mn-cs"/>
            </a:rPr>
            <a:t>149</a:t>
          </a:r>
          <a:r>
            <a:rPr kumimoji="1" lang="ja-JP" altLang="en-US" sz="1050" b="0" i="0" baseline="0">
              <a:solidFill>
                <a:schemeClr val="dk1"/>
              </a:solidFill>
              <a:effectLst/>
              <a:latin typeface="+mn-lt"/>
              <a:ea typeface="+mn-ea"/>
              <a:cs typeface="+mn-cs"/>
            </a:rPr>
            <a:t>百万円の増、</a:t>
          </a:r>
          <a:r>
            <a:rPr kumimoji="1" lang="ja-JP" altLang="ja-JP" sz="1050" b="0" i="0" baseline="0">
              <a:solidFill>
                <a:schemeClr val="dk1"/>
              </a:solidFill>
              <a:effectLst/>
              <a:latin typeface="+mn-lt"/>
              <a:ea typeface="+mn-ea"/>
              <a:cs typeface="+mn-cs"/>
            </a:rPr>
            <a:t>扶助費</a:t>
          </a:r>
          <a:r>
            <a:rPr kumimoji="1" lang="en-US" altLang="ja-JP" sz="1050" b="0" i="0" baseline="0">
              <a:solidFill>
                <a:schemeClr val="dk1"/>
              </a:solidFill>
              <a:effectLst/>
              <a:latin typeface="+mn-lt"/>
              <a:ea typeface="+mn-ea"/>
              <a:cs typeface="+mn-cs"/>
            </a:rPr>
            <a:t>83</a:t>
          </a:r>
          <a:r>
            <a:rPr kumimoji="1" lang="ja-JP" altLang="ja-JP" sz="1050" b="0" i="0" baseline="0">
              <a:solidFill>
                <a:schemeClr val="dk1"/>
              </a:solidFill>
              <a:effectLst/>
              <a:latin typeface="+mn-lt"/>
              <a:ea typeface="+mn-ea"/>
              <a:cs typeface="+mn-cs"/>
            </a:rPr>
            <a:t>百万の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補助費等</a:t>
          </a:r>
          <a:r>
            <a:rPr kumimoji="1" lang="en-US" altLang="ja-JP" sz="1050" b="0" i="0" baseline="0">
              <a:solidFill>
                <a:schemeClr val="dk1"/>
              </a:solidFill>
              <a:effectLst/>
              <a:latin typeface="+mn-lt"/>
              <a:ea typeface="+mn-ea"/>
              <a:cs typeface="+mn-cs"/>
            </a:rPr>
            <a:t>39</a:t>
          </a:r>
          <a:r>
            <a:rPr kumimoji="1" lang="ja-JP" altLang="en-US" sz="1050" b="0" i="0" baseline="0">
              <a:solidFill>
                <a:schemeClr val="dk1"/>
              </a:solidFill>
              <a:effectLst/>
              <a:latin typeface="+mn-lt"/>
              <a:ea typeface="+mn-ea"/>
              <a:cs typeface="+mn-cs"/>
            </a:rPr>
            <a:t>百万円の増、繰出金</a:t>
          </a:r>
          <a:r>
            <a:rPr kumimoji="1" lang="en-US" altLang="ja-JP" sz="1050" b="0" i="0" baseline="0">
              <a:solidFill>
                <a:schemeClr val="dk1"/>
              </a:solidFill>
              <a:effectLst/>
              <a:latin typeface="+mn-lt"/>
              <a:ea typeface="+mn-ea"/>
              <a:cs typeface="+mn-cs"/>
            </a:rPr>
            <a:t>176</a:t>
          </a:r>
          <a:r>
            <a:rPr kumimoji="1" lang="ja-JP" altLang="ja-JP" sz="1050" b="0" i="0" baseline="0">
              <a:solidFill>
                <a:schemeClr val="dk1"/>
              </a:solidFill>
              <a:effectLst/>
              <a:latin typeface="+mn-lt"/>
              <a:ea typeface="+mn-ea"/>
              <a:cs typeface="+mn-cs"/>
            </a:rPr>
            <a:t>万円の</a:t>
          </a:r>
          <a:r>
            <a:rPr kumimoji="1" lang="ja-JP" altLang="en-US" sz="1050" b="0" i="0" baseline="0">
              <a:solidFill>
                <a:schemeClr val="dk1"/>
              </a:solidFill>
              <a:effectLst/>
              <a:latin typeface="+mn-lt"/>
              <a:ea typeface="+mn-ea"/>
              <a:cs typeface="+mn-cs"/>
            </a:rPr>
            <a:t>減な</a:t>
          </a:r>
          <a:r>
            <a:rPr kumimoji="1" lang="ja-JP" altLang="ja-JP" sz="1050" b="0" i="0" baseline="0">
              <a:solidFill>
                <a:schemeClr val="dk1"/>
              </a:solidFill>
              <a:effectLst/>
              <a:latin typeface="+mn-lt"/>
              <a:ea typeface="+mn-ea"/>
              <a:cs typeface="+mn-cs"/>
            </a:rPr>
            <a:t>ど</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全体で</a:t>
          </a:r>
          <a:r>
            <a:rPr kumimoji="1" lang="en-US" altLang="ja-JP" sz="1050" b="0" i="0" baseline="0">
              <a:solidFill>
                <a:schemeClr val="dk1"/>
              </a:solidFill>
              <a:effectLst/>
              <a:latin typeface="+mn-lt"/>
              <a:ea typeface="+mn-ea"/>
              <a:cs typeface="+mn-cs"/>
            </a:rPr>
            <a:t>32</a:t>
          </a:r>
          <a:r>
            <a:rPr kumimoji="1" lang="ja-JP" altLang="ja-JP" sz="1050" b="0" i="0" baseline="0">
              <a:solidFill>
                <a:schemeClr val="dk1"/>
              </a:solidFill>
              <a:effectLst/>
              <a:latin typeface="+mn-lt"/>
              <a:ea typeface="+mn-ea"/>
              <a:cs typeface="+mn-cs"/>
            </a:rPr>
            <a:t>百万円の</a:t>
          </a:r>
          <a:r>
            <a:rPr kumimoji="1" lang="ja-JP" altLang="en-US" sz="1050" b="0" i="0" baseline="0">
              <a:solidFill>
                <a:schemeClr val="dk1"/>
              </a:solidFill>
              <a:effectLst/>
              <a:latin typeface="+mn-lt"/>
              <a:ea typeface="+mn-ea"/>
              <a:cs typeface="+mn-cs"/>
            </a:rPr>
            <a:t>減</a:t>
          </a:r>
          <a:r>
            <a:rPr kumimoji="1" lang="ja-JP" altLang="ja-JP" sz="1050" b="0" i="0" baseline="0">
              <a:solidFill>
                <a:schemeClr val="dk1"/>
              </a:solidFill>
              <a:effectLst/>
              <a:latin typeface="+mn-lt"/>
              <a:ea typeface="+mn-ea"/>
              <a:cs typeface="+mn-cs"/>
            </a:rPr>
            <a:t>となった。</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73406</xdr:rowOff>
    </xdr:to>
    <xdr:cxnSp macro="">
      <xdr:nvCxnSpPr>
        <xdr:cNvPr id="130" name="直線コネクタ 129"/>
        <xdr:cNvCxnSpPr/>
      </xdr:nvCxnSpPr>
      <xdr:spPr>
        <a:xfrm flipV="1">
          <a:off x="4114800" y="1061643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73406</xdr:rowOff>
    </xdr:to>
    <xdr:cxnSp macro="">
      <xdr:nvCxnSpPr>
        <xdr:cNvPr id="133" name="直線コネクタ 132"/>
        <xdr:cNvCxnSpPr/>
      </xdr:nvCxnSpPr>
      <xdr:spPr>
        <a:xfrm>
          <a:off x="3225800" y="1058748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61</xdr:row>
      <xdr:rowOff>148336</xdr:rowOff>
    </xdr:to>
    <xdr:cxnSp macro="">
      <xdr:nvCxnSpPr>
        <xdr:cNvPr id="136" name="直線コネクタ 135"/>
        <xdr:cNvCxnSpPr/>
      </xdr:nvCxnSpPr>
      <xdr:spPr>
        <a:xfrm flipV="1">
          <a:off x="2336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61</xdr:row>
      <xdr:rowOff>148336</xdr:rowOff>
    </xdr:to>
    <xdr:cxnSp macro="">
      <xdr:nvCxnSpPr>
        <xdr:cNvPr id="139" name="直線コネクタ 138"/>
        <xdr:cNvCxnSpPr/>
      </xdr:nvCxnSpPr>
      <xdr:spPr>
        <a:xfrm>
          <a:off x="1447800" y="1037031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9" name="楕円 148"/>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0"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78232</xdr:rowOff>
    </xdr:from>
    <xdr:to>
      <xdr:col>15</xdr:col>
      <xdr:colOff>133350</xdr:colOff>
      <xdr:row>62</xdr:row>
      <xdr:rowOff>8382</xdr:rowOff>
    </xdr:to>
    <xdr:sp macro="" textlink="">
      <xdr:nvSpPr>
        <xdr:cNvPr id="153" name="楕円 152"/>
        <xdr:cNvSpPr/>
      </xdr:nvSpPr>
      <xdr:spPr>
        <a:xfrm>
          <a:off x="3175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18559</xdr:rowOff>
    </xdr:from>
    <xdr:ext cx="762000" cy="259045"/>
    <xdr:sp macro="" textlink="">
      <xdr:nvSpPr>
        <xdr:cNvPr id="154" name="テキスト ボックス 153"/>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類似団体平均、全国平均、東京都平均のいずれも増加となって</a:t>
          </a:r>
          <a:r>
            <a:rPr kumimoji="1" lang="ja-JP" altLang="en-US" sz="1100" b="0" i="0" baseline="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a:t>
          </a:r>
          <a:r>
            <a:rPr kumimoji="1" lang="ja-JP" altLang="en-US" sz="1100" b="0" i="0" baseline="0">
              <a:solidFill>
                <a:schemeClr val="dk1"/>
              </a:solidFill>
              <a:effectLst/>
              <a:latin typeface="+mn-lt"/>
              <a:ea typeface="+mn-ea"/>
              <a:cs typeface="+mn-cs"/>
            </a:rPr>
            <a:t>職員数の増加や期末手当の支給月数の増加により</a:t>
          </a:r>
          <a:r>
            <a:rPr kumimoji="1" lang="en-US" altLang="ja-JP" sz="1100" b="0" i="0" baseline="0">
              <a:solidFill>
                <a:schemeClr val="dk1"/>
              </a:solidFill>
              <a:effectLst/>
              <a:latin typeface="+mn-lt"/>
              <a:ea typeface="+mn-ea"/>
              <a:cs typeface="+mn-cs"/>
            </a:rPr>
            <a:t>75</a:t>
          </a:r>
          <a:r>
            <a:rPr kumimoji="1" lang="ja-JP" altLang="ja-JP" sz="1100" b="0" i="0" baseline="0">
              <a:solidFill>
                <a:schemeClr val="dk1"/>
              </a:solidFill>
              <a:effectLst/>
              <a:latin typeface="+mn-lt"/>
              <a:ea typeface="+mn-ea"/>
              <a:cs typeface="+mn-cs"/>
            </a:rPr>
            <a:t>百万の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物件費は全体的に消費税の増税に伴うものと、新扶桑会館指定管理委託料の皆増により</a:t>
          </a:r>
          <a:r>
            <a:rPr kumimoji="1" lang="en-US" altLang="ja-JP" sz="1100" b="0" i="0" baseline="0">
              <a:solidFill>
                <a:schemeClr val="dk1"/>
              </a:solidFill>
              <a:effectLst/>
              <a:latin typeface="+mn-lt"/>
              <a:ea typeface="+mn-ea"/>
              <a:cs typeface="+mn-cs"/>
            </a:rPr>
            <a:t>156</a:t>
          </a:r>
          <a:r>
            <a:rPr kumimoji="1" lang="ja-JP" altLang="ja-JP" sz="1100" b="0" i="0" baseline="0">
              <a:solidFill>
                <a:schemeClr val="dk1"/>
              </a:solidFill>
              <a:effectLst/>
              <a:latin typeface="+mn-lt"/>
              <a:ea typeface="+mn-ea"/>
              <a:cs typeface="+mn-cs"/>
            </a:rPr>
            <a:t>百万の</a:t>
          </a:r>
          <a:r>
            <a:rPr kumimoji="1" lang="ja-JP" altLang="en-US" sz="1100" b="0" i="0" baseline="0">
              <a:solidFill>
                <a:schemeClr val="dk1"/>
              </a:solidFill>
              <a:effectLst/>
              <a:latin typeface="+mn-lt"/>
              <a:ea typeface="+mn-ea"/>
              <a:cs typeface="+mn-cs"/>
            </a:rPr>
            <a:t>増。依然として</a:t>
          </a:r>
          <a:r>
            <a:rPr kumimoji="1" lang="ja-JP" altLang="ja-JP" sz="1100" b="0" i="0" baseline="0">
              <a:solidFill>
                <a:schemeClr val="dk1"/>
              </a:solidFill>
              <a:effectLst/>
              <a:latin typeface="+mn-lt"/>
              <a:ea typeface="+mn-ea"/>
              <a:cs typeface="+mn-cs"/>
            </a:rPr>
            <a:t>類似団体平均と比べても高くなっている。今後も人件費及び物件費の適正化や見直しを行い、コスト意識をもった財政運営に取り組む。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164767</xdr:rowOff>
    </xdr:from>
    <xdr:to>
      <xdr:col>23</xdr:col>
      <xdr:colOff>133350</xdr:colOff>
      <xdr:row>84</xdr:row>
      <xdr:rowOff>68554</xdr:rowOff>
    </xdr:to>
    <xdr:cxnSp macro="">
      <xdr:nvCxnSpPr>
        <xdr:cNvPr id="191" name="直線コネクタ 190"/>
        <xdr:cNvCxnSpPr/>
      </xdr:nvCxnSpPr>
      <xdr:spPr>
        <a:xfrm>
          <a:off x="4114800" y="14395117"/>
          <a:ext cx="838200" cy="7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164767</xdr:rowOff>
    </xdr:from>
    <xdr:to>
      <xdr:col>19</xdr:col>
      <xdr:colOff>133350</xdr:colOff>
      <xdr:row>84</xdr:row>
      <xdr:rowOff>39213</xdr:rowOff>
    </xdr:to>
    <xdr:cxnSp macro="">
      <xdr:nvCxnSpPr>
        <xdr:cNvPr id="194" name="直線コネクタ 193"/>
        <xdr:cNvCxnSpPr/>
      </xdr:nvCxnSpPr>
      <xdr:spPr>
        <a:xfrm flipV="1">
          <a:off x="3225800" y="14395117"/>
          <a:ext cx="889000" cy="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99005</xdr:rowOff>
    </xdr:from>
    <xdr:to>
      <xdr:col>15</xdr:col>
      <xdr:colOff>82550</xdr:colOff>
      <xdr:row>84</xdr:row>
      <xdr:rowOff>39213</xdr:rowOff>
    </xdr:to>
    <xdr:cxnSp macro="">
      <xdr:nvCxnSpPr>
        <xdr:cNvPr id="197" name="直線コネクタ 196"/>
        <xdr:cNvCxnSpPr/>
      </xdr:nvCxnSpPr>
      <xdr:spPr>
        <a:xfrm>
          <a:off x="2336800" y="14329355"/>
          <a:ext cx="889000" cy="1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99005</xdr:rowOff>
    </xdr:from>
    <xdr:to>
      <xdr:col>11</xdr:col>
      <xdr:colOff>31750</xdr:colOff>
      <xdr:row>83</xdr:row>
      <xdr:rowOff>104684</xdr:rowOff>
    </xdr:to>
    <xdr:cxnSp macro="">
      <xdr:nvCxnSpPr>
        <xdr:cNvPr id="200" name="直線コネクタ 199"/>
        <xdr:cNvCxnSpPr/>
      </xdr:nvCxnSpPr>
      <xdr:spPr>
        <a:xfrm flipV="1">
          <a:off x="1447800" y="14329355"/>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17754</xdr:rowOff>
    </xdr:from>
    <xdr:to>
      <xdr:col>23</xdr:col>
      <xdr:colOff>184150</xdr:colOff>
      <xdr:row>84</xdr:row>
      <xdr:rowOff>119354</xdr:rowOff>
    </xdr:to>
    <xdr:sp macro="" textlink="">
      <xdr:nvSpPr>
        <xdr:cNvPr id="210" name="楕円 209"/>
        <xdr:cNvSpPr/>
      </xdr:nvSpPr>
      <xdr:spPr>
        <a:xfrm>
          <a:off x="4902200" y="1441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161281</xdr:rowOff>
    </xdr:from>
    <xdr:ext cx="762000" cy="259045"/>
    <xdr:sp macro="" textlink="">
      <xdr:nvSpPr>
        <xdr:cNvPr id="211" name="人件費・物件費等の状況該当値テキスト"/>
        <xdr:cNvSpPr txBox="1"/>
      </xdr:nvSpPr>
      <xdr:spPr>
        <a:xfrm>
          <a:off x="5041900" y="1439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113967</xdr:rowOff>
    </xdr:from>
    <xdr:to>
      <xdr:col>19</xdr:col>
      <xdr:colOff>184150</xdr:colOff>
      <xdr:row>84</xdr:row>
      <xdr:rowOff>44117</xdr:rowOff>
    </xdr:to>
    <xdr:sp macro="" textlink="">
      <xdr:nvSpPr>
        <xdr:cNvPr id="212" name="楕円 211"/>
        <xdr:cNvSpPr/>
      </xdr:nvSpPr>
      <xdr:spPr>
        <a:xfrm>
          <a:off x="4064000" y="14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28894</xdr:rowOff>
    </xdr:from>
    <xdr:ext cx="736600" cy="259045"/>
    <xdr:sp macro="" textlink="">
      <xdr:nvSpPr>
        <xdr:cNvPr id="213" name="テキスト ボックス 212"/>
        <xdr:cNvSpPr txBox="1"/>
      </xdr:nvSpPr>
      <xdr:spPr>
        <a:xfrm>
          <a:off x="3733800" y="1443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159863</xdr:rowOff>
    </xdr:from>
    <xdr:to>
      <xdr:col>15</xdr:col>
      <xdr:colOff>133350</xdr:colOff>
      <xdr:row>84</xdr:row>
      <xdr:rowOff>90013</xdr:rowOff>
    </xdr:to>
    <xdr:sp macro="" textlink="">
      <xdr:nvSpPr>
        <xdr:cNvPr id="214" name="楕円 213"/>
        <xdr:cNvSpPr/>
      </xdr:nvSpPr>
      <xdr:spPr>
        <a:xfrm>
          <a:off x="3175000" y="14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74790</xdr:rowOff>
    </xdr:from>
    <xdr:ext cx="762000" cy="259045"/>
    <xdr:sp macro="" textlink="">
      <xdr:nvSpPr>
        <xdr:cNvPr id="215" name="テキスト ボックス 214"/>
        <xdr:cNvSpPr txBox="1"/>
      </xdr:nvSpPr>
      <xdr:spPr>
        <a:xfrm>
          <a:off x="2844800" y="1447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48205</xdr:rowOff>
    </xdr:from>
    <xdr:to>
      <xdr:col>11</xdr:col>
      <xdr:colOff>82550</xdr:colOff>
      <xdr:row>83</xdr:row>
      <xdr:rowOff>149805</xdr:rowOff>
    </xdr:to>
    <xdr:sp macro="" textlink="">
      <xdr:nvSpPr>
        <xdr:cNvPr id="216" name="楕円 215"/>
        <xdr:cNvSpPr/>
      </xdr:nvSpPr>
      <xdr:spPr>
        <a:xfrm>
          <a:off x="2286000" y="142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134582</xdr:rowOff>
    </xdr:from>
    <xdr:ext cx="762000" cy="259045"/>
    <xdr:sp macro="" textlink="">
      <xdr:nvSpPr>
        <xdr:cNvPr id="217" name="テキスト ボックス 216"/>
        <xdr:cNvSpPr txBox="1"/>
      </xdr:nvSpPr>
      <xdr:spPr>
        <a:xfrm>
          <a:off x="1955800" y="1436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53884</xdr:rowOff>
    </xdr:from>
    <xdr:to>
      <xdr:col>7</xdr:col>
      <xdr:colOff>31750</xdr:colOff>
      <xdr:row>83</xdr:row>
      <xdr:rowOff>155484</xdr:rowOff>
    </xdr:to>
    <xdr:sp macro="" textlink="">
      <xdr:nvSpPr>
        <xdr:cNvPr id="218" name="楕円 217"/>
        <xdr:cNvSpPr/>
      </xdr:nvSpPr>
      <xdr:spPr>
        <a:xfrm>
          <a:off x="1397000" y="142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140261</xdr:rowOff>
    </xdr:from>
    <xdr:ext cx="762000" cy="259045"/>
    <xdr:sp macro="" textlink="">
      <xdr:nvSpPr>
        <xdr:cNvPr id="219" name="テキスト ボックス 218"/>
        <xdr:cNvSpPr txBox="1"/>
      </xdr:nvSpPr>
      <xdr:spPr>
        <a:xfrm>
          <a:off x="1066800" y="1437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福生市のラスパイレス指数が高くなる要因としては、職員の年齢構成が挙げられる。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福生市は昭和</a:t>
          </a:r>
          <a:r>
            <a:rPr kumimoji="1" lang="en-US" altLang="ja-JP" sz="1050" b="0" i="0" baseline="0">
              <a:solidFill>
                <a:schemeClr val="dk1"/>
              </a:solidFill>
              <a:effectLst/>
              <a:latin typeface="+mn-lt"/>
              <a:ea typeface="+mn-ea"/>
              <a:cs typeface="+mn-cs"/>
            </a:rPr>
            <a:t>45</a:t>
          </a:r>
          <a:r>
            <a:rPr kumimoji="1" lang="ja-JP" altLang="ja-JP" sz="1050" b="0" i="0" baseline="0">
              <a:solidFill>
                <a:schemeClr val="dk1"/>
              </a:solidFill>
              <a:effectLst/>
              <a:latin typeface="+mn-lt"/>
              <a:ea typeface="+mn-ea"/>
              <a:cs typeface="+mn-cs"/>
            </a:rPr>
            <a:t>年の市制施行前後に大量に採用した職員が、平成</a:t>
          </a:r>
          <a:r>
            <a:rPr kumimoji="1" lang="en-US" altLang="ja-JP" sz="1050" b="0" i="0" baseline="0">
              <a:solidFill>
                <a:schemeClr val="dk1"/>
              </a:solidFill>
              <a:effectLst/>
              <a:latin typeface="+mn-lt"/>
              <a:ea typeface="+mn-ea"/>
              <a:cs typeface="+mn-cs"/>
            </a:rPr>
            <a:t>25</a:t>
          </a:r>
          <a:r>
            <a:rPr kumimoji="1" lang="ja-JP" altLang="ja-JP" sz="1050" b="0" i="0" baseline="0">
              <a:solidFill>
                <a:schemeClr val="dk1"/>
              </a:solidFill>
              <a:effectLst/>
              <a:latin typeface="+mn-lt"/>
              <a:ea typeface="+mn-ea"/>
              <a:cs typeface="+mn-cs"/>
            </a:rPr>
            <a:t>年前後から定年退職を迎えており、退職した管理職職員の後任として、比較的若い職員が昇任する状況がある。この結果、役職に応じた給料が支給されることで、他の団体の同じ勤続年数の職員と比較して給料額が高くなったために、ラスパイレス指数を上昇させていると考えられ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年度は職員構成の変動により</a:t>
          </a:r>
          <a:r>
            <a:rPr kumimoji="1" lang="ja-JP" altLang="ja-JP" sz="1050" b="0" i="0" baseline="0">
              <a:solidFill>
                <a:schemeClr val="dk1"/>
              </a:solidFill>
              <a:effectLst/>
              <a:latin typeface="+mn-lt"/>
              <a:ea typeface="+mn-ea"/>
              <a:cs typeface="+mn-cs"/>
            </a:rPr>
            <a:t>減少したが、引き続き、職務・職責に応じた給与の適正化に努めていく。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29634</xdr:rowOff>
    </xdr:to>
    <xdr:cxnSp macro="">
      <xdr:nvCxnSpPr>
        <xdr:cNvPr id="253" name="直線コネクタ 252"/>
        <xdr:cNvCxnSpPr/>
      </xdr:nvCxnSpPr>
      <xdr:spPr>
        <a:xfrm flipV="1">
          <a:off x="16179800" y="152484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90</xdr:row>
      <xdr:rowOff>45861</xdr:rowOff>
    </xdr:to>
    <xdr:cxnSp macro="">
      <xdr:nvCxnSpPr>
        <xdr:cNvPr id="256" name="直線コネクタ 255"/>
        <xdr:cNvCxnSpPr/>
      </xdr:nvCxnSpPr>
      <xdr:spPr>
        <a:xfrm flipV="1">
          <a:off x="15290800" y="152886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163689</xdr:rowOff>
    </xdr:from>
    <xdr:to>
      <xdr:col>72</xdr:col>
      <xdr:colOff>203200</xdr:colOff>
      <xdr:row>90</xdr:row>
      <xdr:rowOff>45861</xdr:rowOff>
    </xdr:to>
    <xdr:cxnSp macro="">
      <xdr:nvCxnSpPr>
        <xdr:cNvPr id="259" name="直線コネクタ 258"/>
        <xdr:cNvCxnSpPr/>
      </xdr:nvCxnSpPr>
      <xdr:spPr>
        <a:xfrm>
          <a:off x="14401800" y="154227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163689</xdr:rowOff>
    </xdr:from>
    <xdr:to>
      <xdr:col>68</xdr:col>
      <xdr:colOff>152400</xdr:colOff>
      <xdr:row>90</xdr:row>
      <xdr:rowOff>32455</xdr:rowOff>
    </xdr:to>
    <xdr:cxnSp macro="">
      <xdr:nvCxnSpPr>
        <xdr:cNvPr id="262" name="直線コネクタ 261"/>
        <xdr:cNvCxnSpPr/>
      </xdr:nvCxnSpPr>
      <xdr:spPr>
        <a:xfrm flipV="1">
          <a:off x="13512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2" name="楕円 271"/>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5943</xdr:rowOff>
    </xdr:from>
    <xdr:ext cx="762000" cy="259045"/>
    <xdr:sp macro="" textlink="">
      <xdr:nvSpPr>
        <xdr:cNvPr id="273" name="給与水準   （国との比較）該当値テキスト"/>
        <xdr:cNvSpPr txBox="1"/>
      </xdr:nvSpPr>
      <xdr:spPr>
        <a:xfrm>
          <a:off x="17106900" y="150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4" name="楕円 273"/>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5" name="テキスト ボックス 274"/>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166511</xdr:rowOff>
    </xdr:from>
    <xdr:to>
      <xdr:col>73</xdr:col>
      <xdr:colOff>44450</xdr:colOff>
      <xdr:row>90</xdr:row>
      <xdr:rowOff>96661</xdr:rowOff>
    </xdr:to>
    <xdr:sp macro="" textlink="">
      <xdr:nvSpPr>
        <xdr:cNvPr id="276" name="楕円 275"/>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81438</xdr:rowOff>
    </xdr:from>
    <xdr:ext cx="762000" cy="259045"/>
    <xdr:sp macro="" textlink="">
      <xdr:nvSpPr>
        <xdr:cNvPr id="277" name="テキスト ボックス 276"/>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112889</xdr:rowOff>
    </xdr:from>
    <xdr:to>
      <xdr:col>68</xdr:col>
      <xdr:colOff>203200</xdr:colOff>
      <xdr:row>90</xdr:row>
      <xdr:rowOff>43039</xdr:rowOff>
    </xdr:to>
    <xdr:sp macro="" textlink="">
      <xdr:nvSpPr>
        <xdr:cNvPr id="278" name="楕円 277"/>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27816</xdr:rowOff>
    </xdr:from>
    <xdr:ext cx="762000" cy="259045"/>
    <xdr:sp macro="" textlink="">
      <xdr:nvSpPr>
        <xdr:cNvPr id="279" name="テキスト ボックス 278"/>
        <xdr:cNvSpPr txBox="1"/>
      </xdr:nvSpPr>
      <xdr:spPr>
        <a:xfrm>
          <a:off x="14020800" y="154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153105</xdr:rowOff>
    </xdr:from>
    <xdr:to>
      <xdr:col>64</xdr:col>
      <xdr:colOff>152400</xdr:colOff>
      <xdr:row>90</xdr:row>
      <xdr:rowOff>83255</xdr:rowOff>
    </xdr:to>
    <xdr:sp macro="" textlink="">
      <xdr:nvSpPr>
        <xdr:cNvPr id="280" name="楕円 279"/>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68032</xdr:rowOff>
    </xdr:from>
    <xdr:ext cx="762000" cy="259045"/>
    <xdr:sp macro="" textlink="">
      <xdr:nvSpPr>
        <xdr:cNvPr id="281" name="テキスト ボックス 280"/>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前年度比</a:t>
          </a:r>
          <a:r>
            <a:rPr kumimoji="1" lang="en-US" altLang="ja-JP" sz="1050" b="0" i="0" baseline="0">
              <a:solidFill>
                <a:schemeClr val="dk1"/>
              </a:solidFill>
              <a:effectLst/>
              <a:latin typeface="+mn-lt"/>
              <a:ea typeface="+mn-ea"/>
              <a:cs typeface="+mn-cs"/>
            </a:rPr>
            <a:t>0.14</a:t>
          </a:r>
          <a:r>
            <a:rPr kumimoji="1" lang="ja-JP" altLang="ja-JP" sz="1050" b="0" i="0" baseline="0">
              <a:solidFill>
                <a:schemeClr val="dk1"/>
              </a:solidFill>
              <a:effectLst/>
              <a:latin typeface="+mn-lt"/>
              <a:ea typeface="+mn-ea"/>
              <a:cs typeface="+mn-cs"/>
            </a:rPr>
            <a:t>ポイント上昇し</a:t>
          </a:r>
          <a:r>
            <a:rPr kumimoji="1" lang="en-US" altLang="ja-JP" sz="1050" b="0" i="0" baseline="0">
              <a:solidFill>
                <a:schemeClr val="dk1"/>
              </a:solidFill>
              <a:effectLst/>
              <a:latin typeface="+mn-lt"/>
              <a:ea typeface="+mn-ea"/>
              <a:cs typeface="+mn-cs"/>
            </a:rPr>
            <a:t>6.27</a:t>
          </a:r>
          <a:r>
            <a:rPr kumimoji="1" lang="ja-JP" altLang="ja-JP" sz="1050" b="0" i="0" baseline="0">
              <a:solidFill>
                <a:schemeClr val="dk1"/>
              </a:solidFill>
              <a:effectLst/>
              <a:latin typeface="+mn-lt"/>
              <a:ea typeface="+mn-ea"/>
              <a:cs typeface="+mn-cs"/>
            </a:rPr>
            <a:t>人、類似団体内平均と比較すると</a:t>
          </a:r>
          <a:r>
            <a:rPr kumimoji="1" lang="en-US" altLang="ja-JP" sz="1050" b="0" i="0" baseline="0">
              <a:solidFill>
                <a:schemeClr val="dk1"/>
              </a:solidFill>
              <a:effectLst/>
              <a:latin typeface="+mn-lt"/>
              <a:ea typeface="+mn-ea"/>
              <a:cs typeface="+mn-cs"/>
            </a:rPr>
            <a:t>0.04</a:t>
          </a:r>
          <a:r>
            <a:rPr kumimoji="1" lang="ja-JP" altLang="ja-JP" sz="1050" b="0" i="0" baseline="0">
              <a:solidFill>
                <a:schemeClr val="dk1"/>
              </a:solidFill>
              <a:effectLst/>
              <a:latin typeface="+mn-lt"/>
              <a:ea typeface="+mn-ea"/>
              <a:cs typeface="+mn-cs"/>
            </a:rPr>
            <a:t>ポイント低い結果だが、増加傾向となっている。正規職員数は前年度と比較し</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名増となった。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職員数の削減というのはかねてよりの課題ではあったが、国や都からの権限移譲に起因する業務負担増や、新制度への対応、国からの要請への対応、多様な市民ニーズへの対応があることから、</a:t>
          </a:r>
          <a:r>
            <a:rPr kumimoji="1" lang="ja-JP" altLang="ja-JP" sz="1050" b="0" i="0" baseline="0">
              <a:solidFill>
                <a:schemeClr val="dk1"/>
              </a:solidFill>
              <a:effectLst/>
              <a:latin typeface="+mn-lt"/>
              <a:ea typeface="+mn-ea"/>
              <a:cs typeface="+mn-cs"/>
            </a:rPr>
            <a:t>第</a:t>
          </a:r>
          <a:r>
            <a:rPr kumimoji="1" lang="ja-JP" altLang="en-US" sz="1050" b="0" i="0" baseline="0">
              <a:solidFill>
                <a:schemeClr val="dk1"/>
              </a:solidFill>
              <a:effectLst/>
              <a:latin typeface="+mn-lt"/>
              <a:ea typeface="+mn-ea"/>
              <a:cs typeface="+mn-cs"/>
            </a:rPr>
            <a:t>７</a:t>
          </a:r>
          <a:r>
            <a:rPr kumimoji="1" lang="ja-JP" altLang="ja-JP" sz="1050" b="0" i="0" baseline="0">
              <a:solidFill>
                <a:schemeClr val="dk1"/>
              </a:solidFill>
              <a:effectLst/>
              <a:latin typeface="+mn-lt"/>
              <a:ea typeface="+mn-ea"/>
              <a:cs typeface="+mn-cs"/>
            </a:rPr>
            <a:t>次行政改革大綱では、</a:t>
          </a:r>
          <a:r>
            <a:rPr kumimoji="1" lang="ja-JP" altLang="en-US" sz="1050" b="0" i="0" baseline="0">
              <a:solidFill>
                <a:schemeClr val="dk1"/>
              </a:solidFill>
              <a:effectLst/>
              <a:latin typeface="+mn-lt"/>
              <a:ea typeface="+mn-ea"/>
              <a:cs typeface="+mn-cs"/>
            </a:rPr>
            <a:t>人数ではなく、人件費の中の職員給の構成比率に着目し、普通会計に占める職員給の構成比率東京都</a:t>
          </a:r>
          <a:r>
            <a:rPr kumimoji="1" lang="en-US" altLang="ja-JP" sz="1050" b="0" i="0" baseline="0">
              <a:solidFill>
                <a:schemeClr val="dk1"/>
              </a:solidFill>
              <a:effectLst/>
              <a:latin typeface="+mn-lt"/>
              <a:ea typeface="+mn-ea"/>
              <a:cs typeface="+mn-cs"/>
            </a:rPr>
            <a:t>26</a:t>
          </a:r>
          <a:r>
            <a:rPr kumimoji="1" lang="ja-JP" altLang="en-US" sz="1050" b="0" i="0" baseline="0">
              <a:solidFill>
                <a:schemeClr val="dk1"/>
              </a:solidFill>
              <a:effectLst/>
              <a:latin typeface="+mn-lt"/>
              <a:ea typeface="+mn-ea"/>
              <a:cs typeface="+mn-cs"/>
            </a:rPr>
            <a:t>市平均以下という指標を設定した。</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131974</xdr:rowOff>
    </xdr:from>
    <xdr:to>
      <xdr:col>81</xdr:col>
      <xdr:colOff>44450</xdr:colOff>
      <xdr:row>60</xdr:row>
      <xdr:rowOff>160126</xdr:rowOff>
    </xdr:to>
    <xdr:cxnSp macro="">
      <xdr:nvCxnSpPr>
        <xdr:cNvPr id="316" name="直線コネクタ 315"/>
        <xdr:cNvCxnSpPr/>
      </xdr:nvCxnSpPr>
      <xdr:spPr>
        <a:xfrm>
          <a:off x="16179800" y="1041897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60</xdr:row>
      <xdr:rowOff>131974</xdr:rowOff>
    </xdr:to>
    <xdr:cxnSp macro="">
      <xdr:nvCxnSpPr>
        <xdr:cNvPr id="319" name="直線コネクタ 318"/>
        <xdr:cNvCxnSpPr/>
      </xdr:nvCxnSpPr>
      <xdr:spPr>
        <a:xfrm>
          <a:off x="15290800" y="1038479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97790</xdr:rowOff>
    </xdr:to>
    <xdr:cxnSp macro="">
      <xdr:nvCxnSpPr>
        <xdr:cNvPr id="322" name="直線コネクタ 321"/>
        <xdr:cNvCxnSpPr/>
      </xdr:nvCxnSpPr>
      <xdr:spPr>
        <a:xfrm>
          <a:off x="14401800" y="103546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71649</xdr:rowOff>
    </xdr:to>
    <xdr:cxnSp macro="">
      <xdr:nvCxnSpPr>
        <xdr:cNvPr id="325" name="直線コネクタ 324"/>
        <xdr:cNvCxnSpPr/>
      </xdr:nvCxnSpPr>
      <xdr:spPr>
        <a:xfrm flipV="1">
          <a:off x="13512800" y="1035462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28" name="フローチャート: 判断 327"/>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29" name="テキスト ボックス 328"/>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35" name="楕円 334"/>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36" name="定員管理の状況該当値テキスト"/>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81174</xdr:rowOff>
    </xdr:from>
    <xdr:to>
      <xdr:col>77</xdr:col>
      <xdr:colOff>95250</xdr:colOff>
      <xdr:row>61</xdr:row>
      <xdr:rowOff>11324</xdr:rowOff>
    </xdr:to>
    <xdr:sp macro="" textlink="">
      <xdr:nvSpPr>
        <xdr:cNvPr id="337" name="楕円 336"/>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21501</xdr:rowOff>
    </xdr:from>
    <xdr:ext cx="736600" cy="259045"/>
    <xdr:sp macro="" textlink="">
      <xdr:nvSpPr>
        <xdr:cNvPr id="338" name="テキスト ボックス 337"/>
        <xdr:cNvSpPr txBox="1"/>
      </xdr:nvSpPr>
      <xdr:spPr>
        <a:xfrm>
          <a:off x="15798800" y="1013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39" name="楕円 338"/>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0" name="テキスト ボックス 339"/>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16828</xdr:rowOff>
    </xdr:from>
    <xdr:to>
      <xdr:col>68</xdr:col>
      <xdr:colOff>203200</xdr:colOff>
      <xdr:row>60</xdr:row>
      <xdr:rowOff>118428</xdr:rowOff>
    </xdr:to>
    <xdr:sp macro="" textlink="">
      <xdr:nvSpPr>
        <xdr:cNvPr id="341" name="楕円 340"/>
        <xdr:cNvSpPr/>
      </xdr:nvSpPr>
      <xdr:spPr>
        <a:xfrm>
          <a:off x="14351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128605</xdr:rowOff>
    </xdr:from>
    <xdr:ext cx="762000" cy="259045"/>
    <xdr:sp macro="" textlink="">
      <xdr:nvSpPr>
        <xdr:cNvPr id="342" name="テキスト ボックス 341"/>
        <xdr:cNvSpPr txBox="1"/>
      </xdr:nvSpPr>
      <xdr:spPr>
        <a:xfrm>
          <a:off x="14020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3" name="楕円 342"/>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4" name="テキスト ボックス 343"/>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と同じ</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％となった。</a:t>
          </a:r>
          <a:endParaRPr lang="ja-JP" altLang="ja-JP" sz="1400">
            <a:effectLst/>
          </a:endParaRPr>
        </a:p>
        <a:p>
          <a:r>
            <a:rPr kumimoji="1" lang="ja-JP" altLang="ja-JP" sz="1100" b="0" i="0" baseline="0">
              <a:solidFill>
                <a:schemeClr val="dk1"/>
              </a:solidFill>
              <a:effectLst/>
              <a:latin typeface="+mn-lt"/>
              <a:ea typeface="+mn-ea"/>
              <a:cs typeface="+mn-cs"/>
            </a:rPr>
            <a:t>　起債を極力抑制した財政運営により、類似団体内順位では前年度と変わらず</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位となっている。今後も臨時財政対策債の発行を抑制し、地方債残高の減少に取り組んでいく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153247</xdr:rowOff>
    </xdr:to>
    <xdr:cxnSp macro="">
      <xdr:nvCxnSpPr>
        <xdr:cNvPr id="377" name="直線コネクタ 376"/>
        <xdr:cNvCxnSpPr/>
      </xdr:nvCxnSpPr>
      <xdr:spPr>
        <a:xfrm>
          <a:off x="16179800" y="6325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169333</xdr:rowOff>
    </xdr:to>
    <xdr:cxnSp macro="">
      <xdr:nvCxnSpPr>
        <xdr:cNvPr id="380" name="直線コネクタ 379"/>
        <xdr:cNvCxnSpPr/>
      </xdr:nvCxnSpPr>
      <xdr:spPr>
        <a:xfrm flipV="1">
          <a:off x="15290800" y="632544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22013</xdr:rowOff>
    </xdr:to>
    <xdr:cxnSp macro="">
      <xdr:nvCxnSpPr>
        <xdr:cNvPr id="383" name="直線コネクタ 382"/>
        <xdr:cNvCxnSpPr/>
      </xdr:nvCxnSpPr>
      <xdr:spPr>
        <a:xfrm flipV="1">
          <a:off x="14401800" y="63415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102447</xdr:rowOff>
    </xdr:to>
    <xdr:cxnSp macro="">
      <xdr:nvCxnSpPr>
        <xdr:cNvPr id="386" name="直線コネクタ 385"/>
        <xdr:cNvCxnSpPr/>
      </xdr:nvCxnSpPr>
      <xdr:spPr>
        <a:xfrm flipV="1">
          <a:off x="13512800" y="636566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9" name="フローチャート: 判断 38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0" name="テキスト ボックス 389"/>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396" name="楕円 395"/>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23724</xdr:rowOff>
    </xdr:from>
    <xdr:ext cx="762000" cy="259045"/>
    <xdr:sp macro="" textlink="">
      <xdr:nvSpPr>
        <xdr:cNvPr id="397"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398" name="楕円 397"/>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399" name="テキスト ボックス 398"/>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0" name="楕円 399"/>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01" name="テキスト ボックス 400"/>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142663</xdr:rowOff>
    </xdr:from>
    <xdr:to>
      <xdr:col>68</xdr:col>
      <xdr:colOff>203200</xdr:colOff>
      <xdr:row>37</xdr:row>
      <xdr:rowOff>72813</xdr:rowOff>
    </xdr:to>
    <xdr:sp macro="" textlink="">
      <xdr:nvSpPr>
        <xdr:cNvPr id="402" name="楕円 401"/>
        <xdr:cNvSpPr/>
      </xdr:nvSpPr>
      <xdr:spPr>
        <a:xfrm>
          <a:off x="14351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82990</xdr:rowOff>
    </xdr:from>
    <xdr:ext cx="762000" cy="259045"/>
    <xdr:sp macro="" textlink="">
      <xdr:nvSpPr>
        <xdr:cNvPr id="403" name="テキスト ボックス 402"/>
        <xdr:cNvSpPr txBox="1"/>
      </xdr:nvSpPr>
      <xdr:spPr>
        <a:xfrm>
          <a:off x="14020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04" name="楕円 403"/>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163424</xdr:rowOff>
    </xdr:from>
    <xdr:ext cx="762000" cy="259045"/>
    <xdr:sp macro="" textlink="">
      <xdr:nvSpPr>
        <xdr:cNvPr id="405" name="テキスト ボックス 404"/>
        <xdr:cNvSpPr txBox="1"/>
      </xdr:nvSpPr>
      <xdr:spPr>
        <a:xfrm>
          <a:off x="13131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引き続き福生市では将来負担比率は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％を下回っており</a:t>
          </a:r>
          <a:r>
            <a:rPr kumimoji="1" lang="ja-JP" altLang="ja-JP" sz="1100" b="0" i="0" baseline="0">
              <a:solidFill>
                <a:schemeClr val="dk1"/>
              </a:solidFill>
              <a:effectLst/>
              <a:latin typeface="+mn-lt"/>
              <a:ea typeface="+mn-ea"/>
              <a:cs typeface="+mn-cs"/>
            </a:rPr>
            <a:t>、類似団体内順位でも前年同様</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都市基盤整備の際は、各種補助金を積極的に活用するなど地方債や一般財源の抑制を図っているが、今後も世代間の負担の公平化等も考慮しつつ、将来負担の健全化に努めていく。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7"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8" name="フローチャート: 判断 437"/>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39" name="フローチャート: 判断 438"/>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0" name="テキスト ボックス 439"/>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1" name="フローチャート: 判断 440"/>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2" name="テキスト ボックス 441"/>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3" name="フローチャート: 判断 442"/>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4" name="テキスト ボックス 443"/>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5" name="フローチャート: 判断 444"/>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6" name="テキスト ボックス 445"/>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人件費の割合は前年度比</a:t>
          </a:r>
          <a:r>
            <a:rPr kumimoji="1" lang="en-US" altLang="ja-JP" sz="1000" b="0" i="0" baseline="0">
              <a:solidFill>
                <a:schemeClr val="dk1"/>
              </a:solidFill>
              <a:effectLst/>
              <a:latin typeface="+mn-lt"/>
              <a:ea typeface="+mn-ea"/>
              <a:cs typeface="+mn-cs"/>
            </a:rPr>
            <a:t>0.3</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となった。分母にあたる経常一般財源の増加割合</a:t>
          </a:r>
          <a:r>
            <a:rPr kumimoji="1" lang="ja-JP" altLang="en-US" sz="1000" b="0" i="0" baseline="0">
              <a:solidFill>
                <a:schemeClr val="dk1"/>
              </a:solidFill>
              <a:effectLst/>
              <a:latin typeface="+mn-lt"/>
              <a:ea typeface="+mn-ea"/>
              <a:cs typeface="+mn-cs"/>
            </a:rPr>
            <a:t>よりも低かったため、割合は減少しているが、経費は増加している。</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時間外勤務手当は減</a:t>
          </a:r>
          <a:r>
            <a:rPr kumimoji="1" lang="ja-JP" altLang="en-US" sz="1000" b="0" i="0" baseline="0">
              <a:solidFill>
                <a:schemeClr val="dk1"/>
              </a:solidFill>
              <a:effectLst/>
              <a:latin typeface="+mn-lt"/>
              <a:ea typeface="+mn-ea"/>
              <a:cs typeface="+mn-cs"/>
            </a:rPr>
            <a:t>だ</a:t>
          </a:r>
          <a:r>
            <a:rPr kumimoji="1" lang="ja-JP" altLang="ja-JP" sz="1000" b="0" i="0" baseline="0">
              <a:solidFill>
                <a:schemeClr val="dk1"/>
              </a:solidFill>
              <a:effectLst/>
              <a:latin typeface="+mn-lt"/>
              <a:ea typeface="+mn-ea"/>
              <a:cs typeface="+mn-cs"/>
            </a:rPr>
            <a:t>が</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職員数の増加</a:t>
          </a:r>
          <a:r>
            <a:rPr kumimoji="1" lang="ja-JP" altLang="en-US" sz="1000" b="0" i="0" baseline="0">
              <a:solidFill>
                <a:schemeClr val="dk1"/>
              </a:solidFill>
              <a:effectLst/>
              <a:latin typeface="+mn-lt"/>
              <a:ea typeface="+mn-ea"/>
              <a:cs typeface="+mn-cs"/>
            </a:rPr>
            <a:t>等</a:t>
          </a:r>
          <a:r>
            <a:rPr kumimoji="1" lang="ja-JP" altLang="ja-JP" sz="1000" b="0" i="0" baseline="0">
              <a:solidFill>
                <a:schemeClr val="dk1"/>
              </a:solidFill>
              <a:effectLst/>
              <a:latin typeface="+mn-lt"/>
              <a:ea typeface="+mn-ea"/>
              <a:cs typeface="+mn-cs"/>
            </a:rPr>
            <a:t>に伴</a:t>
          </a:r>
          <a:r>
            <a:rPr kumimoji="1" lang="ja-JP" altLang="en-US" sz="1000" b="0" i="0" baseline="0">
              <a:solidFill>
                <a:schemeClr val="dk1"/>
              </a:solidFill>
              <a:effectLst/>
              <a:latin typeface="+mn-lt"/>
              <a:ea typeface="+mn-ea"/>
              <a:cs typeface="+mn-cs"/>
            </a:rPr>
            <a:t>う職員給の増、</a:t>
          </a:r>
          <a:r>
            <a:rPr kumimoji="1" lang="ja-JP" altLang="ja-JP" sz="1000" b="0" i="0" baseline="0">
              <a:solidFill>
                <a:schemeClr val="dk1"/>
              </a:solidFill>
              <a:effectLst/>
              <a:latin typeface="+mn-lt"/>
              <a:ea typeface="+mn-ea"/>
              <a:cs typeface="+mn-cs"/>
            </a:rPr>
            <a:t>支給月数の増加によ</a:t>
          </a:r>
          <a:r>
            <a:rPr kumimoji="1" lang="ja-JP" altLang="en-US" sz="10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期末勤勉手当の</a:t>
          </a:r>
          <a:r>
            <a:rPr kumimoji="1" lang="ja-JP" altLang="ja-JP" sz="1000" b="0" i="0" baseline="0">
              <a:solidFill>
                <a:schemeClr val="dk1"/>
              </a:solidFill>
              <a:effectLst/>
              <a:latin typeface="+mn-lt"/>
              <a:ea typeface="+mn-ea"/>
              <a:cs typeface="+mn-cs"/>
            </a:rPr>
            <a:t>増</a:t>
          </a:r>
          <a:r>
            <a:rPr kumimoji="1" lang="ja-JP" altLang="en-US" sz="1000" b="0" i="0" baseline="0">
              <a:solidFill>
                <a:schemeClr val="dk1"/>
              </a:solidFill>
              <a:effectLst/>
              <a:latin typeface="+mn-lt"/>
              <a:ea typeface="+mn-ea"/>
              <a:cs typeface="+mn-cs"/>
            </a:rPr>
            <a:t>となった。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類似団体内平均、全国平均、東京都平均いずれと比較しても福生市の人件費割合は高い傾向にある。事務事業の改善や見直しによる業務の効率化</a:t>
          </a:r>
          <a:r>
            <a:rPr kumimoji="1" lang="ja-JP" altLang="en-US" sz="1000" b="0" i="0" baseline="0">
              <a:solidFill>
                <a:schemeClr val="dk1"/>
              </a:solidFill>
              <a:effectLst/>
              <a:latin typeface="+mn-lt"/>
              <a:ea typeface="+mn-ea"/>
              <a:cs typeface="+mn-cs"/>
            </a:rPr>
            <a:t>等を</a:t>
          </a:r>
          <a:r>
            <a:rPr kumimoji="1" lang="ja-JP" altLang="ja-JP" sz="1000" b="0" i="0" baseline="0">
              <a:solidFill>
                <a:schemeClr val="dk1"/>
              </a:solidFill>
              <a:effectLst/>
              <a:latin typeface="+mn-lt"/>
              <a:ea typeface="+mn-ea"/>
              <a:cs typeface="+mn-cs"/>
            </a:rPr>
            <a:t>図り人件費の抑制に努めていく。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161290</xdr:rowOff>
    </xdr:to>
    <xdr:cxnSp macro="">
      <xdr:nvCxnSpPr>
        <xdr:cNvPr id="66" name="直線コネクタ 65"/>
        <xdr:cNvCxnSpPr/>
      </xdr:nvCxnSpPr>
      <xdr:spPr>
        <a:xfrm flipV="1">
          <a:off x="3987800" y="648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161290</xdr:rowOff>
    </xdr:to>
    <xdr:cxnSp macro="">
      <xdr:nvCxnSpPr>
        <xdr:cNvPr id="69" name="直線コネクタ 68"/>
        <xdr:cNvCxnSpPr/>
      </xdr:nvCxnSpPr>
      <xdr:spPr>
        <a:xfrm>
          <a:off x="3098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27940</xdr:rowOff>
    </xdr:to>
    <xdr:cxnSp macro="">
      <xdr:nvCxnSpPr>
        <xdr:cNvPr id="72" name="直線コネクタ 71"/>
        <xdr:cNvCxnSpPr/>
      </xdr:nvCxnSpPr>
      <xdr:spPr>
        <a:xfrm flipV="1">
          <a:off x="2209800" y="648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27940</xdr:rowOff>
    </xdr:to>
    <xdr:cxnSp macro="">
      <xdr:nvCxnSpPr>
        <xdr:cNvPr id="75" name="直線コネクタ 74"/>
        <xdr:cNvCxnSpPr/>
      </xdr:nvCxnSpPr>
      <xdr:spPr>
        <a:xfrm>
          <a:off x="1320800" y="6474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はの割合は</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0.8</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ポイント高い</a:t>
          </a:r>
          <a:r>
            <a:rPr kumimoji="1" lang="en-US" altLang="ja-JP" sz="1100" b="0" i="0" baseline="0">
              <a:solidFill>
                <a:schemeClr val="dk1"/>
              </a:solidFill>
              <a:effectLst/>
              <a:latin typeface="+mn-lt"/>
              <a:ea typeface="+mn-ea"/>
              <a:cs typeface="+mn-cs"/>
            </a:rPr>
            <a:t>18.8</a:t>
          </a:r>
          <a:r>
            <a:rPr kumimoji="1" lang="ja-JP" altLang="ja-JP" sz="1100" b="0" i="0" baseline="0">
              <a:solidFill>
                <a:schemeClr val="dk1"/>
              </a:solidFill>
              <a:effectLst/>
              <a:latin typeface="+mn-lt"/>
              <a:ea typeface="+mn-ea"/>
              <a:cs typeface="+mn-cs"/>
            </a:rPr>
            <a:t>となった。全体的に消費税の増税に伴うものと、新扶桑会館指定管理委託料の皆増により増加している。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のおよそ３分の２は各種委託料が占めており、施設やシステムの保守委託から各事業の事業・事務委託等内容は様々である。委託内容の見直しや、事務事業の改善・効率化に伴う新規委託の実施等、行政コストの効率化に努め財政運営の適正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148771</xdr:rowOff>
    </xdr:to>
    <xdr:cxnSp macro="">
      <xdr:nvCxnSpPr>
        <xdr:cNvPr id="129" name="直線コネクタ 128"/>
        <xdr:cNvCxnSpPr/>
      </xdr:nvCxnSpPr>
      <xdr:spPr>
        <a:xfrm>
          <a:off x="15671800" y="31477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61686</xdr:rowOff>
    </xdr:to>
    <xdr:cxnSp macro="">
      <xdr:nvCxnSpPr>
        <xdr:cNvPr id="132" name="直線コネクタ 131"/>
        <xdr:cNvCxnSpPr/>
      </xdr:nvCxnSpPr>
      <xdr:spPr>
        <a:xfrm>
          <a:off x="14782800" y="3104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18143</xdr:rowOff>
    </xdr:to>
    <xdr:cxnSp macro="">
      <xdr:nvCxnSpPr>
        <xdr:cNvPr id="135" name="直線コネクタ 134"/>
        <xdr:cNvCxnSpPr/>
      </xdr:nvCxnSpPr>
      <xdr:spPr>
        <a:xfrm>
          <a:off x="13893800" y="3071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156936</xdr:rowOff>
    </xdr:to>
    <xdr:cxnSp macro="">
      <xdr:nvCxnSpPr>
        <xdr:cNvPr id="138" name="直線コネクタ 137"/>
        <xdr:cNvCxnSpPr/>
      </xdr:nvCxnSpPr>
      <xdr:spPr>
        <a:xfrm>
          <a:off x="13004800" y="2919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97971</xdr:rowOff>
    </xdr:from>
    <xdr:to>
      <xdr:col>82</xdr:col>
      <xdr:colOff>158750</xdr:colOff>
      <xdr:row>19</xdr:row>
      <xdr:rowOff>28122</xdr:rowOff>
    </xdr:to>
    <xdr:sp macro="" textlink="">
      <xdr:nvSpPr>
        <xdr:cNvPr id="148" name="楕円 147"/>
        <xdr:cNvSpPr/>
      </xdr:nvSpPr>
      <xdr:spPr>
        <a:xfrm>
          <a:off x="164592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70048</xdr:rowOff>
    </xdr:from>
    <xdr:ext cx="762000" cy="259045"/>
    <xdr:sp macro="" textlink="">
      <xdr:nvSpPr>
        <xdr:cNvPr id="149" name="物件費該当値テキスト"/>
        <xdr:cNvSpPr txBox="1"/>
      </xdr:nvSpPr>
      <xdr:spPr>
        <a:xfrm>
          <a:off x="16598900" y="315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2" name="楕円 151"/>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3" name="テキスト ボックス 152"/>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扶助費の割合は前年度比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17.1</a:t>
          </a:r>
          <a:r>
            <a:rPr kumimoji="1" lang="ja-JP" altLang="ja-JP" sz="1100" b="0" i="0" baseline="0">
              <a:solidFill>
                <a:schemeClr val="dk1"/>
              </a:solidFill>
              <a:effectLst/>
              <a:latin typeface="+mn-lt"/>
              <a:ea typeface="+mn-ea"/>
              <a:cs typeface="+mn-cs"/>
            </a:rPr>
            <a:t>％となった。類似団体内平均</a:t>
          </a:r>
          <a:r>
            <a:rPr kumimoji="1" lang="en-US" altLang="ja-JP" sz="1100" b="0" i="0" baseline="0">
              <a:solidFill>
                <a:schemeClr val="dk1"/>
              </a:solidFill>
              <a:effectLst/>
              <a:latin typeface="+mn-lt"/>
              <a:ea typeface="+mn-ea"/>
              <a:cs typeface="+mn-cs"/>
            </a:rPr>
            <a:t>12.9</a:t>
          </a:r>
          <a:r>
            <a:rPr kumimoji="1" lang="ja-JP" altLang="ja-JP" sz="1100" b="0" i="0" baseline="0">
              <a:solidFill>
                <a:schemeClr val="dk1"/>
              </a:solidFill>
              <a:effectLst/>
              <a:latin typeface="+mn-lt"/>
              <a:ea typeface="+mn-ea"/>
              <a:cs typeface="+mn-cs"/>
            </a:rPr>
            <a:t>％との差は</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ポイントと</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大きい。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歳出額は</a:t>
          </a:r>
          <a:r>
            <a:rPr kumimoji="1" lang="ja-JP" altLang="en-US" sz="1100" b="0" i="0" baseline="0">
              <a:solidFill>
                <a:schemeClr val="dk1"/>
              </a:solidFill>
              <a:effectLst/>
              <a:latin typeface="+mn-lt"/>
              <a:ea typeface="+mn-ea"/>
              <a:cs typeface="+mn-cs"/>
            </a:rPr>
            <a:t>幼児教育・保育の無償化に係る市負担分の減等により</a:t>
          </a:r>
          <a:r>
            <a:rPr kumimoji="1" lang="en-US" altLang="ja-JP" sz="1100" b="0" i="0" baseline="0">
              <a:solidFill>
                <a:schemeClr val="dk1"/>
              </a:solidFill>
              <a:effectLst/>
              <a:latin typeface="+mn-lt"/>
              <a:ea typeface="+mn-ea"/>
              <a:cs typeface="+mn-cs"/>
            </a:rPr>
            <a:t>83</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減となったが、</a:t>
          </a:r>
          <a:r>
            <a:rPr kumimoji="1" lang="ja-JP" altLang="ja-JP" sz="1100" b="0" i="0" baseline="0">
              <a:solidFill>
                <a:schemeClr val="dk1"/>
              </a:solidFill>
              <a:effectLst/>
              <a:latin typeface="+mn-lt"/>
              <a:ea typeface="+mn-ea"/>
              <a:cs typeface="+mn-cs"/>
            </a:rPr>
            <a:t>児童福祉費や障害福祉費の</a:t>
          </a:r>
          <a:r>
            <a:rPr kumimoji="1" lang="ja-JP" altLang="en-US" sz="1100" b="0" i="0" baseline="0">
              <a:solidFill>
                <a:schemeClr val="dk1"/>
              </a:solidFill>
              <a:effectLst/>
              <a:latin typeface="+mn-lt"/>
              <a:ea typeface="+mn-ea"/>
              <a:cs typeface="+mn-cs"/>
            </a:rPr>
            <a:t>手当の</a:t>
          </a:r>
          <a:r>
            <a:rPr kumimoji="1" lang="ja-JP" altLang="ja-JP" sz="1100" b="0" i="0" baseline="0">
              <a:solidFill>
                <a:schemeClr val="dk1"/>
              </a:solidFill>
              <a:effectLst/>
              <a:latin typeface="+mn-lt"/>
              <a:ea typeface="+mn-ea"/>
              <a:cs typeface="+mn-cs"/>
            </a:rPr>
            <a:t>上昇に歯止めがかからない状況となっている。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127000</xdr:rowOff>
    </xdr:to>
    <xdr:cxnSp macro="">
      <xdr:nvCxnSpPr>
        <xdr:cNvPr id="190" name="直線コネクタ 189"/>
        <xdr:cNvCxnSpPr/>
      </xdr:nvCxnSpPr>
      <xdr:spPr>
        <a:xfrm flipV="1">
          <a:off x="3987800" y="1000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127000</xdr:rowOff>
    </xdr:to>
    <xdr:cxnSp macro="">
      <xdr:nvCxnSpPr>
        <xdr:cNvPr id="193" name="直線コネクタ 192"/>
        <xdr:cNvCxnSpPr/>
      </xdr:nvCxnSpPr>
      <xdr:spPr>
        <a:xfrm>
          <a:off x="3098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58420</xdr:rowOff>
    </xdr:from>
    <xdr:to>
      <xdr:col>15</xdr:col>
      <xdr:colOff>98425</xdr:colOff>
      <xdr:row>58</xdr:row>
      <xdr:rowOff>58420</xdr:rowOff>
    </xdr:to>
    <xdr:cxnSp macro="">
      <xdr:nvCxnSpPr>
        <xdr:cNvPr id="196" name="直線コネクタ 195"/>
        <xdr:cNvCxnSpPr/>
      </xdr:nvCxnSpPr>
      <xdr:spPr>
        <a:xfrm>
          <a:off x="2209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115570</xdr:rowOff>
    </xdr:from>
    <xdr:to>
      <xdr:col>11</xdr:col>
      <xdr:colOff>9525</xdr:colOff>
      <xdr:row>58</xdr:row>
      <xdr:rowOff>58420</xdr:rowOff>
    </xdr:to>
    <xdr:cxnSp macro="">
      <xdr:nvCxnSpPr>
        <xdr:cNvPr id="199" name="直線コネクタ 198"/>
        <xdr:cNvCxnSpPr/>
      </xdr:nvCxnSpPr>
      <xdr:spPr>
        <a:xfrm>
          <a:off x="1320800" y="988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9" name="楕円 208"/>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10"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1" name="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13" name="楕円 212"/>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14" name="テキスト ボックス 21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xdr:rowOff>
    </xdr:from>
    <xdr:to>
      <xdr:col>11</xdr:col>
      <xdr:colOff>60325</xdr:colOff>
      <xdr:row>58</xdr:row>
      <xdr:rowOff>109220</xdr:rowOff>
    </xdr:to>
    <xdr:sp macro="" textlink="">
      <xdr:nvSpPr>
        <xdr:cNvPr id="215" name="楕円 214"/>
        <xdr:cNvSpPr/>
      </xdr:nvSpPr>
      <xdr:spPr>
        <a:xfrm>
          <a:off x="2159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216" name="テキスト ボックス 215"/>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64770</xdr:rowOff>
    </xdr:from>
    <xdr:to>
      <xdr:col>6</xdr:col>
      <xdr:colOff>171450</xdr:colOff>
      <xdr:row>57</xdr:row>
      <xdr:rowOff>166370</xdr:rowOff>
    </xdr:to>
    <xdr:sp macro="" textlink="">
      <xdr:nvSpPr>
        <xdr:cNvPr id="217" name="楕円 216"/>
        <xdr:cNvSpPr/>
      </xdr:nvSpPr>
      <xdr:spPr>
        <a:xfrm>
          <a:off x="1270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151147</xdr:rowOff>
    </xdr:from>
    <xdr:ext cx="762000" cy="259045"/>
    <xdr:sp macro="" textlink="">
      <xdr:nvSpPr>
        <xdr:cNvPr id="218" name="テキスト ボックス 217"/>
        <xdr:cNvSpPr txBox="1"/>
      </xdr:nvSpPr>
      <xdr:spPr>
        <a:xfrm>
          <a:off x="939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その他は前年度比</a:t>
          </a:r>
          <a:r>
            <a:rPr kumimoji="1" lang="en-US" altLang="ja-JP" sz="900" b="0" i="0" baseline="0">
              <a:solidFill>
                <a:schemeClr val="dk1"/>
              </a:solidFill>
              <a:effectLst/>
              <a:latin typeface="+mn-lt"/>
              <a:ea typeface="+mn-ea"/>
              <a:cs typeface="+mn-cs"/>
            </a:rPr>
            <a:t>1.4</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減</a:t>
          </a:r>
          <a:r>
            <a:rPr kumimoji="1" lang="ja-JP" altLang="ja-JP" sz="900" b="0" i="0" baseline="0">
              <a:solidFill>
                <a:schemeClr val="dk1"/>
              </a:solidFill>
              <a:effectLst/>
              <a:latin typeface="+mn-lt"/>
              <a:ea typeface="+mn-ea"/>
              <a:cs typeface="+mn-cs"/>
            </a:rPr>
            <a:t>、類似団体内平均より</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ポイント低い</a:t>
          </a:r>
          <a:r>
            <a:rPr kumimoji="1" lang="en-US" altLang="ja-JP" sz="900" b="0" i="0" baseline="0">
              <a:solidFill>
                <a:schemeClr val="dk1"/>
              </a:solidFill>
              <a:effectLst/>
              <a:latin typeface="+mn-lt"/>
              <a:ea typeface="+mn-ea"/>
              <a:cs typeface="+mn-cs"/>
            </a:rPr>
            <a:t>11.4</a:t>
          </a:r>
          <a:r>
            <a:rPr kumimoji="1" lang="ja-JP" altLang="ja-JP" sz="900" b="0" i="0" baseline="0">
              <a:solidFill>
                <a:schemeClr val="dk1"/>
              </a:solidFill>
              <a:effectLst/>
              <a:latin typeface="+mn-lt"/>
              <a:ea typeface="+mn-ea"/>
              <a:cs typeface="+mn-cs"/>
            </a:rPr>
            <a:t>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その他のうち、維持補修費は事業費の減等により前年度比</a:t>
          </a:r>
          <a:r>
            <a:rPr kumimoji="1" lang="en-US" altLang="ja-JP" sz="900" b="0" i="0" baseline="0">
              <a:solidFill>
                <a:schemeClr val="dk1"/>
              </a:solidFill>
              <a:effectLst/>
              <a:latin typeface="+mn-lt"/>
              <a:ea typeface="+mn-ea"/>
              <a:cs typeface="+mn-cs"/>
            </a:rPr>
            <a:t>0.1</a:t>
          </a:r>
          <a:r>
            <a:rPr kumimoji="1" lang="ja-JP" altLang="ja-JP" sz="900" b="0" i="0" baseline="0">
              <a:solidFill>
                <a:schemeClr val="dk1"/>
              </a:solidFill>
              <a:effectLst/>
              <a:latin typeface="+mn-lt"/>
              <a:ea typeface="+mn-ea"/>
              <a:cs typeface="+mn-cs"/>
            </a:rPr>
            <a:t>ポイントの減、</a:t>
          </a:r>
          <a:r>
            <a:rPr kumimoji="1" lang="en-US" altLang="ja-JP" sz="900" b="0" i="0" baseline="0">
              <a:solidFill>
                <a:schemeClr val="dk1"/>
              </a:solidFill>
              <a:effectLst/>
              <a:latin typeface="+mn-lt"/>
              <a:ea typeface="+mn-ea"/>
              <a:cs typeface="+mn-cs"/>
            </a:rPr>
            <a:t>12</a:t>
          </a:r>
          <a:r>
            <a:rPr kumimoji="1" lang="ja-JP" altLang="ja-JP" sz="900" b="0" i="0" baseline="0">
              <a:solidFill>
                <a:schemeClr val="dk1"/>
              </a:solidFill>
              <a:effectLst/>
              <a:latin typeface="+mn-lt"/>
              <a:ea typeface="+mn-ea"/>
              <a:cs typeface="+mn-cs"/>
            </a:rPr>
            <a:t>百万円の減となった。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繰出金は前年度比</a:t>
          </a:r>
          <a:r>
            <a:rPr kumimoji="1" lang="en-US" altLang="ja-JP" sz="900" b="0" i="0" baseline="0">
              <a:solidFill>
                <a:schemeClr val="dk1"/>
              </a:solidFill>
              <a:effectLst/>
              <a:latin typeface="+mn-lt"/>
              <a:ea typeface="+mn-ea"/>
              <a:cs typeface="+mn-cs"/>
            </a:rPr>
            <a:t>1.6</a:t>
          </a:r>
          <a:r>
            <a:rPr kumimoji="1" lang="ja-JP" altLang="ja-JP" sz="900" b="0" i="0" baseline="0">
              <a:solidFill>
                <a:schemeClr val="dk1"/>
              </a:solidFill>
              <a:effectLst/>
              <a:latin typeface="+mn-lt"/>
              <a:ea typeface="+mn-ea"/>
              <a:cs typeface="+mn-cs"/>
            </a:rPr>
            <a:t>ポイントの</a:t>
          </a:r>
          <a:r>
            <a:rPr kumimoji="1" lang="ja-JP" altLang="en-US" sz="900" b="0" i="0" baseline="0">
              <a:solidFill>
                <a:schemeClr val="dk1"/>
              </a:solidFill>
              <a:effectLst/>
              <a:latin typeface="+mn-lt"/>
              <a:ea typeface="+mn-ea"/>
              <a:cs typeface="+mn-cs"/>
            </a:rPr>
            <a:t>減で、</a:t>
          </a:r>
          <a:r>
            <a:rPr kumimoji="1" lang="ja-JP" altLang="ja-JP" sz="900" b="0" i="0" baseline="0">
              <a:solidFill>
                <a:schemeClr val="dk1"/>
              </a:solidFill>
              <a:effectLst/>
              <a:latin typeface="+mn-lt"/>
              <a:ea typeface="+mn-ea"/>
              <a:cs typeface="+mn-cs"/>
            </a:rPr>
            <a:t>下水道事業会計が公営企業化したことに伴う性質の変更によ</a:t>
          </a:r>
          <a:r>
            <a:rPr kumimoji="1" lang="ja-JP" altLang="en-US" sz="900" b="0" i="0" baseline="0">
              <a:solidFill>
                <a:schemeClr val="dk1"/>
              </a:solidFill>
              <a:effectLst/>
              <a:latin typeface="+mn-lt"/>
              <a:ea typeface="+mn-ea"/>
              <a:cs typeface="+mn-cs"/>
            </a:rPr>
            <a:t>る減</a:t>
          </a:r>
          <a:r>
            <a:rPr kumimoji="1" lang="ja-JP" altLang="ja-JP" sz="900" b="0" i="0" baseline="0">
              <a:solidFill>
                <a:schemeClr val="dk1"/>
              </a:solidFill>
              <a:effectLst/>
              <a:latin typeface="+mn-lt"/>
              <a:ea typeface="+mn-ea"/>
              <a:cs typeface="+mn-cs"/>
            </a:rPr>
            <a:t>が主な要因となっている。</a:t>
          </a:r>
          <a:endParaRPr lang="ja-JP" altLang="ja-JP" sz="900">
            <a:effectLst/>
          </a:endParaRPr>
        </a:p>
        <a:p>
          <a:r>
            <a:rPr kumimoji="1" lang="ja-JP" altLang="ja-JP" sz="900" b="0" i="0" baseline="0">
              <a:solidFill>
                <a:schemeClr val="dk1"/>
              </a:solidFill>
              <a:effectLst/>
              <a:latin typeface="+mn-lt"/>
              <a:ea typeface="+mn-ea"/>
              <a:cs typeface="+mn-cs"/>
            </a:rPr>
            <a:t>　施設や設備の老朽化に伴う維持補修については、今後、個別施設計画の策定を踏まえ費用の平準化を図っていき、特別会計への繰出金については受益者負担の適正化を推進し、抑制に努めていく。</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73660</xdr:rowOff>
    </xdr:to>
    <xdr:cxnSp macro="">
      <xdr:nvCxnSpPr>
        <xdr:cNvPr id="251" name="直線コネクタ 250"/>
        <xdr:cNvCxnSpPr/>
      </xdr:nvCxnSpPr>
      <xdr:spPr>
        <a:xfrm flipV="1">
          <a:off x="15671800" y="9568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4" name="直線コネクタ 253"/>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20320</xdr:rowOff>
    </xdr:to>
    <xdr:cxnSp macro="">
      <xdr:nvCxnSpPr>
        <xdr:cNvPr id="257" name="直線コネクタ 256"/>
        <xdr:cNvCxnSpPr/>
      </xdr:nvCxnSpPr>
      <xdr:spPr>
        <a:xfrm>
          <a:off x="13893800" y="962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20320</xdr:rowOff>
    </xdr:to>
    <xdr:cxnSp macro="">
      <xdr:nvCxnSpPr>
        <xdr:cNvPr id="260" name="直線コネクタ 259"/>
        <xdr:cNvCxnSpPr/>
      </xdr:nvCxnSpPr>
      <xdr:spPr>
        <a:xfrm>
          <a:off x="13004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4" name="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8" name="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補助費等は、前年度比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ポイントの増、類似団体内平均より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低い</a:t>
          </a:r>
          <a:r>
            <a:rPr kumimoji="1" lang="en-US" altLang="ja-JP" sz="1100" b="0" i="0" baseline="0">
              <a:solidFill>
                <a:schemeClr val="dk1"/>
              </a:solidFill>
              <a:effectLst/>
              <a:latin typeface="+mn-lt"/>
              <a:ea typeface="+mn-ea"/>
              <a:cs typeface="+mn-cs"/>
            </a:rPr>
            <a:t>12.6</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a:t>
          </a:r>
          <a:r>
            <a:rPr kumimoji="1" lang="ja-JP" altLang="ja-JP" sz="1100" b="0" i="0" baseline="0">
              <a:solidFill>
                <a:schemeClr val="dk1"/>
              </a:solidFill>
              <a:effectLst/>
              <a:latin typeface="+mn-lt"/>
              <a:ea typeface="+mn-ea"/>
              <a:cs typeface="+mn-cs"/>
            </a:rPr>
            <a:t>類似団体内平均</a:t>
          </a:r>
          <a:r>
            <a:rPr kumimoji="1" lang="ja-JP" altLang="en-US" sz="1100" b="0" i="0" baseline="0">
              <a:solidFill>
                <a:schemeClr val="dk1"/>
              </a:solidFill>
              <a:effectLst/>
              <a:latin typeface="+mn-lt"/>
              <a:ea typeface="+mn-ea"/>
              <a:cs typeface="+mn-cs"/>
            </a:rPr>
            <a:t>は下回ったが、全国及び東京都の平均と比較すると、高い傾向にある。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令和元年度より下水道事業会計が公営企業化したことに伴う性質の変更等により</a:t>
          </a:r>
          <a:r>
            <a:rPr kumimoji="1" lang="en-US" altLang="ja-JP" sz="1100" b="0" i="0" baseline="0">
              <a:solidFill>
                <a:schemeClr val="dk1"/>
              </a:solidFill>
              <a:effectLst/>
              <a:latin typeface="+mn-lt"/>
              <a:ea typeface="+mn-ea"/>
              <a:cs typeface="+mn-cs"/>
            </a:rPr>
            <a:t>39</a:t>
          </a:r>
          <a:r>
            <a:rPr kumimoji="1" lang="ja-JP" altLang="en-US"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補助費等の</a:t>
          </a:r>
          <a:r>
            <a:rPr kumimoji="1" lang="ja-JP" altLang="en-US" sz="1100" b="0" i="0" baseline="0">
              <a:solidFill>
                <a:schemeClr val="dk1"/>
              </a:solidFill>
              <a:effectLst/>
              <a:latin typeface="+mn-lt"/>
              <a:ea typeface="+mn-ea"/>
              <a:cs typeface="+mn-cs"/>
            </a:rPr>
            <a:t>多く</a:t>
          </a:r>
          <a:r>
            <a:rPr kumimoji="1" lang="ja-JP" altLang="ja-JP" sz="1100" b="0" i="0" baseline="0">
              <a:solidFill>
                <a:schemeClr val="dk1"/>
              </a:solidFill>
              <a:effectLst/>
              <a:latin typeface="+mn-lt"/>
              <a:ea typeface="+mn-ea"/>
              <a:cs typeface="+mn-cs"/>
            </a:rPr>
            <a:t>が一部事務組合等への補助金や負担金となっている。補助内容の見直しも含め、適正化を図っていく。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76381</xdr:rowOff>
    </xdr:to>
    <xdr:cxnSp macro="">
      <xdr:nvCxnSpPr>
        <xdr:cNvPr id="313" name="直線コネクタ 312"/>
        <xdr:cNvCxnSpPr/>
      </xdr:nvCxnSpPr>
      <xdr:spPr>
        <a:xfrm>
          <a:off x="15671800" y="64135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37</xdr:row>
      <xdr:rowOff>69850</xdr:rowOff>
    </xdr:to>
    <xdr:cxnSp macro="">
      <xdr:nvCxnSpPr>
        <xdr:cNvPr id="316" name="直線コネクタ 315"/>
        <xdr:cNvCxnSpPr/>
      </xdr:nvCxnSpPr>
      <xdr:spPr>
        <a:xfrm>
          <a:off x="14782800" y="63939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30661</xdr:rowOff>
    </xdr:from>
    <xdr:to>
      <xdr:col>73</xdr:col>
      <xdr:colOff>180975</xdr:colOff>
      <xdr:row>37</xdr:row>
      <xdr:rowOff>50256</xdr:rowOff>
    </xdr:to>
    <xdr:cxnSp macro="">
      <xdr:nvCxnSpPr>
        <xdr:cNvPr id="319" name="直線コネクタ 318"/>
        <xdr:cNvCxnSpPr/>
      </xdr:nvCxnSpPr>
      <xdr:spPr>
        <a:xfrm>
          <a:off x="13893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11067</xdr:rowOff>
    </xdr:from>
    <xdr:to>
      <xdr:col>69</xdr:col>
      <xdr:colOff>92075</xdr:colOff>
      <xdr:row>37</xdr:row>
      <xdr:rowOff>30661</xdr:rowOff>
    </xdr:to>
    <xdr:cxnSp macro="">
      <xdr:nvCxnSpPr>
        <xdr:cNvPr id="322" name="直線コネクタ 321"/>
        <xdr:cNvCxnSpPr/>
      </xdr:nvCxnSpPr>
      <xdr:spPr>
        <a:xfrm>
          <a:off x="13004800" y="63547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25581</xdr:rowOff>
    </xdr:from>
    <xdr:to>
      <xdr:col>82</xdr:col>
      <xdr:colOff>158750</xdr:colOff>
      <xdr:row>37</xdr:row>
      <xdr:rowOff>127181</xdr:rowOff>
    </xdr:to>
    <xdr:sp macro="" textlink="">
      <xdr:nvSpPr>
        <xdr:cNvPr id="332" name="楕円 331"/>
        <xdr:cNvSpPr/>
      </xdr:nvSpPr>
      <xdr:spPr>
        <a:xfrm>
          <a:off x="16459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42108</xdr:rowOff>
    </xdr:from>
    <xdr:ext cx="762000" cy="259045"/>
    <xdr:sp macro="" textlink="">
      <xdr:nvSpPr>
        <xdr:cNvPr id="333" name="補助費等該当値テキスト"/>
        <xdr:cNvSpPr txBox="1"/>
      </xdr:nvSpPr>
      <xdr:spPr>
        <a:xfrm>
          <a:off x="16598900" y="62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8" name="楕円 337"/>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39" name="テキスト ボックス 338"/>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131717</xdr:rowOff>
    </xdr:from>
    <xdr:to>
      <xdr:col>65</xdr:col>
      <xdr:colOff>53975</xdr:colOff>
      <xdr:row>37</xdr:row>
      <xdr:rowOff>61867</xdr:rowOff>
    </xdr:to>
    <xdr:sp macro="" textlink="">
      <xdr:nvSpPr>
        <xdr:cNvPr id="340" name="楕円 339"/>
        <xdr:cNvSpPr/>
      </xdr:nvSpPr>
      <xdr:spPr>
        <a:xfrm>
          <a:off x="12954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46644</xdr:rowOff>
    </xdr:from>
    <xdr:ext cx="762000" cy="259045"/>
    <xdr:sp macro="" textlink="">
      <xdr:nvSpPr>
        <xdr:cNvPr id="341" name="テキスト ボックス 340"/>
        <xdr:cNvSpPr txBox="1"/>
      </xdr:nvSpPr>
      <xdr:spPr>
        <a:xfrm>
          <a:off x="12623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公債費の割合は</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ポイントの減、類似団体内平均より</a:t>
          </a:r>
          <a:r>
            <a:rPr kumimoji="1" lang="en-US" altLang="ja-JP" sz="1100" b="0" i="0" baseline="0">
              <a:solidFill>
                <a:schemeClr val="dk1"/>
              </a:solidFill>
              <a:effectLst/>
              <a:latin typeface="+mn-lt"/>
              <a:ea typeface="+mn-ea"/>
              <a:cs typeface="+mn-cs"/>
            </a:rPr>
            <a:t>9.6</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という結果となった。類似団体内順位は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位で、全国平均、東京都平均と比較しても大きく数値を下回っており、健全な数値といえる。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年度借入地方債の償還開始があるものの、償還が終了したものもあり、公債費総額は</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百万</a:t>
          </a:r>
          <a:r>
            <a:rPr kumimoji="1" lang="ja-JP" altLang="ja-JP" sz="1100" b="0" i="0" baseline="0">
              <a:solidFill>
                <a:schemeClr val="dk1"/>
              </a:solidFill>
              <a:effectLst/>
              <a:latin typeface="+mn-lt"/>
              <a:ea typeface="+mn-ea"/>
              <a:cs typeface="+mn-cs"/>
            </a:rPr>
            <a:t>円減少した。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今後も可能な限り起債の発行を抑制し現在の水準を維持していく。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39370</xdr:rowOff>
    </xdr:to>
    <xdr:cxnSp macro="">
      <xdr:nvCxnSpPr>
        <xdr:cNvPr id="374" name="直線コネクタ 373"/>
        <xdr:cNvCxnSpPr/>
      </xdr:nvCxnSpPr>
      <xdr:spPr>
        <a:xfrm flipV="1">
          <a:off x="3987800" y="12547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39370</xdr:rowOff>
    </xdr:from>
    <xdr:to>
      <xdr:col>19</xdr:col>
      <xdr:colOff>187325</xdr:colOff>
      <xdr:row>73</xdr:row>
      <xdr:rowOff>54610</xdr:rowOff>
    </xdr:to>
    <xdr:cxnSp macro="">
      <xdr:nvCxnSpPr>
        <xdr:cNvPr id="377" name="直線コネクタ 376"/>
        <xdr:cNvCxnSpPr/>
      </xdr:nvCxnSpPr>
      <xdr:spPr>
        <a:xfrm flipV="1">
          <a:off x="3098800" y="12555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54610</xdr:rowOff>
    </xdr:from>
    <xdr:to>
      <xdr:col>15</xdr:col>
      <xdr:colOff>98425</xdr:colOff>
      <xdr:row>73</xdr:row>
      <xdr:rowOff>69850</xdr:rowOff>
    </xdr:to>
    <xdr:cxnSp macro="">
      <xdr:nvCxnSpPr>
        <xdr:cNvPr id="380" name="直線コネクタ 379"/>
        <xdr:cNvCxnSpPr/>
      </xdr:nvCxnSpPr>
      <xdr:spPr>
        <a:xfrm flipV="1">
          <a:off x="2209800" y="12570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54610</xdr:rowOff>
    </xdr:from>
    <xdr:to>
      <xdr:col>11</xdr:col>
      <xdr:colOff>9525</xdr:colOff>
      <xdr:row>73</xdr:row>
      <xdr:rowOff>69850</xdr:rowOff>
    </xdr:to>
    <xdr:cxnSp macro="">
      <xdr:nvCxnSpPr>
        <xdr:cNvPr id="383" name="直線コネクタ 382"/>
        <xdr:cNvCxnSpPr/>
      </xdr:nvCxnSpPr>
      <xdr:spPr>
        <a:xfrm>
          <a:off x="1320800" y="12570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3" name="楕円 392"/>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4"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160020</xdr:rowOff>
    </xdr:from>
    <xdr:to>
      <xdr:col>20</xdr:col>
      <xdr:colOff>38100</xdr:colOff>
      <xdr:row>73</xdr:row>
      <xdr:rowOff>90170</xdr:rowOff>
    </xdr:to>
    <xdr:sp macro="" textlink="">
      <xdr:nvSpPr>
        <xdr:cNvPr id="395" name="楕円 394"/>
        <xdr:cNvSpPr/>
      </xdr:nvSpPr>
      <xdr:spPr>
        <a:xfrm>
          <a:off x="3937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100347</xdr:rowOff>
    </xdr:from>
    <xdr:ext cx="736600" cy="259045"/>
    <xdr:sp macro="" textlink="">
      <xdr:nvSpPr>
        <xdr:cNvPr id="396" name="テキスト ボックス 395"/>
        <xdr:cNvSpPr txBox="1"/>
      </xdr:nvSpPr>
      <xdr:spPr>
        <a:xfrm>
          <a:off x="3606800" y="1227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xdr:rowOff>
    </xdr:from>
    <xdr:to>
      <xdr:col>15</xdr:col>
      <xdr:colOff>149225</xdr:colOff>
      <xdr:row>73</xdr:row>
      <xdr:rowOff>105410</xdr:rowOff>
    </xdr:to>
    <xdr:sp macro="" textlink="">
      <xdr:nvSpPr>
        <xdr:cNvPr id="397" name="楕円 396"/>
        <xdr:cNvSpPr/>
      </xdr:nvSpPr>
      <xdr:spPr>
        <a:xfrm>
          <a:off x="3048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115587</xdr:rowOff>
    </xdr:from>
    <xdr:ext cx="762000" cy="259045"/>
    <xdr:sp macro="" textlink="">
      <xdr:nvSpPr>
        <xdr:cNvPr id="398" name="テキスト ボックス 397"/>
        <xdr:cNvSpPr txBox="1"/>
      </xdr:nvSpPr>
      <xdr:spPr>
        <a:xfrm>
          <a:off x="2717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399" name="楕円 398"/>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400" name="テキスト ボックス 399"/>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3810</xdr:rowOff>
    </xdr:from>
    <xdr:to>
      <xdr:col>6</xdr:col>
      <xdr:colOff>171450</xdr:colOff>
      <xdr:row>73</xdr:row>
      <xdr:rowOff>105410</xdr:rowOff>
    </xdr:to>
    <xdr:sp macro="" textlink="">
      <xdr:nvSpPr>
        <xdr:cNvPr id="401" name="楕円 400"/>
        <xdr:cNvSpPr/>
      </xdr:nvSpPr>
      <xdr:spPr>
        <a:xfrm>
          <a:off x="1270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115587</xdr:rowOff>
    </xdr:from>
    <xdr:ext cx="762000" cy="259045"/>
    <xdr:sp macro="" textlink="">
      <xdr:nvSpPr>
        <xdr:cNvPr id="402" name="テキスト ボックス 401"/>
        <xdr:cNvSpPr txBox="1"/>
      </xdr:nvSpPr>
      <xdr:spPr>
        <a:xfrm>
          <a:off x="939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前年度比</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、類似団体内平均より</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高い</a:t>
          </a:r>
          <a:r>
            <a:rPr kumimoji="1" lang="en-US" altLang="ja-JP" sz="1100" b="0" i="0" baseline="0">
              <a:solidFill>
                <a:schemeClr val="dk1"/>
              </a:solidFill>
              <a:effectLst/>
              <a:latin typeface="+mn-lt"/>
              <a:ea typeface="+mn-ea"/>
              <a:cs typeface="+mn-cs"/>
            </a:rPr>
            <a:t>85.8</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維持補修費</a:t>
          </a:r>
          <a:r>
            <a:rPr kumimoji="1" lang="ja-JP" altLang="en-US" sz="1100" b="0" i="0" baseline="0">
              <a:solidFill>
                <a:schemeClr val="dk1"/>
              </a:solidFill>
              <a:effectLst/>
              <a:latin typeface="+mn-lt"/>
              <a:ea typeface="+mn-ea"/>
              <a:cs typeface="+mn-cs"/>
            </a:rPr>
            <a:t>、繰出金</a:t>
          </a:r>
          <a:r>
            <a:rPr kumimoji="1" lang="ja-JP" altLang="ja-JP" sz="1100" b="0" i="0" baseline="0">
              <a:solidFill>
                <a:schemeClr val="dk1"/>
              </a:solidFill>
              <a:effectLst/>
              <a:latin typeface="+mn-lt"/>
              <a:ea typeface="+mn-ea"/>
              <a:cs typeface="+mn-cs"/>
            </a:rPr>
            <a:t>は前年度より減少しているが、人件費、物件費、補助費等は前年度より増加している。公債費以外全体で見ると前年度より経常経費充当一般財源等は</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している。事務事業の見直しや改善による歳出削減、歳入の確保に努め経常収支比率の維持、改善を図っていく。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49276</xdr:rowOff>
    </xdr:from>
    <xdr:to>
      <xdr:col>82</xdr:col>
      <xdr:colOff>107950</xdr:colOff>
      <xdr:row>80</xdr:row>
      <xdr:rowOff>127000</xdr:rowOff>
    </xdr:to>
    <xdr:cxnSp macro="">
      <xdr:nvCxnSpPr>
        <xdr:cNvPr id="433" name="直線コネクタ 432"/>
        <xdr:cNvCxnSpPr/>
      </xdr:nvCxnSpPr>
      <xdr:spPr>
        <a:xfrm flipV="1">
          <a:off x="15671800" y="13765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8128</xdr:rowOff>
    </xdr:from>
    <xdr:to>
      <xdr:col>78</xdr:col>
      <xdr:colOff>69850</xdr:colOff>
      <xdr:row>80</xdr:row>
      <xdr:rowOff>127000</xdr:rowOff>
    </xdr:to>
    <xdr:cxnSp macro="">
      <xdr:nvCxnSpPr>
        <xdr:cNvPr id="436" name="直線コネクタ 435"/>
        <xdr:cNvCxnSpPr/>
      </xdr:nvCxnSpPr>
      <xdr:spPr>
        <a:xfrm>
          <a:off x="14782800" y="137241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17272</xdr:rowOff>
    </xdr:to>
    <xdr:cxnSp macro="">
      <xdr:nvCxnSpPr>
        <xdr:cNvPr id="439" name="直線コネクタ 438"/>
        <xdr:cNvCxnSpPr/>
      </xdr:nvCxnSpPr>
      <xdr:spPr>
        <a:xfrm flipV="1">
          <a:off x="13893800" y="13724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80</xdr:row>
      <xdr:rowOff>17272</xdr:rowOff>
    </xdr:to>
    <xdr:cxnSp macro="">
      <xdr:nvCxnSpPr>
        <xdr:cNvPr id="442" name="直線コネクタ 441"/>
        <xdr:cNvCxnSpPr/>
      </xdr:nvCxnSpPr>
      <xdr:spPr>
        <a:xfrm>
          <a:off x="13004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169926</xdr:rowOff>
    </xdr:from>
    <xdr:to>
      <xdr:col>82</xdr:col>
      <xdr:colOff>158750</xdr:colOff>
      <xdr:row>80</xdr:row>
      <xdr:rowOff>100076</xdr:rowOff>
    </xdr:to>
    <xdr:sp macro="" textlink="">
      <xdr:nvSpPr>
        <xdr:cNvPr id="452" name="楕円 451"/>
        <xdr:cNvSpPr/>
      </xdr:nvSpPr>
      <xdr:spPr>
        <a:xfrm>
          <a:off x="16459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142003</xdr:rowOff>
    </xdr:from>
    <xdr:ext cx="762000" cy="259045"/>
    <xdr:sp macro="" textlink="">
      <xdr:nvSpPr>
        <xdr:cNvPr id="453" name="公債費以外該当値テキスト"/>
        <xdr:cNvSpPr txBox="1"/>
      </xdr:nvSpPr>
      <xdr:spPr>
        <a:xfrm>
          <a:off x="165989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76200</xdr:rowOff>
    </xdr:from>
    <xdr:to>
      <xdr:col>78</xdr:col>
      <xdr:colOff>120650</xdr:colOff>
      <xdr:row>81</xdr:row>
      <xdr:rowOff>6350</xdr:rowOff>
    </xdr:to>
    <xdr:sp macro="" textlink="">
      <xdr:nvSpPr>
        <xdr:cNvPr id="454" name="楕円 453"/>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162577</xdr:rowOff>
    </xdr:from>
    <xdr:ext cx="736600" cy="259045"/>
    <xdr:sp macro="" textlink="">
      <xdr:nvSpPr>
        <xdr:cNvPr id="455" name="テキスト ボックス 454"/>
        <xdr:cNvSpPr txBox="1"/>
      </xdr:nvSpPr>
      <xdr:spPr>
        <a:xfrm>
          <a:off x="15290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128778</xdr:rowOff>
    </xdr:from>
    <xdr:to>
      <xdr:col>74</xdr:col>
      <xdr:colOff>31750</xdr:colOff>
      <xdr:row>80</xdr:row>
      <xdr:rowOff>58928</xdr:rowOff>
    </xdr:to>
    <xdr:sp macro="" textlink="">
      <xdr:nvSpPr>
        <xdr:cNvPr id="456" name="楕円 455"/>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43705</xdr:rowOff>
    </xdr:from>
    <xdr:ext cx="762000" cy="259045"/>
    <xdr:sp macro="" textlink="">
      <xdr:nvSpPr>
        <xdr:cNvPr id="457" name="テキスト ボックス 456"/>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8" name="楕円 457"/>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9" name="テキスト ボックス 458"/>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94487</xdr:rowOff>
    </xdr:from>
    <xdr:to>
      <xdr:col>65</xdr:col>
      <xdr:colOff>53975</xdr:colOff>
      <xdr:row>79</xdr:row>
      <xdr:rowOff>24637</xdr:rowOff>
    </xdr:to>
    <xdr:sp macro="" textlink="">
      <xdr:nvSpPr>
        <xdr:cNvPr id="460" name="楕円 459"/>
        <xdr:cNvSpPr/>
      </xdr:nvSpPr>
      <xdr:spPr>
        <a:xfrm>
          <a:off x="12954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9414</xdr:rowOff>
    </xdr:from>
    <xdr:ext cx="762000" cy="259045"/>
    <xdr:sp macro="" textlink="">
      <xdr:nvSpPr>
        <xdr:cNvPr id="461" name="テキスト ボックス 460"/>
        <xdr:cNvSpPr txBox="1"/>
      </xdr:nvSpPr>
      <xdr:spPr>
        <a:xfrm>
          <a:off x="12623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159271</xdr:rowOff>
    </xdr:from>
    <xdr:to>
      <xdr:col>29</xdr:col>
      <xdr:colOff>127000</xdr:colOff>
      <xdr:row>17</xdr:row>
      <xdr:rowOff>50000</xdr:rowOff>
    </xdr:to>
    <xdr:cxnSp macro="">
      <xdr:nvCxnSpPr>
        <xdr:cNvPr id="50" name="直線コネクタ 49"/>
        <xdr:cNvCxnSpPr/>
      </xdr:nvCxnSpPr>
      <xdr:spPr bwMode="auto">
        <a:xfrm flipV="1">
          <a:off x="5003800" y="2950096"/>
          <a:ext cx="647700" cy="62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144047</xdr:rowOff>
    </xdr:from>
    <xdr:ext cx="762000" cy="259045"/>
    <xdr:sp macro="" textlink="">
      <xdr:nvSpPr>
        <xdr:cNvPr id="51" name="人口1人当たり決算額の推移平均値テキスト130"/>
        <xdr:cNvSpPr txBox="1"/>
      </xdr:nvSpPr>
      <xdr:spPr>
        <a:xfrm>
          <a:off x="5740400" y="2934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50000</xdr:rowOff>
    </xdr:from>
    <xdr:to>
      <xdr:col>26</xdr:col>
      <xdr:colOff>50800</xdr:colOff>
      <xdr:row>17</xdr:row>
      <xdr:rowOff>76460</xdr:rowOff>
    </xdr:to>
    <xdr:cxnSp macro="">
      <xdr:nvCxnSpPr>
        <xdr:cNvPr id="53" name="直線コネクタ 52"/>
        <xdr:cNvCxnSpPr/>
      </xdr:nvCxnSpPr>
      <xdr:spPr bwMode="auto">
        <a:xfrm flipV="1">
          <a:off x="4305300" y="3012275"/>
          <a:ext cx="698500" cy="2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76460</xdr:rowOff>
    </xdr:from>
    <xdr:to>
      <xdr:col>22</xdr:col>
      <xdr:colOff>114300</xdr:colOff>
      <xdr:row>17</xdr:row>
      <xdr:rowOff>93167</xdr:rowOff>
    </xdr:to>
    <xdr:cxnSp macro="">
      <xdr:nvCxnSpPr>
        <xdr:cNvPr id="56" name="直線コネクタ 55"/>
        <xdr:cNvCxnSpPr/>
      </xdr:nvCxnSpPr>
      <xdr:spPr bwMode="auto">
        <a:xfrm flipV="1">
          <a:off x="3606800" y="3038735"/>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78746</xdr:rowOff>
    </xdr:from>
    <xdr:to>
      <xdr:col>18</xdr:col>
      <xdr:colOff>177800</xdr:colOff>
      <xdr:row>17</xdr:row>
      <xdr:rowOff>93167</xdr:rowOff>
    </xdr:to>
    <xdr:cxnSp macro="">
      <xdr:nvCxnSpPr>
        <xdr:cNvPr id="59" name="直線コネクタ 58"/>
        <xdr:cNvCxnSpPr/>
      </xdr:nvCxnSpPr>
      <xdr:spPr bwMode="auto">
        <a:xfrm>
          <a:off x="2908300" y="3041021"/>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108471</xdr:rowOff>
    </xdr:from>
    <xdr:to>
      <xdr:col>29</xdr:col>
      <xdr:colOff>177800</xdr:colOff>
      <xdr:row>17</xdr:row>
      <xdr:rowOff>38621</xdr:rowOff>
    </xdr:to>
    <xdr:sp macro="" textlink="">
      <xdr:nvSpPr>
        <xdr:cNvPr id="69" name="楕円 68"/>
        <xdr:cNvSpPr/>
      </xdr:nvSpPr>
      <xdr:spPr bwMode="auto">
        <a:xfrm>
          <a:off x="5600700" y="289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124998</xdr:rowOff>
    </xdr:from>
    <xdr:ext cx="762000" cy="259045"/>
    <xdr:sp macro="" textlink="">
      <xdr:nvSpPr>
        <xdr:cNvPr id="70" name="人口1人当たり決算額の推移該当値テキスト130"/>
        <xdr:cNvSpPr txBox="1"/>
      </xdr:nvSpPr>
      <xdr:spPr>
        <a:xfrm>
          <a:off x="5740400" y="27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170650</xdr:rowOff>
    </xdr:from>
    <xdr:to>
      <xdr:col>26</xdr:col>
      <xdr:colOff>101600</xdr:colOff>
      <xdr:row>17</xdr:row>
      <xdr:rowOff>100800</xdr:rowOff>
    </xdr:to>
    <xdr:sp macro="" textlink="">
      <xdr:nvSpPr>
        <xdr:cNvPr id="71" name="楕円 70"/>
        <xdr:cNvSpPr/>
      </xdr:nvSpPr>
      <xdr:spPr bwMode="auto">
        <a:xfrm>
          <a:off x="4953000" y="296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110977</xdr:rowOff>
    </xdr:from>
    <xdr:ext cx="736600" cy="259045"/>
    <xdr:sp macro="" textlink="">
      <xdr:nvSpPr>
        <xdr:cNvPr id="72" name="テキスト ボックス 71"/>
        <xdr:cNvSpPr txBox="1"/>
      </xdr:nvSpPr>
      <xdr:spPr>
        <a:xfrm>
          <a:off x="4622800" y="273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25660</xdr:rowOff>
    </xdr:from>
    <xdr:to>
      <xdr:col>22</xdr:col>
      <xdr:colOff>165100</xdr:colOff>
      <xdr:row>17</xdr:row>
      <xdr:rowOff>127260</xdr:rowOff>
    </xdr:to>
    <xdr:sp macro="" textlink="">
      <xdr:nvSpPr>
        <xdr:cNvPr id="73" name="楕円 72"/>
        <xdr:cNvSpPr/>
      </xdr:nvSpPr>
      <xdr:spPr bwMode="auto">
        <a:xfrm>
          <a:off x="4254500" y="298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112037</xdr:rowOff>
    </xdr:from>
    <xdr:ext cx="762000" cy="259045"/>
    <xdr:sp macro="" textlink="">
      <xdr:nvSpPr>
        <xdr:cNvPr id="74" name="テキスト ボックス 73"/>
        <xdr:cNvSpPr txBox="1"/>
      </xdr:nvSpPr>
      <xdr:spPr>
        <a:xfrm>
          <a:off x="3924300" y="30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42367</xdr:rowOff>
    </xdr:from>
    <xdr:to>
      <xdr:col>19</xdr:col>
      <xdr:colOff>38100</xdr:colOff>
      <xdr:row>17</xdr:row>
      <xdr:rowOff>143967</xdr:rowOff>
    </xdr:to>
    <xdr:sp macro="" textlink="">
      <xdr:nvSpPr>
        <xdr:cNvPr id="75" name="楕円 74"/>
        <xdr:cNvSpPr/>
      </xdr:nvSpPr>
      <xdr:spPr bwMode="auto">
        <a:xfrm>
          <a:off x="3556000" y="300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128744</xdr:rowOff>
    </xdr:from>
    <xdr:ext cx="762000" cy="259045"/>
    <xdr:sp macro="" textlink="">
      <xdr:nvSpPr>
        <xdr:cNvPr id="76" name="テキスト ボックス 75"/>
        <xdr:cNvSpPr txBox="1"/>
      </xdr:nvSpPr>
      <xdr:spPr>
        <a:xfrm>
          <a:off x="3225800" y="309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27946</xdr:rowOff>
    </xdr:from>
    <xdr:to>
      <xdr:col>15</xdr:col>
      <xdr:colOff>101600</xdr:colOff>
      <xdr:row>17</xdr:row>
      <xdr:rowOff>129546</xdr:rowOff>
    </xdr:to>
    <xdr:sp macro="" textlink="">
      <xdr:nvSpPr>
        <xdr:cNvPr id="77" name="楕円 76"/>
        <xdr:cNvSpPr/>
      </xdr:nvSpPr>
      <xdr:spPr bwMode="auto">
        <a:xfrm>
          <a:off x="2857500" y="299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114323</xdr:rowOff>
    </xdr:from>
    <xdr:ext cx="762000" cy="259045"/>
    <xdr:sp macro="" textlink="">
      <xdr:nvSpPr>
        <xdr:cNvPr id="78" name="テキスト ボックス 77"/>
        <xdr:cNvSpPr txBox="1"/>
      </xdr:nvSpPr>
      <xdr:spPr>
        <a:xfrm>
          <a:off x="2527300" y="307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27384</xdr:rowOff>
    </xdr:from>
    <xdr:ext cx="762000" cy="259045"/>
    <xdr:sp macro="" textlink="">
      <xdr:nvSpPr>
        <xdr:cNvPr id="109" name="人口1人当たり決算額の推移最小値テキスト445"/>
        <xdr:cNvSpPr txBox="1"/>
      </xdr:nvSpPr>
      <xdr:spPr>
        <a:xfrm>
          <a:off x="5740400" y="749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1074</xdr:rowOff>
    </xdr:from>
    <xdr:to>
      <xdr:col>29</xdr:col>
      <xdr:colOff>127000</xdr:colOff>
      <xdr:row>38</xdr:row>
      <xdr:rowOff>17207</xdr:rowOff>
    </xdr:to>
    <xdr:cxnSp macro="">
      <xdr:nvCxnSpPr>
        <xdr:cNvPr id="113" name="直線コネクタ 112"/>
        <xdr:cNvCxnSpPr/>
      </xdr:nvCxnSpPr>
      <xdr:spPr bwMode="auto">
        <a:xfrm>
          <a:off x="5003800" y="7468674"/>
          <a:ext cx="647700" cy="1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341982</xdr:rowOff>
    </xdr:from>
    <xdr:to>
      <xdr:col>26</xdr:col>
      <xdr:colOff>50800</xdr:colOff>
      <xdr:row>38</xdr:row>
      <xdr:rowOff>1074</xdr:rowOff>
    </xdr:to>
    <xdr:cxnSp macro="">
      <xdr:nvCxnSpPr>
        <xdr:cNvPr id="116" name="直線コネクタ 115"/>
        <xdr:cNvCxnSpPr/>
      </xdr:nvCxnSpPr>
      <xdr:spPr bwMode="auto">
        <a:xfrm>
          <a:off x="4305300" y="7466682"/>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341982</xdr:rowOff>
    </xdr:from>
    <xdr:to>
      <xdr:col>22</xdr:col>
      <xdr:colOff>114300</xdr:colOff>
      <xdr:row>38</xdr:row>
      <xdr:rowOff>10643</xdr:rowOff>
    </xdr:to>
    <xdr:cxnSp macro="">
      <xdr:nvCxnSpPr>
        <xdr:cNvPr id="119" name="直線コネクタ 118"/>
        <xdr:cNvCxnSpPr/>
      </xdr:nvCxnSpPr>
      <xdr:spPr bwMode="auto">
        <a:xfrm flipV="1">
          <a:off x="3606800" y="7466682"/>
          <a:ext cx="698500" cy="1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321571</xdr:rowOff>
    </xdr:from>
    <xdr:to>
      <xdr:col>18</xdr:col>
      <xdr:colOff>177800</xdr:colOff>
      <xdr:row>38</xdr:row>
      <xdr:rowOff>10643</xdr:rowOff>
    </xdr:to>
    <xdr:cxnSp macro="">
      <xdr:nvCxnSpPr>
        <xdr:cNvPr id="122" name="直線コネクタ 121"/>
        <xdr:cNvCxnSpPr/>
      </xdr:nvCxnSpPr>
      <xdr:spPr bwMode="auto">
        <a:xfrm>
          <a:off x="2908300" y="7446271"/>
          <a:ext cx="698500" cy="31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309307</xdr:rowOff>
    </xdr:from>
    <xdr:to>
      <xdr:col>29</xdr:col>
      <xdr:colOff>177800</xdr:colOff>
      <xdr:row>38</xdr:row>
      <xdr:rowOff>68007</xdr:rowOff>
    </xdr:to>
    <xdr:sp macro="" textlink="">
      <xdr:nvSpPr>
        <xdr:cNvPr id="132" name="楕円 131"/>
        <xdr:cNvSpPr/>
      </xdr:nvSpPr>
      <xdr:spPr bwMode="auto">
        <a:xfrm>
          <a:off x="5600700" y="74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217884</xdr:rowOff>
    </xdr:from>
    <xdr:ext cx="762000" cy="259045"/>
    <xdr:sp macro="" textlink="">
      <xdr:nvSpPr>
        <xdr:cNvPr id="133" name="人口1人当たり決算額の推移該当値テキスト445"/>
        <xdr:cNvSpPr txBox="1"/>
      </xdr:nvSpPr>
      <xdr:spPr>
        <a:xfrm>
          <a:off x="5740400" y="734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293174</xdr:rowOff>
    </xdr:from>
    <xdr:to>
      <xdr:col>26</xdr:col>
      <xdr:colOff>101600</xdr:colOff>
      <xdr:row>38</xdr:row>
      <xdr:rowOff>51874</xdr:rowOff>
    </xdr:to>
    <xdr:sp macro="" textlink="">
      <xdr:nvSpPr>
        <xdr:cNvPr id="134" name="楕円 133"/>
        <xdr:cNvSpPr/>
      </xdr:nvSpPr>
      <xdr:spPr bwMode="auto">
        <a:xfrm>
          <a:off x="4953000" y="74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36651</xdr:rowOff>
    </xdr:from>
    <xdr:ext cx="736600" cy="259045"/>
    <xdr:sp macro="" textlink="">
      <xdr:nvSpPr>
        <xdr:cNvPr id="135" name="テキスト ボックス 134"/>
        <xdr:cNvSpPr txBox="1"/>
      </xdr:nvSpPr>
      <xdr:spPr>
        <a:xfrm>
          <a:off x="4622800" y="750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291182</xdr:rowOff>
    </xdr:from>
    <xdr:to>
      <xdr:col>22</xdr:col>
      <xdr:colOff>165100</xdr:colOff>
      <xdr:row>38</xdr:row>
      <xdr:rowOff>49882</xdr:rowOff>
    </xdr:to>
    <xdr:sp macro="" textlink="">
      <xdr:nvSpPr>
        <xdr:cNvPr id="136" name="楕円 135"/>
        <xdr:cNvSpPr/>
      </xdr:nvSpPr>
      <xdr:spPr bwMode="auto">
        <a:xfrm>
          <a:off x="4254500" y="74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34659</xdr:rowOff>
    </xdr:from>
    <xdr:ext cx="762000" cy="259045"/>
    <xdr:sp macro="" textlink="">
      <xdr:nvSpPr>
        <xdr:cNvPr id="137" name="テキスト ボックス 136"/>
        <xdr:cNvSpPr txBox="1"/>
      </xdr:nvSpPr>
      <xdr:spPr>
        <a:xfrm>
          <a:off x="3924300" y="750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302743</xdr:rowOff>
    </xdr:from>
    <xdr:to>
      <xdr:col>19</xdr:col>
      <xdr:colOff>38100</xdr:colOff>
      <xdr:row>38</xdr:row>
      <xdr:rowOff>61443</xdr:rowOff>
    </xdr:to>
    <xdr:sp macro="" textlink="">
      <xdr:nvSpPr>
        <xdr:cNvPr id="138" name="楕円 137"/>
        <xdr:cNvSpPr/>
      </xdr:nvSpPr>
      <xdr:spPr bwMode="auto">
        <a:xfrm>
          <a:off x="3556000" y="742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46220</xdr:rowOff>
    </xdr:from>
    <xdr:ext cx="762000" cy="259045"/>
    <xdr:sp macro="" textlink="">
      <xdr:nvSpPr>
        <xdr:cNvPr id="139" name="テキスト ボックス 138"/>
        <xdr:cNvSpPr txBox="1"/>
      </xdr:nvSpPr>
      <xdr:spPr>
        <a:xfrm>
          <a:off x="3225800" y="751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270771</xdr:rowOff>
    </xdr:from>
    <xdr:to>
      <xdr:col>15</xdr:col>
      <xdr:colOff>101600</xdr:colOff>
      <xdr:row>38</xdr:row>
      <xdr:rowOff>29471</xdr:rowOff>
    </xdr:to>
    <xdr:sp macro="" textlink="">
      <xdr:nvSpPr>
        <xdr:cNvPr id="140" name="楕円 139"/>
        <xdr:cNvSpPr/>
      </xdr:nvSpPr>
      <xdr:spPr bwMode="auto">
        <a:xfrm>
          <a:off x="2857500" y="739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14248</xdr:rowOff>
    </xdr:from>
    <xdr:ext cx="762000" cy="259045"/>
    <xdr:sp macro="" textlink="">
      <xdr:nvSpPr>
        <xdr:cNvPr id="141" name="テキスト ボックス 140"/>
        <xdr:cNvSpPr txBox="1"/>
      </xdr:nvSpPr>
      <xdr:spPr>
        <a:xfrm>
          <a:off x="2527300" y="748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89675</xdr:rowOff>
    </xdr:from>
    <xdr:to>
      <xdr:col>24</xdr:col>
      <xdr:colOff>63500</xdr:colOff>
      <xdr:row>36</xdr:row>
      <xdr:rowOff>127489</xdr:rowOff>
    </xdr:to>
    <xdr:cxnSp macro="">
      <xdr:nvCxnSpPr>
        <xdr:cNvPr id="61" name="直線コネクタ 60"/>
        <xdr:cNvCxnSpPr/>
      </xdr:nvCxnSpPr>
      <xdr:spPr>
        <a:xfrm flipV="1">
          <a:off x="3797300" y="6261875"/>
          <a:ext cx="8382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127489</xdr:rowOff>
    </xdr:from>
    <xdr:to>
      <xdr:col>19</xdr:col>
      <xdr:colOff>177800</xdr:colOff>
      <xdr:row>36</xdr:row>
      <xdr:rowOff>154464</xdr:rowOff>
    </xdr:to>
    <xdr:cxnSp macro="">
      <xdr:nvCxnSpPr>
        <xdr:cNvPr id="64" name="直線コネクタ 63"/>
        <xdr:cNvCxnSpPr/>
      </xdr:nvCxnSpPr>
      <xdr:spPr>
        <a:xfrm flipV="1">
          <a:off x="2908300" y="629968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154464</xdr:rowOff>
    </xdr:from>
    <xdr:to>
      <xdr:col>15</xdr:col>
      <xdr:colOff>50800</xdr:colOff>
      <xdr:row>36</xdr:row>
      <xdr:rowOff>165894</xdr:rowOff>
    </xdr:to>
    <xdr:cxnSp macro="">
      <xdr:nvCxnSpPr>
        <xdr:cNvPr id="67" name="直線コネクタ 66"/>
        <xdr:cNvCxnSpPr/>
      </xdr:nvCxnSpPr>
      <xdr:spPr>
        <a:xfrm flipV="1">
          <a:off x="2019300" y="632666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137890</xdr:rowOff>
    </xdr:from>
    <xdr:to>
      <xdr:col>10</xdr:col>
      <xdr:colOff>114300</xdr:colOff>
      <xdr:row>36</xdr:row>
      <xdr:rowOff>165894</xdr:rowOff>
    </xdr:to>
    <xdr:cxnSp macro="">
      <xdr:nvCxnSpPr>
        <xdr:cNvPr id="70" name="直線コネクタ 69"/>
        <xdr:cNvCxnSpPr/>
      </xdr:nvCxnSpPr>
      <xdr:spPr>
        <a:xfrm>
          <a:off x="1130300" y="6310090"/>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38875</xdr:rowOff>
    </xdr:from>
    <xdr:to>
      <xdr:col>24</xdr:col>
      <xdr:colOff>114300</xdr:colOff>
      <xdr:row>36</xdr:row>
      <xdr:rowOff>140475</xdr:rowOff>
    </xdr:to>
    <xdr:sp macro="" textlink="">
      <xdr:nvSpPr>
        <xdr:cNvPr id="80" name="楕円 79"/>
        <xdr:cNvSpPr/>
      </xdr:nvSpPr>
      <xdr:spPr>
        <a:xfrm>
          <a:off x="4584700" y="62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61752</xdr:rowOff>
    </xdr:from>
    <xdr:ext cx="534377" cy="259045"/>
    <xdr:sp macro="" textlink="">
      <xdr:nvSpPr>
        <xdr:cNvPr id="81" name="人件費該当値テキスト"/>
        <xdr:cNvSpPr txBox="1"/>
      </xdr:nvSpPr>
      <xdr:spPr>
        <a:xfrm>
          <a:off x="4686300" y="60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76689</xdr:rowOff>
    </xdr:from>
    <xdr:to>
      <xdr:col>20</xdr:col>
      <xdr:colOff>38100</xdr:colOff>
      <xdr:row>37</xdr:row>
      <xdr:rowOff>6839</xdr:rowOff>
    </xdr:to>
    <xdr:sp macro="" textlink="">
      <xdr:nvSpPr>
        <xdr:cNvPr id="82" name="楕円 81"/>
        <xdr:cNvSpPr/>
      </xdr:nvSpPr>
      <xdr:spPr>
        <a:xfrm>
          <a:off x="3746500" y="62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23366</xdr:rowOff>
    </xdr:from>
    <xdr:ext cx="534377" cy="259045"/>
    <xdr:sp macro="" textlink="">
      <xdr:nvSpPr>
        <xdr:cNvPr id="83" name="テキスト ボックス 82"/>
        <xdr:cNvSpPr txBox="1"/>
      </xdr:nvSpPr>
      <xdr:spPr>
        <a:xfrm>
          <a:off x="3530111" y="60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103664</xdr:rowOff>
    </xdr:from>
    <xdr:to>
      <xdr:col>15</xdr:col>
      <xdr:colOff>101600</xdr:colOff>
      <xdr:row>37</xdr:row>
      <xdr:rowOff>33814</xdr:rowOff>
    </xdr:to>
    <xdr:sp macro="" textlink="">
      <xdr:nvSpPr>
        <xdr:cNvPr id="84" name="楕円 83"/>
        <xdr:cNvSpPr/>
      </xdr:nvSpPr>
      <xdr:spPr>
        <a:xfrm>
          <a:off x="2857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50341</xdr:rowOff>
    </xdr:from>
    <xdr:ext cx="534377" cy="259045"/>
    <xdr:sp macro="" textlink="">
      <xdr:nvSpPr>
        <xdr:cNvPr id="85" name="テキスト ボックス 84"/>
        <xdr:cNvSpPr txBox="1"/>
      </xdr:nvSpPr>
      <xdr:spPr>
        <a:xfrm>
          <a:off x="2641111" y="605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115094</xdr:rowOff>
    </xdr:from>
    <xdr:to>
      <xdr:col>10</xdr:col>
      <xdr:colOff>165100</xdr:colOff>
      <xdr:row>37</xdr:row>
      <xdr:rowOff>45244</xdr:rowOff>
    </xdr:to>
    <xdr:sp macro="" textlink="">
      <xdr:nvSpPr>
        <xdr:cNvPr id="86" name="楕円 85"/>
        <xdr:cNvSpPr/>
      </xdr:nvSpPr>
      <xdr:spPr>
        <a:xfrm>
          <a:off x="1968500" y="62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61771</xdr:rowOff>
    </xdr:from>
    <xdr:ext cx="534377" cy="259045"/>
    <xdr:sp macro="" textlink="">
      <xdr:nvSpPr>
        <xdr:cNvPr id="87" name="テキスト ボックス 86"/>
        <xdr:cNvSpPr txBox="1"/>
      </xdr:nvSpPr>
      <xdr:spPr>
        <a:xfrm>
          <a:off x="1752111" y="606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87090</xdr:rowOff>
    </xdr:from>
    <xdr:to>
      <xdr:col>6</xdr:col>
      <xdr:colOff>38100</xdr:colOff>
      <xdr:row>37</xdr:row>
      <xdr:rowOff>17240</xdr:rowOff>
    </xdr:to>
    <xdr:sp macro="" textlink="">
      <xdr:nvSpPr>
        <xdr:cNvPr id="88" name="楕円 87"/>
        <xdr:cNvSpPr/>
      </xdr:nvSpPr>
      <xdr:spPr>
        <a:xfrm>
          <a:off x="1079500" y="62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33767</xdr:rowOff>
    </xdr:from>
    <xdr:ext cx="534377" cy="259045"/>
    <xdr:sp macro="" textlink="">
      <xdr:nvSpPr>
        <xdr:cNvPr id="89" name="テキスト ボックス 88"/>
        <xdr:cNvSpPr txBox="1"/>
      </xdr:nvSpPr>
      <xdr:spPr>
        <a:xfrm>
          <a:off x="863111" y="60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30172</xdr:rowOff>
    </xdr:from>
    <xdr:to>
      <xdr:col>24</xdr:col>
      <xdr:colOff>63500</xdr:colOff>
      <xdr:row>54</xdr:row>
      <xdr:rowOff>126527</xdr:rowOff>
    </xdr:to>
    <xdr:cxnSp macro="">
      <xdr:nvCxnSpPr>
        <xdr:cNvPr id="123" name="直線コネクタ 122"/>
        <xdr:cNvCxnSpPr/>
      </xdr:nvCxnSpPr>
      <xdr:spPr>
        <a:xfrm flipV="1">
          <a:off x="3797300" y="9288472"/>
          <a:ext cx="8382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166646</xdr:rowOff>
    </xdr:from>
    <xdr:to>
      <xdr:col>19</xdr:col>
      <xdr:colOff>177800</xdr:colOff>
      <xdr:row>54</xdr:row>
      <xdr:rowOff>126527</xdr:rowOff>
    </xdr:to>
    <xdr:cxnSp macro="">
      <xdr:nvCxnSpPr>
        <xdr:cNvPr id="126" name="直線コネクタ 125"/>
        <xdr:cNvCxnSpPr/>
      </xdr:nvCxnSpPr>
      <xdr:spPr>
        <a:xfrm>
          <a:off x="2908300" y="9253496"/>
          <a:ext cx="889000" cy="1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166646</xdr:rowOff>
    </xdr:from>
    <xdr:to>
      <xdr:col>15</xdr:col>
      <xdr:colOff>50800</xdr:colOff>
      <xdr:row>54</xdr:row>
      <xdr:rowOff>167732</xdr:rowOff>
    </xdr:to>
    <xdr:cxnSp macro="">
      <xdr:nvCxnSpPr>
        <xdr:cNvPr id="129" name="直線コネクタ 128"/>
        <xdr:cNvCxnSpPr/>
      </xdr:nvCxnSpPr>
      <xdr:spPr>
        <a:xfrm flipV="1">
          <a:off x="2019300" y="9253496"/>
          <a:ext cx="889000" cy="17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167589</xdr:rowOff>
    </xdr:from>
    <xdr:to>
      <xdr:col>10</xdr:col>
      <xdr:colOff>114300</xdr:colOff>
      <xdr:row>54</xdr:row>
      <xdr:rowOff>167732</xdr:rowOff>
    </xdr:to>
    <xdr:cxnSp macro="">
      <xdr:nvCxnSpPr>
        <xdr:cNvPr id="132" name="直線コネクタ 131"/>
        <xdr:cNvCxnSpPr/>
      </xdr:nvCxnSpPr>
      <xdr:spPr>
        <a:xfrm>
          <a:off x="1130300" y="9425889"/>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150822</xdr:rowOff>
    </xdr:from>
    <xdr:to>
      <xdr:col>24</xdr:col>
      <xdr:colOff>114300</xdr:colOff>
      <xdr:row>54</xdr:row>
      <xdr:rowOff>80972</xdr:rowOff>
    </xdr:to>
    <xdr:sp macro="" textlink="">
      <xdr:nvSpPr>
        <xdr:cNvPr id="142" name="楕円 141"/>
        <xdr:cNvSpPr/>
      </xdr:nvSpPr>
      <xdr:spPr>
        <a:xfrm>
          <a:off x="4584700" y="92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2249</xdr:rowOff>
    </xdr:from>
    <xdr:ext cx="534377" cy="259045"/>
    <xdr:sp macro="" textlink="">
      <xdr:nvSpPr>
        <xdr:cNvPr id="143" name="物件費該当値テキスト"/>
        <xdr:cNvSpPr txBox="1"/>
      </xdr:nvSpPr>
      <xdr:spPr>
        <a:xfrm>
          <a:off x="4686300" y="908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75727</xdr:rowOff>
    </xdr:from>
    <xdr:to>
      <xdr:col>20</xdr:col>
      <xdr:colOff>38100</xdr:colOff>
      <xdr:row>55</xdr:row>
      <xdr:rowOff>5877</xdr:rowOff>
    </xdr:to>
    <xdr:sp macro="" textlink="">
      <xdr:nvSpPr>
        <xdr:cNvPr id="144" name="楕円 143"/>
        <xdr:cNvSpPr/>
      </xdr:nvSpPr>
      <xdr:spPr>
        <a:xfrm>
          <a:off x="3746500" y="93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22404</xdr:rowOff>
    </xdr:from>
    <xdr:ext cx="534377" cy="259045"/>
    <xdr:sp macro="" textlink="">
      <xdr:nvSpPr>
        <xdr:cNvPr id="145" name="テキスト ボックス 144"/>
        <xdr:cNvSpPr txBox="1"/>
      </xdr:nvSpPr>
      <xdr:spPr>
        <a:xfrm>
          <a:off x="3530111" y="91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115846</xdr:rowOff>
    </xdr:from>
    <xdr:to>
      <xdr:col>15</xdr:col>
      <xdr:colOff>101600</xdr:colOff>
      <xdr:row>54</xdr:row>
      <xdr:rowOff>45996</xdr:rowOff>
    </xdr:to>
    <xdr:sp macro="" textlink="">
      <xdr:nvSpPr>
        <xdr:cNvPr id="146" name="楕円 145"/>
        <xdr:cNvSpPr/>
      </xdr:nvSpPr>
      <xdr:spPr>
        <a:xfrm>
          <a:off x="2857500" y="92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62523</xdr:rowOff>
    </xdr:from>
    <xdr:ext cx="534377" cy="259045"/>
    <xdr:sp macro="" textlink="">
      <xdr:nvSpPr>
        <xdr:cNvPr id="147" name="テキスト ボックス 146"/>
        <xdr:cNvSpPr txBox="1"/>
      </xdr:nvSpPr>
      <xdr:spPr>
        <a:xfrm>
          <a:off x="2641111" y="89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116932</xdr:rowOff>
    </xdr:from>
    <xdr:to>
      <xdr:col>10</xdr:col>
      <xdr:colOff>165100</xdr:colOff>
      <xdr:row>55</xdr:row>
      <xdr:rowOff>47082</xdr:rowOff>
    </xdr:to>
    <xdr:sp macro="" textlink="">
      <xdr:nvSpPr>
        <xdr:cNvPr id="148" name="楕円 147"/>
        <xdr:cNvSpPr/>
      </xdr:nvSpPr>
      <xdr:spPr>
        <a:xfrm>
          <a:off x="1968500" y="93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63609</xdr:rowOff>
    </xdr:from>
    <xdr:ext cx="534377" cy="259045"/>
    <xdr:sp macro="" textlink="">
      <xdr:nvSpPr>
        <xdr:cNvPr id="149" name="テキスト ボックス 148"/>
        <xdr:cNvSpPr txBox="1"/>
      </xdr:nvSpPr>
      <xdr:spPr>
        <a:xfrm>
          <a:off x="1752111" y="915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116789</xdr:rowOff>
    </xdr:from>
    <xdr:to>
      <xdr:col>6</xdr:col>
      <xdr:colOff>38100</xdr:colOff>
      <xdr:row>55</xdr:row>
      <xdr:rowOff>46939</xdr:rowOff>
    </xdr:to>
    <xdr:sp macro="" textlink="">
      <xdr:nvSpPr>
        <xdr:cNvPr id="150" name="楕円 149"/>
        <xdr:cNvSpPr/>
      </xdr:nvSpPr>
      <xdr:spPr>
        <a:xfrm>
          <a:off x="1079500" y="93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63466</xdr:rowOff>
    </xdr:from>
    <xdr:ext cx="534377" cy="259045"/>
    <xdr:sp macro="" textlink="">
      <xdr:nvSpPr>
        <xdr:cNvPr id="151" name="テキスト ボックス 150"/>
        <xdr:cNvSpPr txBox="1"/>
      </xdr:nvSpPr>
      <xdr:spPr>
        <a:xfrm>
          <a:off x="863111" y="91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25491</xdr:rowOff>
    </xdr:from>
    <xdr:to>
      <xdr:col>24</xdr:col>
      <xdr:colOff>63500</xdr:colOff>
      <xdr:row>78</xdr:row>
      <xdr:rowOff>46112</xdr:rowOff>
    </xdr:to>
    <xdr:cxnSp macro="">
      <xdr:nvCxnSpPr>
        <xdr:cNvPr id="178" name="直線コネクタ 177"/>
        <xdr:cNvCxnSpPr/>
      </xdr:nvCxnSpPr>
      <xdr:spPr>
        <a:xfrm>
          <a:off x="3797300" y="13398591"/>
          <a:ext cx="8382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25491</xdr:rowOff>
    </xdr:from>
    <xdr:to>
      <xdr:col>19</xdr:col>
      <xdr:colOff>177800</xdr:colOff>
      <xdr:row>78</xdr:row>
      <xdr:rowOff>51186</xdr:rowOff>
    </xdr:to>
    <xdr:cxnSp macro="">
      <xdr:nvCxnSpPr>
        <xdr:cNvPr id="181" name="直線コネクタ 180"/>
        <xdr:cNvCxnSpPr/>
      </xdr:nvCxnSpPr>
      <xdr:spPr>
        <a:xfrm flipV="1">
          <a:off x="2908300" y="13398591"/>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47163</xdr:rowOff>
    </xdr:from>
    <xdr:to>
      <xdr:col>15</xdr:col>
      <xdr:colOff>50800</xdr:colOff>
      <xdr:row>78</xdr:row>
      <xdr:rowOff>51186</xdr:rowOff>
    </xdr:to>
    <xdr:cxnSp macro="">
      <xdr:nvCxnSpPr>
        <xdr:cNvPr id="184" name="直線コネクタ 183"/>
        <xdr:cNvCxnSpPr/>
      </xdr:nvCxnSpPr>
      <xdr:spPr>
        <a:xfrm>
          <a:off x="2019300" y="1342026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47163</xdr:rowOff>
    </xdr:from>
    <xdr:to>
      <xdr:col>10</xdr:col>
      <xdr:colOff>114300</xdr:colOff>
      <xdr:row>78</xdr:row>
      <xdr:rowOff>58821</xdr:rowOff>
    </xdr:to>
    <xdr:cxnSp macro="">
      <xdr:nvCxnSpPr>
        <xdr:cNvPr id="187" name="直線コネクタ 186"/>
        <xdr:cNvCxnSpPr/>
      </xdr:nvCxnSpPr>
      <xdr:spPr>
        <a:xfrm flipV="1">
          <a:off x="1130300" y="134202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166762</xdr:rowOff>
    </xdr:from>
    <xdr:to>
      <xdr:col>24</xdr:col>
      <xdr:colOff>114300</xdr:colOff>
      <xdr:row>78</xdr:row>
      <xdr:rowOff>96912</xdr:rowOff>
    </xdr:to>
    <xdr:sp macro="" textlink="">
      <xdr:nvSpPr>
        <xdr:cNvPr id="197" name="楕円 196"/>
        <xdr:cNvSpPr/>
      </xdr:nvSpPr>
      <xdr:spPr>
        <a:xfrm>
          <a:off x="45847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81689</xdr:rowOff>
    </xdr:from>
    <xdr:ext cx="469744" cy="259045"/>
    <xdr:sp macro="" textlink="">
      <xdr:nvSpPr>
        <xdr:cNvPr id="198" name="維持補修費該当値テキスト"/>
        <xdr:cNvSpPr txBox="1"/>
      </xdr:nvSpPr>
      <xdr:spPr>
        <a:xfrm>
          <a:off x="4686300" y="1328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146141</xdr:rowOff>
    </xdr:from>
    <xdr:to>
      <xdr:col>20</xdr:col>
      <xdr:colOff>38100</xdr:colOff>
      <xdr:row>78</xdr:row>
      <xdr:rowOff>76291</xdr:rowOff>
    </xdr:to>
    <xdr:sp macro="" textlink="">
      <xdr:nvSpPr>
        <xdr:cNvPr id="199" name="楕円 198"/>
        <xdr:cNvSpPr/>
      </xdr:nvSpPr>
      <xdr:spPr>
        <a:xfrm>
          <a:off x="3746500" y="13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67418</xdr:rowOff>
    </xdr:from>
    <xdr:ext cx="469744" cy="259045"/>
    <xdr:sp macro="" textlink="">
      <xdr:nvSpPr>
        <xdr:cNvPr id="200" name="テキスト ボックス 199"/>
        <xdr:cNvSpPr txBox="1"/>
      </xdr:nvSpPr>
      <xdr:spPr>
        <a:xfrm>
          <a:off x="3562428" y="134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386</xdr:rowOff>
    </xdr:from>
    <xdr:to>
      <xdr:col>15</xdr:col>
      <xdr:colOff>101600</xdr:colOff>
      <xdr:row>78</xdr:row>
      <xdr:rowOff>101986</xdr:rowOff>
    </xdr:to>
    <xdr:sp macro="" textlink="">
      <xdr:nvSpPr>
        <xdr:cNvPr id="201" name="楕円 200"/>
        <xdr:cNvSpPr/>
      </xdr:nvSpPr>
      <xdr:spPr>
        <a:xfrm>
          <a:off x="2857500" y="1337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93113</xdr:rowOff>
    </xdr:from>
    <xdr:ext cx="469744" cy="259045"/>
    <xdr:sp macro="" textlink="">
      <xdr:nvSpPr>
        <xdr:cNvPr id="202" name="テキスト ボックス 201"/>
        <xdr:cNvSpPr txBox="1"/>
      </xdr:nvSpPr>
      <xdr:spPr>
        <a:xfrm>
          <a:off x="2673428" y="1346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167813</xdr:rowOff>
    </xdr:from>
    <xdr:to>
      <xdr:col>10</xdr:col>
      <xdr:colOff>165100</xdr:colOff>
      <xdr:row>78</xdr:row>
      <xdr:rowOff>97963</xdr:rowOff>
    </xdr:to>
    <xdr:sp macro="" textlink="">
      <xdr:nvSpPr>
        <xdr:cNvPr id="203" name="楕円 202"/>
        <xdr:cNvSpPr/>
      </xdr:nvSpPr>
      <xdr:spPr>
        <a:xfrm>
          <a:off x="1968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89090</xdr:rowOff>
    </xdr:from>
    <xdr:ext cx="469744" cy="259045"/>
    <xdr:sp macro="" textlink="">
      <xdr:nvSpPr>
        <xdr:cNvPr id="204" name="テキスト ボックス 203"/>
        <xdr:cNvSpPr txBox="1"/>
      </xdr:nvSpPr>
      <xdr:spPr>
        <a:xfrm>
          <a:off x="1784428"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8021</xdr:rowOff>
    </xdr:from>
    <xdr:to>
      <xdr:col>6</xdr:col>
      <xdr:colOff>38100</xdr:colOff>
      <xdr:row>78</xdr:row>
      <xdr:rowOff>109621</xdr:rowOff>
    </xdr:to>
    <xdr:sp macro="" textlink="">
      <xdr:nvSpPr>
        <xdr:cNvPr id="205" name="楕円 204"/>
        <xdr:cNvSpPr/>
      </xdr:nvSpPr>
      <xdr:spPr>
        <a:xfrm>
          <a:off x="1079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100748</xdr:rowOff>
    </xdr:from>
    <xdr:ext cx="469744" cy="259045"/>
    <xdr:sp macro="" textlink="">
      <xdr:nvSpPr>
        <xdr:cNvPr id="206" name="テキスト ボックス 205"/>
        <xdr:cNvSpPr txBox="1"/>
      </xdr:nvSpPr>
      <xdr:spPr>
        <a:xfrm>
          <a:off x="895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77254</xdr:rowOff>
    </xdr:from>
    <xdr:to>
      <xdr:col>24</xdr:col>
      <xdr:colOff>63500</xdr:colOff>
      <xdr:row>93</xdr:row>
      <xdr:rowOff>147535</xdr:rowOff>
    </xdr:to>
    <xdr:cxnSp macro="">
      <xdr:nvCxnSpPr>
        <xdr:cNvPr id="236" name="直線コネクタ 235"/>
        <xdr:cNvCxnSpPr/>
      </xdr:nvCxnSpPr>
      <xdr:spPr>
        <a:xfrm flipV="1">
          <a:off x="3797300" y="16022104"/>
          <a:ext cx="8382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137491</xdr:rowOff>
    </xdr:from>
    <xdr:to>
      <xdr:col>19</xdr:col>
      <xdr:colOff>177800</xdr:colOff>
      <xdr:row>93</xdr:row>
      <xdr:rowOff>147535</xdr:rowOff>
    </xdr:to>
    <xdr:cxnSp macro="">
      <xdr:nvCxnSpPr>
        <xdr:cNvPr id="239" name="直線コネクタ 238"/>
        <xdr:cNvCxnSpPr/>
      </xdr:nvCxnSpPr>
      <xdr:spPr>
        <a:xfrm>
          <a:off x="2908300" y="16082341"/>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137491</xdr:rowOff>
    </xdr:from>
    <xdr:to>
      <xdr:col>15</xdr:col>
      <xdr:colOff>50800</xdr:colOff>
      <xdr:row>94</xdr:row>
      <xdr:rowOff>16827</xdr:rowOff>
    </xdr:to>
    <xdr:cxnSp macro="">
      <xdr:nvCxnSpPr>
        <xdr:cNvPr id="242" name="直線コネクタ 241"/>
        <xdr:cNvCxnSpPr/>
      </xdr:nvCxnSpPr>
      <xdr:spPr>
        <a:xfrm flipV="1">
          <a:off x="2019300" y="16082341"/>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16827</xdr:rowOff>
    </xdr:from>
    <xdr:to>
      <xdr:col>10</xdr:col>
      <xdr:colOff>114300</xdr:colOff>
      <xdr:row>94</xdr:row>
      <xdr:rowOff>70968</xdr:rowOff>
    </xdr:to>
    <xdr:cxnSp macro="">
      <xdr:nvCxnSpPr>
        <xdr:cNvPr id="245" name="直線コネクタ 244"/>
        <xdr:cNvCxnSpPr/>
      </xdr:nvCxnSpPr>
      <xdr:spPr>
        <a:xfrm flipV="1">
          <a:off x="1130300" y="16133127"/>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26454</xdr:rowOff>
    </xdr:from>
    <xdr:to>
      <xdr:col>24</xdr:col>
      <xdr:colOff>114300</xdr:colOff>
      <xdr:row>93</xdr:row>
      <xdr:rowOff>128054</xdr:rowOff>
    </xdr:to>
    <xdr:sp macro="" textlink="">
      <xdr:nvSpPr>
        <xdr:cNvPr id="255" name="楕円 254"/>
        <xdr:cNvSpPr/>
      </xdr:nvSpPr>
      <xdr:spPr>
        <a:xfrm>
          <a:off x="4584700" y="159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49331</xdr:rowOff>
    </xdr:from>
    <xdr:ext cx="599010" cy="259045"/>
    <xdr:sp macro="" textlink="">
      <xdr:nvSpPr>
        <xdr:cNvPr id="256" name="扶助費該当値テキスト"/>
        <xdr:cNvSpPr txBox="1"/>
      </xdr:nvSpPr>
      <xdr:spPr>
        <a:xfrm>
          <a:off x="4686300" y="1582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96735</xdr:rowOff>
    </xdr:from>
    <xdr:to>
      <xdr:col>20</xdr:col>
      <xdr:colOff>38100</xdr:colOff>
      <xdr:row>94</xdr:row>
      <xdr:rowOff>26885</xdr:rowOff>
    </xdr:to>
    <xdr:sp macro="" textlink="">
      <xdr:nvSpPr>
        <xdr:cNvPr id="257" name="楕円 256"/>
        <xdr:cNvSpPr/>
      </xdr:nvSpPr>
      <xdr:spPr>
        <a:xfrm>
          <a:off x="3746500" y="160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43412</xdr:rowOff>
    </xdr:from>
    <xdr:ext cx="599010" cy="259045"/>
    <xdr:sp macro="" textlink="">
      <xdr:nvSpPr>
        <xdr:cNvPr id="258" name="テキスト ボックス 257"/>
        <xdr:cNvSpPr txBox="1"/>
      </xdr:nvSpPr>
      <xdr:spPr>
        <a:xfrm>
          <a:off x="3497795" y="1581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86691</xdr:rowOff>
    </xdr:from>
    <xdr:to>
      <xdr:col>15</xdr:col>
      <xdr:colOff>101600</xdr:colOff>
      <xdr:row>94</xdr:row>
      <xdr:rowOff>16841</xdr:rowOff>
    </xdr:to>
    <xdr:sp macro="" textlink="">
      <xdr:nvSpPr>
        <xdr:cNvPr id="259" name="楕円 258"/>
        <xdr:cNvSpPr/>
      </xdr:nvSpPr>
      <xdr:spPr>
        <a:xfrm>
          <a:off x="2857500" y="16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33368</xdr:rowOff>
    </xdr:from>
    <xdr:ext cx="599010" cy="259045"/>
    <xdr:sp macro="" textlink="">
      <xdr:nvSpPr>
        <xdr:cNvPr id="260" name="テキスト ボックス 259"/>
        <xdr:cNvSpPr txBox="1"/>
      </xdr:nvSpPr>
      <xdr:spPr>
        <a:xfrm>
          <a:off x="2608795" y="1580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137477</xdr:rowOff>
    </xdr:from>
    <xdr:to>
      <xdr:col>10</xdr:col>
      <xdr:colOff>165100</xdr:colOff>
      <xdr:row>94</xdr:row>
      <xdr:rowOff>67627</xdr:rowOff>
    </xdr:to>
    <xdr:sp macro="" textlink="">
      <xdr:nvSpPr>
        <xdr:cNvPr id="261" name="楕円 260"/>
        <xdr:cNvSpPr/>
      </xdr:nvSpPr>
      <xdr:spPr>
        <a:xfrm>
          <a:off x="1968500" y="16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84154</xdr:rowOff>
    </xdr:from>
    <xdr:ext cx="599010" cy="259045"/>
    <xdr:sp macro="" textlink="">
      <xdr:nvSpPr>
        <xdr:cNvPr id="262" name="テキスト ボックス 261"/>
        <xdr:cNvSpPr txBox="1"/>
      </xdr:nvSpPr>
      <xdr:spPr>
        <a:xfrm>
          <a:off x="1719795" y="1585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20168</xdr:rowOff>
    </xdr:from>
    <xdr:to>
      <xdr:col>6</xdr:col>
      <xdr:colOff>38100</xdr:colOff>
      <xdr:row>94</xdr:row>
      <xdr:rowOff>121768</xdr:rowOff>
    </xdr:to>
    <xdr:sp macro="" textlink="">
      <xdr:nvSpPr>
        <xdr:cNvPr id="263" name="楕円 262"/>
        <xdr:cNvSpPr/>
      </xdr:nvSpPr>
      <xdr:spPr>
        <a:xfrm>
          <a:off x="1079500" y="161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138295</xdr:rowOff>
    </xdr:from>
    <xdr:ext cx="599010" cy="259045"/>
    <xdr:sp macro="" textlink="">
      <xdr:nvSpPr>
        <xdr:cNvPr id="264" name="テキスト ボックス 263"/>
        <xdr:cNvSpPr txBox="1"/>
      </xdr:nvSpPr>
      <xdr:spPr>
        <a:xfrm>
          <a:off x="830795" y="1591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128141</xdr:rowOff>
    </xdr:from>
    <xdr:to>
      <xdr:col>55</xdr:col>
      <xdr:colOff>0</xdr:colOff>
      <xdr:row>35</xdr:row>
      <xdr:rowOff>158931</xdr:rowOff>
    </xdr:to>
    <xdr:cxnSp macro="">
      <xdr:nvCxnSpPr>
        <xdr:cNvPr id="297" name="直線コネクタ 296"/>
        <xdr:cNvCxnSpPr/>
      </xdr:nvCxnSpPr>
      <xdr:spPr>
        <a:xfrm flipV="1">
          <a:off x="9639300" y="6128891"/>
          <a:ext cx="8382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158931</xdr:rowOff>
    </xdr:from>
    <xdr:to>
      <xdr:col>50</xdr:col>
      <xdr:colOff>114300</xdr:colOff>
      <xdr:row>36</xdr:row>
      <xdr:rowOff>10213</xdr:rowOff>
    </xdr:to>
    <xdr:cxnSp macro="">
      <xdr:nvCxnSpPr>
        <xdr:cNvPr id="300" name="直線コネクタ 299"/>
        <xdr:cNvCxnSpPr/>
      </xdr:nvCxnSpPr>
      <xdr:spPr>
        <a:xfrm flipV="1">
          <a:off x="8750300" y="6159681"/>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10213</xdr:rowOff>
    </xdr:from>
    <xdr:to>
      <xdr:col>45</xdr:col>
      <xdr:colOff>177800</xdr:colOff>
      <xdr:row>36</xdr:row>
      <xdr:rowOff>12884</xdr:rowOff>
    </xdr:to>
    <xdr:cxnSp macro="">
      <xdr:nvCxnSpPr>
        <xdr:cNvPr id="303" name="直線コネクタ 302"/>
        <xdr:cNvCxnSpPr/>
      </xdr:nvCxnSpPr>
      <xdr:spPr>
        <a:xfrm flipV="1">
          <a:off x="7861300" y="6182413"/>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161789</xdr:rowOff>
    </xdr:from>
    <xdr:to>
      <xdr:col>41</xdr:col>
      <xdr:colOff>50800</xdr:colOff>
      <xdr:row>36</xdr:row>
      <xdr:rowOff>12884</xdr:rowOff>
    </xdr:to>
    <xdr:cxnSp macro="">
      <xdr:nvCxnSpPr>
        <xdr:cNvPr id="306" name="直線コネクタ 305"/>
        <xdr:cNvCxnSpPr/>
      </xdr:nvCxnSpPr>
      <xdr:spPr>
        <a:xfrm>
          <a:off x="6972300" y="6162539"/>
          <a:ext cx="889000" cy="2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77341</xdr:rowOff>
    </xdr:from>
    <xdr:to>
      <xdr:col>55</xdr:col>
      <xdr:colOff>50800</xdr:colOff>
      <xdr:row>36</xdr:row>
      <xdr:rowOff>7491</xdr:rowOff>
    </xdr:to>
    <xdr:sp macro="" textlink="">
      <xdr:nvSpPr>
        <xdr:cNvPr id="316" name="楕円 315"/>
        <xdr:cNvSpPr/>
      </xdr:nvSpPr>
      <xdr:spPr>
        <a:xfrm>
          <a:off x="10426700" y="60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100218</xdr:rowOff>
    </xdr:from>
    <xdr:ext cx="534377" cy="259045"/>
    <xdr:sp macro="" textlink="">
      <xdr:nvSpPr>
        <xdr:cNvPr id="317" name="補助費等該当値テキスト"/>
        <xdr:cNvSpPr txBox="1"/>
      </xdr:nvSpPr>
      <xdr:spPr>
        <a:xfrm>
          <a:off x="10528300" y="592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108131</xdr:rowOff>
    </xdr:from>
    <xdr:to>
      <xdr:col>50</xdr:col>
      <xdr:colOff>165100</xdr:colOff>
      <xdr:row>36</xdr:row>
      <xdr:rowOff>38281</xdr:rowOff>
    </xdr:to>
    <xdr:sp macro="" textlink="">
      <xdr:nvSpPr>
        <xdr:cNvPr id="318" name="楕円 317"/>
        <xdr:cNvSpPr/>
      </xdr:nvSpPr>
      <xdr:spPr>
        <a:xfrm>
          <a:off x="9588500" y="6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54808</xdr:rowOff>
    </xdr:from>
    <xdr:ext cx="534377" cy="259045"/>
    <xdr:sp macro="" textlink="">
      <xdr:nvSpPr>
        <xdr:cNvPr id="319" name="テキスト ボックス 318"/>
        <xdr:cNvSpPr txBox="1"/>
      </xdr:nvSpPr>
      <xdr:spPr>
        <a:xfrm>
          <a:off x="9372111" y="5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130863</xdr:rowOff>
    </xdr:from>
    <xdr:to>
      <xdr:col>46</xdr:col>
      <xdr:colOff>38100</xdr:colOff>
      <xdr:row>36</xdr:row>
      <xdr:rowOff>61013</xdr:rowOff>
    </xdr:to>
    <xdr:sp macro="" textlink="">
      <xdr:nvSpPr>
        <xdr:cNvPr id="320" name="楕円 319"/>
        <xdr:cNvSpPr/>
      </xdr:nvSpPr>
      <xdr:spPr>
        <a:xfrm>
          <a:off x="8699500" y="613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77540</xdr:rowOff>
    </xdr:from>
    <xdr:ext cx="534377" cy="259045"/>
    <xdr:sp macro="" textlink="">
      <xdr:nvSpPr>
        <xdr:cNvPr id="321" name="テキスト ボックス 320"/>
        <xdr:cNvSpPr txBox="1"/>
      </xdr:nvSpPr>
      <xdr:spPr>
        <a:xfrm>
          <a:off x="8483111" y="59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133534</xdr:rowOff>
    </xdr:from>
    <xdr:to>
      <xdr:col>41</xdr:col>
      <xdr:colOff>101600</xdr:colOff>
      <xdr:row>36</xdr:row>
      <xdr:rowOff>63684</xdr:rowOff>
    </xdr:to>
    <xdr:sp macro="" textlink="">
      <xdr:nvSpPr>
        <xdr:cNvPr id="322" name="楕円 321"/>
        <xdr:cNvSpPr/>
      </xdr:nvSpPr>
      <xdr:spPr>
        <a:xfrm>
          <a:off x="7810500" y="61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80211</xdr:rowOff>
    </xdr:from>
    <xdr:ext cx="534377" cy="259045"/>
    <xdr:sp macro="" textlink="">
      <xdr:nvSpPr>
        <xdr:cNvPr id="323" name="テキスト ボックス 322"/>
        <xdr:cNvSpPr txBox="1"/>
      </xdr:nvSpPr>
      <xdr:spPr>
        <a:xfrm>
          <a:off x="7594111" y="590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110989</xdr:rowOff>
    </xdr:from>
    <xdr:to>
      <xdr:col>36</xdr:col>
      <xdr:colOff>165100</xdr:colOff>
      <xdr:row>36</xdr:row>
      <xdr:rowOff>41139</xdr:rowOff>
    </xdr:to>
    <xdr:sp macro="" textlink="">
      <xdr:nvSpPr>
        <xdr:cNvPr id="324" name="楕円 323"/>
        <xdr:cNvSpPr/>
      </xdr:nvSpPr>
      <xdr:spPr>
        <a:xfrm>
          <a:off x="6921500" y="6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57666</xdr:rowOff>
    </xdr:from>
    <xdr:ext cx="534377" cy="259045"/>
    <xdr:sp macro="" textlink="">
      <xdr:nvSpPr>
        <xdr:cNvPr id="325" name="テキスト ボックス 324"/>
        <xdr:cNvSpPr txBox="1"/>
      </xdr:nvSpPr>
      <xdr:spPr>
        <a:xfrm>
          <a:off x="6705111" y="58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49609</xdr:rowOff>
    </xdr:from>
    <xdr:to>
      <xdr:col>55</xdr:col>
      <xdr:colOff>0</xdr:colOff>
      <xdr:row>57</xdr:row>
      <xdr:rowOff>86634</xdr:rowOff>
    </xdr:to>
    <xdr:cxnSp macro="">
      <xdr:nvCxnSpPr>
        <xdr:cNvPr id="354" name="直線コネクタ 353"/>
        <xdr:cNvCxnSpPr/>
      </xdr:nvCxnSpPr>
      <xdr:spPr>
        <a:xfrm flipV="1">
          <a:off x="9639300" y="9822259"/>
          <a:ext cx="8382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142032</xdr:rowOff>
    </xdr:from>
    <xdr:to>
      <xdr:col>50</xdr:col>
      <xdr:colOff>114300</xdr:colOff>
      <xdr:row>57</xdr:row>
      <xdr:rowOff>86634</xdr:rowOff>
    </xdr:to>
    <xdr:cxnSp macro="">
      <xdr:nvCxnSpPr>
        <xdr:cNvPr id="357" name="直線コネクタ 356"/>
        <xdr:cNvCxnSpPr/>
      </xdr:nvCxnSpPr>
      <xdr:spPr>
        <a:xfrm>
          <a:off x="8750300" y="9743232"/>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122814</xdr:rowOff>
    </xdr:from>
    <xdr:to>
      <xdr:col>45</xdr:col>
      <xdr:colOff>177800</xdr:colOff>
      <xdr:row>56</xdr:row>
      <xdr:rowOff>142032</xdr:rowOff>
    </xdr:to>
    <xdr:cxnSp macro="">
      <xdr:nvCxnSpPr>
        <xdr:cNvPr id="360" name="直線コネクタ 359"/>
        <xdr:cNvCxnSpPr/>
      </xdr:nvCxnSpPr>
      <xdr:spPr>
        <a:xfrm>
          <a:off x="7861300" y="9724014"/>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122814</xdr:rowOff>
    </xdr:from>
    <xdr:to>
      <xdr:col>41</xdr:col>
      <xdr:colOff>50800</xdr:colOff>
      <xdr:row>57</xdr:row>
      <xdr:rowOff>165456</xdr:rowOff>
    </xdr:to>
    <xdr:cxnSp macro="">
      <xdr:nvCxnSpPr>
        <xdr:cNvPr id="363" name="直線コネクタ 362"/>
        <xdr:cNvCxnSpPr/>
      </xdr:nvCxnSpPr>
      <xdr:spPr>
        <a:xfrm flipV="1">
          <a:off x="6972300" y="9724014"/>
          <a:ext cx="889000" cy="2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170259</xdr:rowOff>
    </xdr:from>
    <xdr:to>
      <xdr:col>55</xdr:col>
      <xdr:colOff>50800</xdr:colOff>
      <xdr:row>57</xdr:row>
      <xdr:rowOff>100409</xdr:rowOff>
    </xdr:to>
    <xdr:sp macro="" textlink="">
      <xdr:nvSpPr>
        <xdr:cNvPr id="373" name="楕円 372"/>
        <xdr:cNvSpPr/>
      </xdr:nvSpPr>
      <xdr:spPr>
        <a:xfrm>
          <a:off x="10426700" y="97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148686</xdr:rowOff>
    </xdr:from>
    <xdr:ext cx="534377" cy="259045"/>
    <xdr:sp macro="" textlink="">
      <xdr:nvSpPr>
        <xdr:cNvPr id="374" name="普通建設事業費該当値テキスト"/>
        <xdr:cNvSpPr txBox="1"/>
      </xdr:nvSpPr>
      <xdr:spPr>
        <a:xfrm>
          <a:off x="10528300" y="97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35834</xdr:rowOff>
    </xdr:from>
    <xdr:to>
      <xdr:col>50</xdr:col>
      <xdr:colOff>165100</xdr:colOff>
      <xdr:row>57</xdr:row>
      <xdr:rowOff>137434</xdr:rowOff>
    </xdr:to>
    <xdr:sp macro="" textlink="">
      <xdr:nvSpPr>
        <xdr:cNvPr id="375" name="楕円 374"/>
        <xdr:cNvSpPr/>
      </xdr:nvSpPr>
      <xdr:spPr>
        <a:xfrm>
          <a:off x="9588500" y="9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128561</xdr:rowOff>
    </xdr:from>
    <xdr:ext cx="534377" cy="259045"/>
    <xdr:sp macro="" textlink="">
      <xdr:nvSpPr>
        <xdr:cNvPr id="376" name="テキスト ボックス 375"/>
        <xdr:cNvSpPr txBox="1"/>
      </xdr:nvSpPr>
      <xdr:spPr>
        <a:xfrm>
          <a:off x="9372111" y="990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91232</xdr:rowOff>
    </xdr:from>
    <xdr:to>
      <xdr:col>46</xdr:col>
      <xdr:colOff>38100</xdr:colOff>
      <xdr:row>57</xdr:row>
      <xdr:rowOff>21382</xdr:rowOff>
    </xdr:to>
    <xdr:sp macro="" textlink="">
      <xdr:nvSpPr>
        <xdr:cNvPr id="377" name="楕円 376"/>
        <xdr:cNvSpPr/>
      </xdr:nvSpPr>
      <xdr:spPr>
        <a:xfrm>
          <a:off x="8699500" y="96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37909</xdr:rowOff>
    </xdr:from>
    <xdr:ext cx="534377" cy="259045"/>
    <xdr:sp macro="" textlink="">
      <xdr:nvSpPr>
        <xdr:cNvPr id="378" name="テキスト ボックス 377"/>
        <xdr:cNvSpPr txBox="1"/>
      </xdr:nvSpPr>
      <xdr:spPr>
        <a:xfrm>
          <a:off x="8483111" y="94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72014</xdr:rowOff>
    </xdr:from>
    <xdr:to>
      <xdr:col>41</xdr:col>
      <xdr:colOff>101600</xdr:colOff>
      <xdr:row>57</xdr:row>
      <xdr:rowOff>2164</xdr:rowOff>
    </xdr:to>
    <xdr:sp macro="" textlink="">
      <xdr:nvSpPr>
        <xdr:cNvPr id="379" name="楕円 378"/>
        <xdr:cNvSpPr/>
      </xdr:nvSpPr>
      <xdr:spPr>
        <a:xfrm>
          <a:off x="7810500" y="96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18691</xdr:rowOff>
    </xdr:from>
    <xdr:ext cx="534377" cy="259045"/>
    <xdr:sp macro="" textlink="">
      <xdr:nvSpPr>
        <xdr:cNvPr id="380" name="テキスト ボックス 379"/>
        <xdr:cNvSpPr txBox="1"/>
      </xdr:nvSpPr>
      <xdr:spPr>
        <a:xfrm>
          <a:off x="7594111" y="94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114656</xdr:rowOff>
    </xdr:from>
    <xdr:to>
      <xdr:col>36</xdr:col>
      <xdr:colOff>165100</xdr:colOff>
      <xdr:row>58</xdr:row>
      <xdr:rowOff>44806</xdr:rowOff>
    </xdr:to>
    <xdr:sp macro="" textlink="">
      <xdr:nvSpPr>
        <xdr:cNvPr id="381" name="楕円 380"/>
        <xdr:cNvSpPr/>
      </xdr:nvSpPr>
      <xdr:spPr>
        <a:xfrm>
          <a:off x="6921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35933</xdr:rowOff>
    </xdr:from>
    <xdr:ext cx="534377" cy="259045"/>
    <xdr:sp macro="" textlink="">
      <xdr:nvSpPr>
        <xdr:cNvPr id="382" name="テキスト ボックス 381"/>
        <xdr:cNvSpPr txBox="1"/>
      </xdr:nvSpPr>
      <xdr:spPr>
        <a:xfrm>
          <a:off x="6705111" y="9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105587</xdr:rowOff>
    </xdr:from>
    <xdr:to>
      <xdr:col>55</xdr:col>
      <xdr:colOff>0</xdr:colOff>
      <xdr:row>79</xdr:row>
      <xdr:rowOff>19977</xdr:rowOff>
    </xdr:to>
    <xdr:cxnSp macro="">
      <xdr:nvCxnSpPr>
        <xdr:cNvPr id="411" name="直線コネクタ 410"/>
        <xdr:cNvCxnSpPr/>
      </xdr:nvCxnSpPr>
      <xdr:spPr>
        <a:xfrm flipV="1">
          <a:off x="9639300" y="13478687"/>
          <a:ext cx="8382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85877</xdr:rowOff>
    </xdr:from>
    <xdr:to>
      <xdr:col>50</xdr:col>
      <xdr:colOff>114300</xdr:colOff>
      <xdr:row>79</xdr:row>
      <xdr:rowOff>19977</xdr:rowOff>
    </xdr:to>
    <xdr:cxnSp macro="">
      <xdr:nvCxnSpPr>
        <xdr:cNvPr id="414" name="直線コネクタ 413"/>
        <xdr:cNvCxnSpPr/>
      </xdr:nvCxnSpPr>
      <xdr:spPr>
        <a:xfrm>
          <a:off x="8750300" y="13287527"/>
          <a:ext cx="889000" cy="2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30429</xdr:rowOff>
    </xdr:from>
    <xdr:to>
      <xdr:col>45</xdr:col>
      <xdr:colOff>177800</xdr:colOff>
      <xdr:row>77</xdr:row>
      <xdr:rowOff>85877</xdr:rowOff>
    </xdr:to>
    <xdr:cxnSp macro="">
      <xdr:nvCxnSpPr>
        <xdr:cNvPr id="417" name="直線コネクタ 416"/>
        <xdr:cNvCxnSpPr/>
      </xdr:nvCxnSpPr>
      <xdr:spPr>
        <a:xfrm>
          <a:off x="7861300" y="13232079"/>
          <a:ext cx="889000" cy="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30429</xdr:rowOff>
    </xdr:from>
    <xdr:to>
      <xdr:col>41</xdr:col>
      <xdr:colOff>50800</xdr:colOff>
      <xdr:row>78</xdr:row>
      <xdr:rowOff>81674</xdr:rowOff>
    </xdr:to>
    <xdr:cxnSp macro="">
      <xdr:nvCxnSpPr>
        <xdr:cNvPr id="420" name="直線コネクタ 419"/>
        <xdr:cNvCxnSpPr/>
      </xdr:nvCxnSpPr>
      <xdr:spPr>
        <a:xfrm flipV="1">
          <a:off x="6972300" y="13232079"/>
          <a:ext cx="889000" cy="2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54787</xdr:rowOff>
    </xdr:from>
    <xdr:to>
      <xdr:col>55</xdr:col>
      <xdr:colOff>50800</xdr:colOff>
      <xdr:row>78</xdr:row>
      <xdr:rowOff>156387</xdr:rowOff>
    </xdr:to>
    <xdr:sp macro="" textlink="">
      <xdr:nvSpPr>
        <xdr:cNvPr id="430" name="楕円 429"/>
        <xdr:cNvSpPr/>
      </xdr:nvSpPr>
      <xdr:spPr>
        <a:xfrm>
          <a:off x="10426700" y="134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142040</xdr:rowOff>
    </xdr:from>
    <xdr:ext cx="469744" cy="259045"/>
    <xdr:sp macro="" textlink="">
      <xdr:nvSpPr>
        <xdr:cNvPr id="431" name="普通建設事業費 （ うち新規整備　）該当値テキスト"/>
        <xdr:cNvSpPr txBox="1"/>
      </xdr:nvSpPr>
      <xdr:spPr>
        <a:xfrm>
          <a:off x="10528300" y="1334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140627</xdr:rowOff>
    </xdr:from>
    <xdr:to>
      <xdr:col>50</xdr:col>
      <xdr:colOff>165100</xdr:colOff>
      <xdr:row>79</xdr:row>
      <xdr:rowOff>70777</xdr:rowOff>
    </xdr:to>
    <xdr:sp macro="" textlink="">
      <xdr:nvSpPr>
        <xdr:cNvPr id="432" name="楕円 431"/>
        <xdr:cNvSpPr/>
      </xdr:nvSpPr>
      <xdr:spPr>
        <a:xfrm>
          <a:off x="9588500" y="1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61904</xdr:rowOff>
    </xdr:from>
    <xdr:ext cx="469744" cy="259045"/>
    <xdr:sp macro="" textlink="">
      <xdr:nvSpPr>
        <xdr:cNvPr id="433" name="テキスト ボックス 432"/>
        <xdr:cNvSpPr txBox="1"/>
      </xdr:nvSpPr>
      <xdr:spPr>
        <a:xfrm>
          <a:off x="9404428" y="136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35077</xdr:rowOff>
    </xdr:from>
    <xdr:to>
      <xdr:col>46</xdr:col>
      <xdr:colOff>38100</xdr:colOff>
      <xdr:row>77</xdr:row>
      <xdr:rowOff>136677</xdr:rowOff>
    </xdr:to>
    <xdr:sp macro="" textlink="">
      <xdr:nvSpPr>
        <xdr:cNvPr id="434" name="楕円 433"/>
        <xdr:cNvSpPr/>
      </xdr:nvSpPr>
      <xdr:spPr>
        <a:xfrm>
          <a:off x="8699500" y="132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153204</xdr:rowOff>
    </xdr:from>
    <xdr:ext cx="534377" cy="259045"/>
    <xdr:sp macro="" textlink="">
      <xdr:nvSpPr>
        <xdr:cNvPr id="435" name="テキスト ボックス 434"/>
        <xdr:cNvSpPr txBox="1"/>
      </xdr:nvSpPr>
      <xdr:spPr>
        <a:xfrm>
          <a:off x="8483111" y="130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151079</xdr:rowOff>
    </xdr:from>
    <xdr:to>
      <xdr:col>41</xdr:col>
      <xdr:colOff>101600</xdr:colOff>
      <xdr:row>77</xdr:row>
      <xdr:rowOff>81229</xdr:rowOff>
    </xdr:to>
    <xdr:sp macro="" textlink="">
      <xdr:nvSpPr>
        <xdr:cNvPr id="436" name="楕円 435"/>
        <xdr:cNvSpPr/>
      </xdr:nvSpPr>
      <xdr:spPr>
        <a:xfrm>
          <a:off x="7810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97756</xdr:rowOff>
    </xdr:from>
    <xdr:ext cx="534377" cy="259045"/>
    <xdr:sp macro="" textlink="">
      <xdr:nvSpPr>
        <xdr:cNvPr id="437" name="テキスト ボックス 436"/>
        <xdr:cNvSpPr txBox="1"/>
      </xdr:nvSpPr>
      <xdr:spPr>
        <a:xfrm>
          <a:off x="7594111" y="129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30874</xdr:rowOff>
    </xdr:from>
    <xdr:to>
      <xdr:col>36</xdr:col>
      <xdr:colOff>165100</xdr:colOff>
      <xdr:row>78</xdr:row>
      <xdr:rowOff>132474</xdr:rowOff>
    </xdr:to>
    <xdr:sp macro="" textlink="">
      <xdr:nvSpPr>
        <xdr:cNvPr id="438" name="楕円 437"/>
        <xdr:cNvSpPr/>
      </xdr:nvSpPr>
      <xdr:spPr>
        <a:xfrm>
          <a:off x="6921500" y="13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123601</xdr:rowOff>
    </xdr:from>
    <xdr:ext cx="534377" cy="259045"/>
    <xdr:sp macro="" textlink="">
      <xdr:nvSpPr>
        <xdr:cNvPr id="439" name="テキスト ボックス 438"/>
        <xdr:cNvSpPr txBox="1"/>
      </xdr:nvSpPr>
      <xdr:spPr>
        <a:xfrm>
          <a:off x="6705111" y="134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157474</xdr:rowOff>
    </xdr:from>
    <xdr:to>
      <xdr:col>55</xdr:col>
      <xdr:colOff>0</xdr:colOff>
      <xdr:row>96</xdr:row>
      <xdr:rowOff>109792</xdr:rowOff>
    </xdr:to>
    <xdr:cxnSp macro="">
      <xdr:nvCxnSpPr>
        <xdr:cNvPr id="468" name="直線コネクタ 467"/>
        <xdr:cNvCxnSpPr/>
      </xdr:nvCxnSpPr>
      <xdr:spPr>
        <a:xfrm flipV="1">
          <a:off x="9639300" y="16445224"/>
          <a:ext cx="838200" cy="1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109792</xdr:rowOff>
    </xdr:from>
    <xdr:to>
      <xdr:col>50</xdr:col>
      <xdr:colOff>114300</xdr:colOff>
      <xdr:row>96</xdr:row>
      <xdr:rowOff>165342</xdr:rowOff>
    </xdr:to>
    <xdr:cxnSp macro="">
      <xdr:nvCxnSpPr>
        <xdr:cNvPr id="471" name="直線コネクタ 470"/>
        <xdr:cNvCxnSpPr/>
      </xdr:nvCxnSpPr>
      <xdr:spPr>
        <a:xfrm flipV="1">
          <a:off x="8750300" y="1656899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160389</xdr:rowOff>
    </xdr:from>
    <xdr:to>
      <xdr:col>45</xdr:col>
      <xdr:colOff>177800</xdr:colOff>
      <xdr:row>96</xdr:row>
      <xdr:rowOff>165342</xdr:rowOff>
    </xdr:to>
    <xdr:cxnSp macro="">
      <xdr:nvCxnSpPr>
        <xdr:cNvPr id="474" name="直線コネクタ 473"/>
        <xdr:cNvCxnSpPr/>
      </xdr:nvCxnSpPr>
      <xdr:spPr>
        <a:xfrm>
          <a:off x="7861300" y="1661958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160389</xdr:rowOff>
    </xdr:from>
    <xdr:to>
      <xdr:col>41</xdr:col>
      <xdr:colOff>50800</xdr:colOff>
      <xdr:row>97</xdr:row>
      <xdr:rowOff>49670</xdr:rowOff>
    </xdr:to>
    <xdr:cxnSp macro="">
      <xdr:nvCxnSpPr>
        <xdr:cNvPr id="477" name="直線コネクタ 476"/>
        <xdr:cNvCxnSpPr/>
      </xdr:nvCxnSpPr>
      <xdr:spPr>
        <a:xfrm flipV="1">
          <a:off x="6972300" y="16619589"/>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106674</xdr:rowOff>
    </xdr:from>
    <xdr:to>
      <xdr:col>55</xdr:col>
      <xdr:colOff>50800</xdr:colOff>
      <xdr:row>96</xdr:row>
      <xdr:rowOff>36824</xdr:rowOff>
    </xdr:to>
    <xdr:sp macro="" textlink="">
      <xdr:nvSpPr>
        <xdr:cNvPr id="487" name="楕円 486"/>
        <xdr:cNvSpPr/>
      </xdr:nvSpPr>
      <xdr:spPr>
        <a:xfrm>
          <a:off x="10426700" y="163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129551</xdr:rowOff>
    </xdr:from>
    <xdr:ext cx="534377" cy="259045"/>
    <xdr:sp macro="" textlink="">
      <xdr:nvSpPr>
        <xdr:cNvPr id="488" name="普通建設事業費 （ うち更新整備　）該当値テキスト"/>
        <xdr:cNvSpPr txBox="1"/>
      </xdr:nvSpPr>
      <xdr:spPr>
        <a:xfrm>
          <a:off x="10528300" y="162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58992</xdr:rowOff>
    </xdr:from>
    <xdr:to>
      <xdr:col>50</xdr:col>
      <xdr:colOff>165100</xdr:colOff>
      <xdr:row>96</xdr:row>
      <xdr:rowOff>160592</xdr:rowOff>
    </xdr:to>
    <xdr:sp macro="" textlink="">
      <xdr:nvSpPr>
        <xdr:cNvPr id="489" name="楕円 488"/>
        <xdr:cNvSpPr/>
      </xdr:nvSpPr>
      <xdr:spPr>
        <a:xfrm>
          <a:off x="9588500" y="16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5669</xdr:rowOff>
    </xdr:from>
    <xdr:ext cx="534377" cy="259045"/>
    <xdr:sp macro="" textlink="">
      <xdr:nvSpPr>
        <xdr:cNvPr id="490" name="テキスト ボックス 489"/>
        <xdr:cNvSpPr txBox="1"/>
      </xdr:nvSpPr>
      <xdr:spPr>
        <a:xfrm>
          <a:off x="9372111" y="162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114542</xdr:rowOff>
    </xdr:from>
    <xdr:to>
      <xdr:col>46</xdr:col>
      <xdr:colOff>38100</xdr:colOff>
      <xdr:row>97</xdr:row>
      <xdr:rowOff>44692</xdr:rowOff>
    </xdr:to>
    <xdr:sp macro="" textlink="">
      <xdr:nvSpPr>
        <xdr:cNvPr id="491" name="楕円 490"/>
        <xdr:cNvSpPr/>
      </xdr:nvSpPr>
      <xdr:spPr>
        <a:xfrm>
          <a:off x="8699500" y="165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35819</xdr:rowOff>
    </xdr:from>
    <xdr:ext cx="534377" cy="259045"/>
    <xdr:sp macro="" textlink="">
      <xdr:nvSpPr>
        <xdr:cNvPr id="492" name="テキスト ボックス 491"/>
        <xdr:cNvSpPr txBox="1"/>
      </xdr:nvSpPr>
      <xdr:spPr>
        <a:xfrm>
          <a:off x="8483111" y="166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109589</xdr:rowOff>
    </xdr:from>
    <xdr:to>
      <xdr:col>41</xdr:col>
      <xdr:colOff>101600</xdr:colOff>
      <xdr:row>97</xdr:row>
      <xdr:rowOff>39739</xdr:rowOff>
    </xdr:to>
    <xdr:sp macro="" textlink="">
      <xdr:nvSpPr>
        <xdr:cNvPr id="493" name="楕円 492"/>
        <xdr:cNvSpPr/>
      </xdr:nvSpPr>
      <xdr:spPr>
        <a:xfrm>
          <a:off x="7810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30866</xdr:rowOff>
    </xdr:from>
    <xdr:ext cx="534377" cy="259045"/>
    <xdr:sp macro="" textlink="">
      <xdr:nvSpPr>
        <xdr:cNvPr id="494" name="テキスト ボックス 493"/>
        <xdr:cNvSpPr txBox="1"/>
      </xdr:nvSpPr>
      <xdr:spPr>
        <a:xfrm>
          <a:off x="7594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170320</xdr:rowOff>
    </xdr:from>
    <xdr:to>
      <xdr:col>36</xdr:col>
      <xdr:colOff>165100</xdr:colOff>
      <xdr:row>97</xdr:row>
      <xdr:rowOff>100470</xdr:rowOff>
    </xdr:to>
    <xdr:sp macro="" textlink="">
      <xdr:nvSpPr>
        <xdr:cNvPr id="495" name="楕円 494"/>
        <xdr:cNvSpPr/>
      </xdr:nvSpPr>
      <xdr:spPr>
        <a:xfrm>
          <a:off x="6921500" y="166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116997</xdr:rowOff>
    </xdr:from>
    <xdr:ext cx="534377" cy="259045"/>
    <xdr:sp macro="" textlink="">
      <xdr:nvSpPr>
        <xdr:cNvPr id="496" name="テキスト ボックス 495"/>
        <xdr:cNvSpPr txBox="1"/>
      </xdr:nvSpPr>
      <xdr:spPr>
        <a:xfrm>
          <a:off x="6705111" y="164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28601</xdr:rowOff>
    </xdr:from>
    <xdr:to>
      <xdr:col>85</xdr:col>
      <xdr:colOff>127000</xdr:colOff>
      <xdr:row>39</xdr:row>
      <xdr:rowOff>44450</xdr:rowOff>
    </xdr:to>
    <xdr:cxnSp macro="">
      <xdr:nvCxnSpPr>
        <xdr:cNvPr id="525" name="直線コネクタ 524"/>
        <xdr:cNvCxnSpPr/>
      </xdr:nvCxnSpPr>
      <xdr:spPr>
        <a:xfrm flipV="1">
          <a:off x="15481300" y="6715151"/>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149251</xdr:rowOff>
    </xdr:from>
    <xdr:to>
      <xdr:col>85</xdr:col>
      <xdr:colOff>177800</xdr:colOff>
      <xdr:row>39</xdr:row>
      <xdr:rowOff>79401</xdr:rowOff>
    </xdr:to>
    <xdr:sp macro="" textlink="">
      <xdr:nvSpPr>
        <xdr:cNvPr id="544" name="楕円 543"/>
        <xdr:cNvSpPr/>
      </xdr:nvSpPr>
      <xdr:spPr>
        <a:xfrm>
          <a:off x="16268700" y="66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64178</xdr:rowOff>
    </xdr:from>
    <xdr:ext cx="378565" cy="259045"/>
    <xdr:sp macro="" textlink="">
      <xdr:nvSpPr>
        <xdr:cNvPr id="545" name="災害復旧事業費該当値テキスト"/>
        <xdr:cNvSpPr txBox="1"/>
      </xdr:nvSpPr>
      <xdr:spPr>
        <a:xfrm>
          <a:off x="16370300" y="657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48730</xdr:rowOff>
    </xdr:from>
    <xdr:to>
      <xdr:col>85</xdr:col>
      <xdr:colOff>127000</xdr:colOff>
      <xdr:row>78</xdr:row>
      <xdr:rowOff>49568</xdr:rowOff>
    </xdr:to>
    <xdr:cxnSp macro="">
      <xdr:nvCxnSpPr>
        <xdr:cNvPr id="631" name="直線コネクタ 630"/>
        <xdr:cNvCxnSpPr/>
      </xdr:nvCxnSpPr>
      <xdr:spPr>
        <a:xfrm flipV="1">
          <a:off x="15481300" y="1342183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46343</xdr:rowOff>
    </xdr:from>
    <xdr:to>
      <xdr:col>81</xdr:col>
      <xdr:colOff>50800</xdr:colOff>
      <xdr:row>78</xdr:row>
      <xdr:rowOff>49568</xdr:rowOff>
    </xdr:to>
    <xdr:cxnSp macro="">
      <xdr:nvCxnSpPr>
        <xdr:cNvPr id="634" name="直線コネクタ 633"/>
        <xdr:cNvCxnSpPr/>
      </xdr:nvCxnSpPr>
      <xdr:spPr>
        <a:xfrm>
          <a:off x="14592300" y="13419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43484</xdr:rowOff>
    </xdr:from>
    <xdr:to>
      <xdr:col>76</xdr:col>
      <xdr:colOff>114300</xdr:colOff>
      <xdr:row>78</xdr:row>
      <xdr:rowOff>46343</xdr:rowOff>
    </xdr:to>
    <xdr:cxnSp macro="">
      <xdr:nvCxnSpPr>
        <xdr:cNvPr id="637" name="直線コネクタ 636"/>
        <xdr:cNvCxnSpPr/>
      </xdr:nvCxnSpPr>
      <xdr:spPr>
        <a:xfrm>
          <a:off x="13703300" y="1341658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40196</xdr:rowOff>
    </xdr:from>
    <xdr:to>
      <xdr:col>71</xdr:col>
      <xdr:colOff>177800</xdr:colOff>
      <xdr:row>78</xdr:row>
      <xdr:rowOff>43484</xdr:rowOff>
    </xdr:to>
    <xdr:cxnSp macro="">
      <xdr:nvCxnSpPr>
        <xdr:cNvPr id="640" name="直線コネクタ 639"/>
        <xdr:cNvCxnSpPr/>
      </xdr:nvCxnSpPr>
      <xdr:spPr>
        <a:xfrm>
          <a:off x="12814300" y="1341329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169380</xdr:rowOff>
    </xdr:from>
    <xdr:to>
      <xdr:col>85</xdr:col>
      <xdr:colOff>177800</xdr:colOff>
      <xdr:row>78</xdr:row>
      <xdr:rowOff>99530</xdr:rowOff>
    </xdr:to>
    <xdr:sp macro="" textlink="">
      <xdr:nvSpPr>
        <xdr:cNvPr id="650" name="楕円 649"/>
        <xdr:cNvSpPr/>
      </xdr:nvSpPr>
      <xdr:spPr>
        <a:xfrm>
          <a:off x="16268700" y="133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84307</xdr:rowOff>
    </xdr:from>
    <xdr:ext cx="534377" cy="259045"/>
    <xdr:sp macro="" textlink="">
      <xdr:nvSpPr>
        <xdr:cNvPr id="651" name="公債費該当値テキスト"/>
        <xdr:cNvSpPr txBox="1"/>
      </xdr:nvSpPr>
      <xdr:spPr>
        <a:xfrm>
          <a:off x="16370300" y="132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170218</xdr:rowOff>
    </xdr:from>
    <xdr:to>
      <xdr:col>81</xdr:col>
      <xdr:colOff>101600</xdr:colOff>
      <xdr:row>78</xdr:row>
      <xdr:rowOff>100368</xdr:rowOff>
    </xdr:to>
    <xdr:sp macro="" textlink="">
      <xdr:nvSpPr>
        <xdr:cNvPr id="652" name="楕円 651"/>
        <xdr:cNvSpPr/>
      </xdr:nvSpPr>
      <xdr:spPr>
        <a:xfrm>
          <a:off x="15430500" y="1337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91495</xdr:rowOff>
    </xdr:from>
    <xdr:ext cx="534377" cy="259045"/>
    <xdr:sp macro="" textlink="">
      <xdr:nvSpPr>
        <xdr:cNvPr id="653" name="テキスト ボックス 652"/>
        <xdr:cNvSpPr txBox="1"/>
      </xdr:nvSpPr>
      <xdr:spPr>
        <a:xfrm>
          <a:off x="15214111" y="13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166993</xdr:rowOff>
    </xdr:from>
    <xdr:to>
      <xdr:col>76</xdr:col>
      <xdr:colOff>165100</xdr:colOff>
      <xdr:row>78</xdr:row>
      <xdr:rowOff>97143</xdr:rowOff>
    </xdr:to>
    <xdr:sp macro="" textlink="">
      <xdr:nvSpPr>
        <xdr:cNvPr id="654" name="楕円 653"/>
        <xdr:cNvSpPr/>
      </xdr:nvSpPr>
      <xdr:spPr>
        <a:xfrm>
          <a:off x="14541500" y="13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88270</xdr:rowOff>
    </xdr:from>
    <xdr:ext cx="534377" cy="259045"/>
    <xdr:sp macro="" textlink="">
      <xdr:nvSpPr>
        <xdr:cNvPr id="655" name="テキスト ボックス 654"/>
        <xdr:cNvSpPr txBox="1"/>
      </xdr:nvSpPr>
      <xdr:spPr>
        <a:xfrm>
          <a:off x="14325111" y="13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164134</xdr:rowOff>
    </xdr:from>
    <xdr:to>
      <xdr:col>72</xdr:col>
      <xdr:colOff>38100</xdr:colOff>
      <xdr:row>78</xdr:row>
      <xdr:rowOff>94284</xdr:rowOff>
    </xdr:to>
    <xdr:sp macro="" textlink="">
      <xdr:nvSpPr>
        <xdr:cNvPr id="656" name="楕円 655"/>
        <xdr:cNvSpPr/>
      </xdr:nvSpPr>
      <xdr:spPr>
        <a:xfrm>
          <a:off x="13652500" y="13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85411</xdr:rowOff>
    </xdr:from>
    <xdr:ext cx="534377" cy="259045"/>
    <xdr:sp macro="" textlink="">
      <xdr:nvSpPr>
        <xdr:cNvPr id="657" name="テキスト ボックス 656"/>
        <xdr:cNvSpPr txBox="1"/>
      </xdr:nvSpPr>
      <xdr:spPr>
        <a:xfrm>
          <a:off x="13436111" y="1345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160846</xdr:rowOff>
    </xdr:from>
    <xdr:to>
      <xdr:col>67</xdr:col>
      <xdr:colOff>101600</xdr:colOff>
      <xdr:row>78</xdr:row>
      <xdr:rowOff>90996</xdr:rowOff>
    </xdr:to>
    <xdr:sp macro="" textlink="">
      <xdr:nvSpPr>
        <xdr:cNvPr id="658" name="楕円 657"/>
        <xdr:cNvSpPr/>
      </xdr:nvSpPr>
      <xdr:spPr>
        <a:xfrm>
          <a:off x="12763500" y="13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82123</xdr:rowOff>
    </xdr:from>
    <xdr:ext cx="534377" cy="259045"/>
    <xdr:sp macro="" textlink="">
      <xdr:nvSpPr>
        <xdr:cNvPr id="659" name="テキスト ボックス 658"/>
        <xdr:cNvSpPr txBox="1"/>
      </xdr:nvSpPr>
      <xdr:spPr>
        <a:xfrm>
          <a:off x="12547111" y="134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141026</xdr:rowOff>
    </xdr:from>
    <xdr:to>
      <xdr:col>85</xdr:col>
      <xdr:colOff>127000</xdr:colOff>
      <xdr:row>97</xdr:row>
      <xdr:rowOff>118509</xdr:rowOff>
    </xdr:to>
    <xdr:cxnSp macro="">
      <xdr:nvCxnSpPr>
        <xdr:cNvPr id="686" name="直線コネクタ 685"/>
        <xdr:cNvCxnSpPr/>
      </xdr:nvCxnSpPr>
      <xdr:spPr>
        <a:xfrm>
          <a:off x="15481300" y="16600226"/>
          <a:ext cx="8382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104632</xdr:rowOff>
    </xdr:from>
    <xdr:to>
      <xdr:col>81</xdr:col>
      <xdr:colOff>50800</xdr:colOff>
      <xdr:row>96</xdr:row>
      <xdr:rowOff>141026</xdr:rowOff>
    </xdr:to>
    <xdr:cxnSp macro="">
      <xdr:nvCxnSpPr>
        <xdr:cNvPr id="689" name="直線コネクタ 688"/>
        <xdr:cNvCxnSpPr/>
      </xdr:nvCxnSpPr>
      <xdr:spPr>
        <a:xfrm>
          <a:off x="14592300" y="16392382"/>
          <a:ext cx="889000" cy="20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104632</xdr:rowOff>
    </xdr:from>
    <xdr:to>
      <xdr:col>76</xdr:col>
      <xdr:colOff>114300</xdr:colOff>
      <xdr:row>95</xdr:row>
      <xdr:rowOff>109823</xdr:rowOff>
    </xdr:to>
    <xdr:cxnSp macro="">
      <xdr:nvCxnSpPr>
        <xdr:cNvPr id="692" name="直線コネクタ 691"/>
        <xdr:cNvCxnSpPr/>
      </xdr:nvCxnSpPr>
      <xdr:spPr>
        <a:xfrm flipV="1">
          <a:off x="13703300" y="16392382"/>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109823</xdr:rowOff>
    </xdr:from>
    <xdr:to>
      <xdr:col>71</xdr:col>
      <xdr:colOff>177800</xdr:colOff>
      <xdr:row>96</xdr:row>
      <xdr:rowOff>61427</xdr:rowOff>
    </xdr:to>
    <xdr:cxnSp macro="">
      <xdr:nvCxnSpPr>
        <xdr:cNvPr id="695" name="直線コネクタ 694"/>
        <xdr:cNvCxnSpPr/>
      </xdr:nvCxnSpPr>
      <xdr:spPr>
        <a:xfrm flipV="1">
          <a:off x="12814300" y="16397573"/>
          <a:ext cx="889000" cy="12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67709</xdr:rowOff>
    </xdr:from>
    <xdr:to>
      <xdr:col>85</xdr:col>
      <xdr:colOff>177800</xdr:colOff>
      <xdr:row>97</xdr:row>
      <xdr:rowOff>169309</xdr:rowOff>
    </xdr:to>
    <xdr:sp macro="" textlink="">
      <xdr:nvSpPr>
        <xdr:cNvPr id="705" name="楕円 704"/>
        <xdr:cNvSpPr/>
      </xdr:nvSpPr>
      <xdr:spPr>
        <a:xfrm>
          <a:off x="16268700" y="166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46136</xdr:rowOff>
    </xdr:from>
    <xdr:ext cx="469744" cy="259045"/>
    <xdr:sp macro="" textlink="">
      <xdr:nvSpPr>
        <xdr:cNvPr id="706" name="積立金該当値テキスト"/>
        <xdr:cNvSpPr txBox="1"/>
      </xdr:nvSpPr>
      <xdr:spPr>
        <a:xfrm>
          <a:off x="16370300" y="166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90226</xdr:rowOff>
    </xdr:from>
    <xdr:to>
      <xdr:col>81</xdr:col>
      <xdr:colOff>101600</xdr:colOff>
      <xdr:row>97</xdr:row>
      <xdr:rowOff>20376</xdr:rowOff>
    </xdr:to>
    <xdr:sp macro="" textlink="">
      <xdr:nvSpPr>
        <xdr:cNvPr id="707" name="楕円 706"/>
        <xdr:cNvSpPr/>
      </xdr:nvSpPr>
      <xdr:spPr>
        <a:xfrm>
          <a:off x="15430500" y="165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36903</xdr:rowOff>
    </xdr:from>
    <xdr:ext cx="534377" cy="259045"/>
    <xdr:sp macro="" textlink="">
      <xdr:nvSpPr>
        <xdr:cNvPr id="708" name="テキスト ボックス 707"/>
        <xdr:cNvSpPr txBox="1"/>
      </xdr:nvSpPr>
      <xdr:spPr>
        <a:xfrm>
          <a:off x="15214111" y="163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53832</xdr:rowOff>
    </xdr:from>
    <xdr:to>
      <xdr:col>76</xdr:col>
      <xdr:colOff>165100</xdr:colOff>
      <xdr:row>95</xdr:row>
      <xdr:rowOff>155432</xdr:rowOff>
    </xdr:to>
    <xdr:sp macro="" textlink="">
      <xdr:nvSpPr>
        <xdr:cNvPr id="709" name="楕円 708"/>
        <xdr:cNvSpPr/>
      </xdr:nvSpPr>
      <xdr:spPr>
        <a:xfrm>
          <a:off x="14541500" y="163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509</xdr:rowOff>
    </xdr:from>
    <xdr:ext cx="534377" cy="259045"/>
    <xdr:sp macro="" textlink="">
      <xdr:nvSpPr>
        <xdr:cNvPr id="710" name="テキスト ボックス 709"/>
        <xdr:cNvSpPr txBox="1"/>
      </xdr:nvSpPr>
      <xdr:spPr>
        <a:xfrm>
          <a:off x="14325111" y="161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59023</xdr:rowOff>
    </xdr:from>
    <xdr:to>
      <xdr:col>72</xdr:col>
      <xdr:colOff>38100</xdr:colOff>
      <xdr:row>95</xdr:row>
      <xdr:rowOff>160623</xdr:rowOff>
    </xdr:to>
    <xdr:sp macro="" textlink="">
      <xdr:nvSpPr>
        <xdr:cNvPr id="711" name="楕円 710"/>
        <xdr:cNvSpPr/>
      </xdr:nvSpPr>
      <xdr:spPr>
        <a:xfrm>
          <a:off x="13652500" y="16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5700</xdr:rowOff>
    </xdr:from>
    <xdr:ext cx="534377" cy="259045"/>
    <xdr:sp macro="" textlink="">
      <xdr:nvSpPr>
        <xdr:cNvPr id="712" name="テキスト ボックス 711"/>
        <xdr:cNvSpPr txBox="1"/>
      </xdr:nvSpPr>
      <xdr:spPr>
        <a:xfrm>
          <a:off x="13436111" y="161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10627</xdr:rowOff>
    </xdr:from>
    <xdr:to>
      <xdr:col>67</xdr:col>
      <xdr:colOff>101600</xdr:colOff>
      <xdr:row>96</xdr:row>
      <xdr:rowOff>112227</xdr:rowOff>
    </xdr:to>
    <xdr:sp macro="" textlink="">
      <xdr:nvSpPr>
        <xdr:cNvPr id="713" name="楕円 712"/>
        <xdr:cNvSpPr/>
      </xdr:nvSpPr>
      <xdr:spPr>
        <a:xfrm>
          <a:off x="12763500" y="164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128754</xdr:rowOff>
    </xdr:from>
    <xdr:ext cx="534377" cy="259045"/>
    <xdr:sp macro="" textlink="">
      <xdr:nvSpPr>
        <xdr:cNvPr id="714" name="テキスト ボックス 713"/>
        <xdr:cNvSpPr txBox="1"/>
      </xdr:nvSpPr>
      <xdr:spPr>
        <a:xfrm>
          <a:off x="12547111" y="1624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49403</xdr:rowOff>
    </xdr:from>
    <xdr:to>
      <xdr:col>116</xdr:col>
      <xdr:colOff>63500</xdr:colOff>
      <xdr:row>39</xdr:row>
      <xdr:rowOff>44450</xdr:rowOff>
    </xdr:to>
    <xdr:cxnSp macro="">
      <xdr:nvCxnSpPr>
        <xdr:cNvPr id="743" name="直線コネクタ 742"/>
        <xdr:cNvCxnSpPr/>
      </xdr:nvCxnSpPr>
      <xdr:spPr>
        <a:xfrm flipV="1">
          <a:off x="21323300" y="6221603"/>
          <a:ext cx="838200" cy="50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170053</xdr:rowOff>
    </xdr:from>
    <xdr:to>
      <xdr:col>116</xdr:col>
      <xdr:colOff>114300</xdr:colOff>
      <xdr:row>36</xdr:row>
      <xdr:rowOff>100203</xdr:rowOff>
    </xdr:to>
    <xdr:sp macro="" textlink="">
      <xdr:nvSpPr>
        <xdr:cNvPr id="762" name="楕円 761"/>
        <xdr:cNvSpPr/>
      </xdr:nvSpPr>
      <xdr:spPr>
        <a:xfrm>
          <a:off x="221107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21480</xdr:rowOff>
    </xdr:from>
    <xdr:ext cx="469744" cy="259045"/>
    <xdr:sp macro="" textlink="">
      <xdr:nvSpPr>
        <xdr:cNvPr id="763" name="投資及び出資金該当値テキスト"/>
        <xdr:cNvSpPr txBox="1"/>
      </xdr:nvSpPr>
      <xdr:spPr>
        <a:xfrm>
          <a:off x="22212300" y="602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12233</xdr:rowOff>
    </xdr:from>
    <xdr:to>
      <xdr:col>116</xdr:col>
      <xdr:colOff>63500</xdr:colOff>
      <xdr:row>75</xdr:row>
      <xdr:rowOff>155702</xdr:rowOff>
    </xdr:to>
    <xdr:cxnSp macro="">
      <xdr:nvCxnSpPr>
        <xdr:cNvPr id="856" name="直線コネクタ 855"/>
        <xdr:cNvCxnSpPr/>
      </xdr:nvCxnSpPr>
      <xdr:spPr>
        <a:xfrm>
          <a:off x="21323300" y="12870983"/>
          <a:ext cx="838200" cy="1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12233</xdr:rowOff>
    </xdr:from>
    <xdr:to>
      <xdr:col>111</xdr:col>
      <xdr:colOff>177800</xdr:colOff>
      <xdr:row>75</xdr:row>
      <xdr:rowOff>30498</xdr:rowOff>
    </xdr:to>
    <xdr:cxnSp macro="">
      <xdr:nvCxnSpPr>
        <xdr:cNvPr id="859" name="直線コネクタ 858"/>
        <xdr:cNvCxnSpPr/>
      </xdr:nvCxnSpPr>
      <xdr:spPr>
        <a:xfrm flipV="1">
          <a:off x="20434300" y="12870983"/>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30498</xdr:rowOff>
    </xdr:from>
    <xdr:to>
      <xdr:col>107</xdr:col>
      <xdr:colOff>50800</xdr:colOff>
      <xdr:row>75</xdr:row>
      <xdr:rowOff>60056</xdr:rowOff>
    </xdr:to>
    <xdr:cxnSp macro="">
      <xdr:nvCxnSpPr>
        <xdr:cNvPr id="862" name="直線コネクタ 861"/>
        <xdr:cNvCxnSpPr/>
      </xdr:nvCxnSpPr>
      <xdr:spPr>
        <a:xfrm flipV="1">
          <a:off x="19545300" y="12889248"/>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56238</xdr:rowOff>
    </xdr:from>
    <xdr:to>
      <xdr:col>102</xdr:col>
      <xdr:colOff>114300</xdr:colOff>
      <xdr:row>75</xdr:row>
      <xdr:rowOff>60056</xdr:rowOff>
    </xdr:to>
    <xdr:cxnSp macro="">
      <xdr:nvCxnSpPr>
        <xdr:cNvPr id="865" name="直線コネクタ 864"/>
        <xdr:cNvCxnSpPr/>
      </xdr:nvCxnSpPr>
      <xdr:spPr>
        <a:xfrm>
          <a:off x="18656300" y="12914988"/>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104902</xdr:rowOff>
    </xdr:from>
    <xdr:to>
      <xdr:col>116</xdr:col>
      <xdr:colOff>114300</xdr:colOff>
      <xdr:row>76</xdr:row>
      <xdr:rowOff>35052</xdr:rowOff>
    </xdr:to>
    <xdr:sp macro="" textlink="">
      <xdr:nvSpPr>
        <xdr:cNvPr id="875" name="楕円 874"/>
        <xdr:cNvSpPr/>
      </xdr:nvSpPr>
      <xdr:spPr>
        <a:xfrm>
          <a:off x="221107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127779</xdr:rowOff>
    </xdr:from>
    <xdr:ext cx="534377" cy="259045"/>
    <xdr:sp macro="" textlink="">
      <xdr:nvSpPr>
        <xdr:cNvPr id="876" name="繰出金該当値テキスト"/>
        <xdr:cNvSpPr txBox="1"/>
      </xdr:nvSpPr>
      <xdr:spPr>
        <a:xfrm>
          <a:off x="22212300" y="128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132883</xdr:rowOff>
    </xdr:from>
    <xdr:to>
      <xdr:col>112</xdr:col>
      <xdr:colOff>38100</xdr:colOff>
      <xdr:row>75</xdr:row>
      <xdr:rowOff>63033</xdr:rowOff>
    </xdr:to>
    <xdr:sp macro="" textlink="">
      <xdr:nvSpPr>
        <xdr:cNvPr id="877" name="楕円 876"/>
        <xdr:cNvSpPr/>
      </xdr:nvSpPr>
      <xdr:spPr>
        <a:xfrm>
          <a:off x="21272500" y="128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79560</xdr:rowOff>
    </xdr:from>
    <xdr:ext cx="534377" cy="259045"/>
    <xdr:sp macro="" textlink="">
      <xdr:nvSpPr>
        <xdr:cNvPr id="878" name="テキスト ボックス 877"/>
        <xdr:cNvSpPr txBox="1"/>
      </xdr:nvSpPr>
      <xdr:spPr>
        <a:xfrm>
          <a:off x="21056111" y="125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151148</xdr:rowOff>
    </xdr:from>
    <xdr:to>
      <xdr:col>107</xdr:col>
      <xdr:colOff>101600</xdr:colOff>
      <xdr:row>75</xdr:row>
      <xdr:rowOff>81298</xdr:rowOff>
    </xdr:to>
    <xdr:sp macro="" textlink="">
      <xdr:nvSpPr>
        <xdr:cNvPr id="879" name="楕円 878"/>
        <xdr:cNvSpPr/>
      </xdr:nvSpPr>
      <xdr:spPr>
        <a:xfrm>
          <a:off x="20383500" y="12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97825</xdr:rowOff>
    </xdr:from>
    <xdr:ext cx="534377" cy="259045"/>
    <xdr:sp macro="" textlink="">
      <xdr:nvSpPr>
        <xdr:cNvPr id="880" name="テキスト ボックス 879"/>
        <xdr:cNvSpPr txBox="1"/>
      </xdr:nvSpPr>
      <xdr:spPr>
        <a:xfrm>
          <a:off x="20167111" y="126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9256</xdr:rowOff>
    </xdr:from>
    <xdr:to>
      <xdr:col>102</xdr:col>
      <xdr:colOff>165100</xdr:colOff>
      <xdr:row>75</xdr:row>
      <xdr:rowOff>110856</xdr:rowOff>
    </xdr:to>
    <xdr:sp macro="" textlink="">
      <xdr:nvSpPr>
        <xdr:cNvPr id="881" name="楕円 880"/>
        <xdr:cNvSpPr/>
      </xdr:nvSpPr>
      <xdr:spPr>
        <a:xfrm>
          <a:off x="19494500" y="128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127383</xdr:rowOff>
    </xdr:from>
    <xdr:ext cx="534377" cy="259045"/>
    <xdr:sp macro="" textlink="">
      <xdr:nvSpPr>
        <xdr:cNvPr id="882" name="テキスト ボックス 881"/>
        <xdr:cNvSpPr txBox="1"/>
      </xdr:nvSpPr>
      <xdr:spPr>
        <a:xfrm>
          <a:off x="19278111" y="126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5438</xdr:rowOff>
    </xdr:from>
    <xdr:to>
      <xdr:col>98</xdr:col>
      <xdr:colOff>38100</xdr:colOff>
      <xdr:row>75</xdr:row>
      <xdr:rowOff>107038</xdr:rowOff>
    </xdr:to>
    <xdr:sp macro="" textlink="">
      <xdr:nvSpPr>
        <xdr:cNvPr id="883" name="楕円 882"/>
        <xdr:cNvSpPr/>
      </xdr:nvSpPr>
      <xdr:spPr>
        <a:xfrm>
          <a:off x="18605500" y="128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123565</xdr:rowOff>
    </xdr:from>
    <xdr:ext cx="534377" cy="259045"/>
    <xdr:sp macro="" textlink="">
      <xdr:nvSpPr>
        <xdr:cNvPr id="884" name="テキスト ボックス 883"/>
        <xdr:cNvSpPr txBox="1"/>
      </xdr:nvSpPr>
      <xdr:spPr>
        <a:xfrm>
          <a:off x="18389111" y="126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福生市の歳出総額における住民一人当たりのコストは</a:t>
          </a:r>
          <a:r>
            <a:rPr kumimoji="1" lang="en-US" altLang="ja-JP" sz="1200" b="0" i="0" baseline="0">
              <a:solidFill>
                <a:schemeClr val="dk1"/>
              </a:solidFill>
              <a:effectLst/>
              <a:latin typeface="+mn-lt"/>
              <a:ea typeface="+mn-ea"/>
              <a:cs typeface="+mn-cs"/>
            </a:rPr>
            <a:t>428,327</a:t>
          </a:r>
          <a:r>
            <a:rPr kumimoji="1" lang="ja-JP" altLang="ja-JP" sz="1200" b="0" i="0" baseline="0">
              <a:solidFill>
                <a:schemeClr val="dk1"/>
              </a:solidFill>
              <a:effectLst/>
              <a:latin typeface="+mn-lt"/>
              <a:ea typeface="+mn-ea"/>
              <a:cs typeface="+mn-cs"/>
            </a:rPr>
            <a:t>円で、前年度比</a:t>
          </a:r>
          <a:r>
            <a:rPr kumimoji="1" lang="en-US" altLang="ja-JP" sz="1200" b="0" i="0" baseline="0">
              <a:solidFill>
                <a:schemeClr val="dk1"/>
              </a:solidFill>
              <a:effectLst/>
              <a:latin typeface="+mn-lt"/>
              <a:ea typeface="+mn-ea"/>
              <a:cs typeface="+mn-cs"/>
            </a:rPr>
            <a:t>7,612</a:t>
          </a:r>
          <a:r>
            <a:rPr kumimoji="1" lang="ja-JP" altLang="ja-JP" sz="1200" b="0" i="0" baseline="0">
              <a:solidFill>
                <a:schemeClr val="dk1"/>
              </a:solidFill>
              <a:effectLst/>
              <a:latin typeface="+mn-lt"/>
              <a:ea typeface="+mn-ea"/>
              <a:cs typeface="+mn-cs"/>
            </a:rPr>
            <a:t>円の</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となっている。歳出</a:t>
          </a:r>
          <a:r>
            <a:rPr kumimoji="1" lang="ja-JP" altLang="en-US" sz="1200" b="0" i="0" baseline="0">
              <a:solidFill>
                <a:schemeClr val="dk1"/>
              </a:solidFill>
              <a:effectLst/>
              <a:latin typeface="+mn-lt"/>
              <a:ea typeface="+mn-ea"/>
              <a:cs typeface="+mn-cs"/>
            </a:rPr>
            <a:t>増加</a:t>
          </a:r>
          <a:r>
            <a:rPr kumimoji="1" lang="ja-JP" altLang="ja-JP" sz="1200" b="0" i="0" baseline="0">
              <a:solidFill>
                <a:schemeClr val="dk1"/>
              </a:solidFill>
              <a:effectLst/>
              <a:latin typeface="+mn-lt"/>
              <a:ea typeface="+mn-ea"/>
              <a:cs typeface="+mn-cs"/>
            </a:rPr>
            <a:t>の要因としては</a:t>
          </a:r>
          <a:r>
            <a:rPr kumimoji="1" lang="ja-JP" altLang="en-US" sz="1200" b="0" i="0" baseline="0">
              <a:solidFill>
                <a:schemeClr val="dk1"/>
              </a:solidFill>
              <a:effectLst/>
              <a:latin typeface="+mn-lt"/>
              <a:ea typeface="+mn-ea"/>
              <a:cs typeface="+mn-cs"/>
            </a:rPr>
            <a:t>、消費税増税に伴うものや、第三小学校増築事業、福祉センター設備改良事業、市営競技場改良事業などの普通建設事業費や、障害者福祉サービス費等の扶助費の増。</a:t>
          </a:r>
          <a:endParaRPr lang="ja-JP" altLang="ja-JP" sz="1600">
            <a:effectLst/>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特に福生市の特徴として、扶助費が類似団体内平均と比較して高い水準にある。</a:t>
          </a:r>
          <a:r>
            <a:rPr kumimoji="1" lang="en-US" altLang="ja-JP" sz="1200" b="0" i="0" baseline="0">
              <a:solidFill>
                <a:schemeClr val="dk1"/>
              </a:solidFill>
              <a:effectLst/>
              <a:latin typeface="+mn-lt"/>
              <a:ea typeface="+mn-ea"/>
              <a:cs typeface="+mn-cs"/>
            </a:rPr>
            <a:t>R1</a:t>
          </a:r>
          <a:r>
            <a:rPr kumimoji="1" lang="ja-JP" altLang="ja-JP" sz="1200" b="0" i="0" baseline="0">
              <a:solidFill>
                <a:schemeClr val="dk1"/>
              </a:solidFill>
              <a:effectLst/>
              <a:latin typeface="+mn-lt"/>
              <a:ea typeface="+mn-ea"/>
              <a:cs typeface="+mn-cs"/>
            </a:rPr>
            <a:t>年度の扶助費は</a:t>
          </a:r>
          <a:r>
            <a:rPr kumimoji="1" lang="ja-JP" altLang="en-US" sz="1200" b="0" i="0" baseline="0">
              <a:solidFill>
                <a:schemeClr val="dk1"/>
              </a:solidFill>
              <a:effectLst/>
              <a:latin typeface="+mn-lt"/>
              <a:ea typeface="+mn-ea"/>
              <a:cs typeface="+mn-cs"/>
            </a:rPr>
            <a:t>、幼児教育・保育の無償化に係る市負担分の減があったものの</a:t>
          </a:r>
          <a:r>
            <a:rPr kumimoji="1" lang="ja-JP" altLang="ja-JP" sz="1200" b="0" i="0" baseline="0">
              <a:solidFill>
                <a:schemeClr val="dk1"/>
              </a:solidFill>
              <a:effectLst/>
              <a:latin typeface="+mn-lt"/>
              <a:ea typeface="+mn-ea"/>
              <a:cs typeface="+mn-cs"/>
            </a:rPr>
            <a:t>、前年度比で</a:t>
          </a:r>
          <a:r>
            <a:rPr kumimoji="1" lang="en-US" altLang="ja-JP" sz="1200" b="0" i="0" baseline="0">
              <a:solidFill>
                <a:schemeClr val="dk1"/>
              </a:solidFill>
              <a:effectLst/>
              <a:latin typeface="+mn-lt"/>
              <a:ea typeface="+mn-ea"/>
              <a:cs typeface="+mn-cs"/>
            </a:rPr>
            <a:t>236</a:t>
          </a:r>
          <a:r>
            <a:rPr kumimoji="1" lang="ja-JP" altLang="en-US" sz="1200" b="0" i="0" baseline="0">
              <a:solidFill>
                <a:schemeClr val="dk1"/>
              </a:solidFill>
              <a:effectLst/>
              <a:latin typeface="+mn-lt"/>
              <a:ea typeface="+mn-ea"/>
              <a:cs typeface="+mn-cs"/>
            </a:rPr>
            <a:t>百万</a:t>
          </a:r>
          <a:r>
            <a:rPr kumimoji="1" lang="ja-JP" altLang="ja-JP" sz="1200" b="0" i="0" baseline="0">
              <a:solidFill>
                <a:schemeClr val="dk1"/>
              </a:solidFill>
              <a:effectLst/>
              <a:latin typeface="+mn-lt"/>
              <a:ea typeface="+mn-ea"/>
              <a:cs typeface="+mn-cs"/>
            </a:rPr>
            <a:t>円の</a:t>
          </a:r>
          <a:r>
            <a:rPr kumimoji="1" lang="ja-JP" altLang="en-US" sz="1200" b="0" i="0" baseline="0">
              <a:solidFill>
                <a:schemeClr val="dk1"/>
              </a:solidFill>
              <a:effectLst/>
              <a:latin typeface="+mn-lt"/>
              <a:ea typeface="+mn-ea"/>
              <a:cs typeface="+mn-cs"/>
            </a:rPr>
            <a:t>増</a:t>
          </a:r>
          <a:r>
            <a:rPr kumimoji="1" lang="ja-JP" altLang="ja-JP" sz="1200" b="0" i="0" baseline="0">
              <a:solidFill>
                <a:schemeClr val="dk1"/>
              </a:solidFill>
              <a:effectLst/>
              <a:latin typeface="+mn-lt"/>
              <a:ea typeface="+mn-ea"/>
              <a:cs typeface="+mn-cs"/>
            </a:rPr>
            <a:t>となっており障害福祉費や児童福祉費</a:t>
          </a:r>
          <a:r>
            <a:rPr kumimoji="1" lang="ja-JP" altLang="en-US" sz="1200" b="0" i="0" baseline="0">
              <a:solidFill>
                <a:schemeClr val="dk1"/>
              </a:solidFill>
              <a:effectLst/>
              <a:latin typeface="+mn-lt"/>
              <a:ea typeface="+mn-ea"/>
              <a:cs typeface="+mn-cs"/>
            </a:rPr>
            <a:t>、生活保護費が</a:t>
          </a:r>
          <a:r>
            <a:rPr kumimoji="1" lang="ja-JP" altLang="ja-JP" sz="1200" b="0" i="0" baseline="0">
              <a:solidFill>
                <a:schemeClr val="dk1"/>
              </a:solidFill>
              <a:effectLst/>
              <a:latin typeface="+mn-lt"/>
              <a:ea typeface="+mn-ea"/>
              <a:cs typeface="+mn-cs"/>
            </a:rPr>
            <a:t>前年度より増加している。また公債費の低さも一つの特徴で、これは現時点における将来世代への負担額の低さや健全な財政運営の現れであるといえる。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東京都福生市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57,617
53,808
10.16
25,359,062
24,678,918
679,936
11,634,980
6,994,316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99466</xdr:rowOff>
    </xdr:from>
    <xdr:to>
      <xdr:col>24</xdr:col>
      <xdr:colOff>63500</xdr:colOff>
      <xdr:row>31</xdr:row>
      <xdr:rowOff>116840</xdr:rowOff>
    </xdr:to>
    <xdr:cxnSp macro="">
      <xdr:nvCxnSpPr>
        <xdr:cNvPr id="59" name="直線コネクタ 58"/>
        <xdr:cNvCxnSpPr/>
      </xdr:nvCxnSpPr>
      <xdr:spPr>
        <a:xfrm>
          <a:off x="3797300" y="5414416"/>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99466</xdr:rowOff>
    </xdr:from>
    <xdr:to>
      <xdr:col>19</xdr:col>
      <xdr:colOff>177800</xdr:colOff>
      <xdr:row>31</xdr:row>
      <xdr:rowOff>146101</xdr:rowOff>
    </xdr:to>
    <xdr:cxnSp macro="">
      <xdr:nvCxnSpPr>
        <xdr:cNvPr id="62" name="直線コネクタ 61"/>
        <xdr:cNvCxnSpPr/>
      </xdr:nvCxnSpPr>
      <xdr:spPr>
        <a:xfrm flipV="1">
          <a:off x="2908300" y="541441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109068</xdr:rowOff>
    </xdr:from>
    <xdr:to>
      <xdr:col>15</xdr:col>
      <xdr:colOff>50800</xdr:colOff>
      <xdr:row>31</xdr:row>
      <xdr:rowOff>146101</xdr:rowOff>
    </xdr:to>
    <xdr:cxnSp macro="">
      <xdr:nvCxnSpPr>
        <xdr:cNvPr id="65" name="直線コネクタ 64"/>
        <xdr:cNvCxnSpPr/>
      </xdr:nvCxnSpPr>
      <xdr:spPr>
        <a:xfrm>
          <a:off x="2019300" y="5424018"/>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99924</xdr:rowOff>
    </xdr:from>
    <xdr:to>
      <xdr:col>10</xdr:col>
      <xdr:colOff>114300</xdr:colOff>
      <xdr:row>31</xdr:row>
      <xdr:rowOff>109068</xdr:rowOff>
    </xdr:to>
    <xdr:cxnSp macro="">
      <xdr:nvCxnSpPr>
        <xdr:cNvPr id="68" name="直線コネクタ 67"/>
        <xdr:cNvCxnSpPr/>
      </xdr:nvCxnSpPr>
      <xdr:spPr>
        <a:xfrm>
          <a:off x="1130300" y="524342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66040</xdr:rowOff>
    </xdr:from>
    <xdr:to>
      <xdr:col>24</xdr:col>
      <xdr:colOff>114300</xdr:colOff>
      <xdr:row>31</xdr:row>
      <xdr:rowOff>167640</xdr:rowOff>
    </xdr:to>
    <xdr:sp macro="" textlink="">
      <xdr:nvSpPr>
        <xdr:cNvPr id="78" name="楕円 77"/>
        <xdr:cNvSpPr/>
      </xdr:nvSpPr>
      <xdr:spPr>
        <a:xfrm>
          <a:off x="4584700" y="53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161256</xdr:rowOff>
    </xdr:from>
    <xdr:ext cx="469744" cy="259045"/>
    <xdr:sp macro="" textlink="">
      <xdr:nvSpPr>
        <xdr:cNvPr id="79" name="議会費該当値テキスト"/>
        <xdr:cNvSpPr txBox="1"/>
      </xdr:nvSpPr>
      <xdr:spPr>
        <a:xfrm>
          <a:off x="4686300" y="530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48666</xdr:rowOff>
    </xdr:from>
    <xdr:to>
      <xdr:col>20</xdr:col>
      <xdr:colOff>38100</xdr:colOff>
      <xdr:row>31</xdr:row>
      <xdr:rowOff>150266</xdr:rowOff>
    </xdr:to>
    <xdr:sp macro="" textlink="">
      <xdr:nvSpPr>
        <xdr:cNvPr id="80" name="楕円 79"/>
        <xdr:cNvSpPr/>
      </xdr:nvSpPr>
      <xdr:spPr>
        <a:xfrm>
          <a:off x="3746500" y="53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166793</xdr:rowOff>
    </xdr:from>
    <xdr:ext cx="469744" cy="259045"/>
    <xdr:sp macro="" textlink="">
      <xdr:nvSpPr>
        <xdr:cNvPr id="81" name="テキスト ボックス 80"/>
        <xdr:cNvSpPr txBox="1"/>
      </xdr:nvSpPr>
      <xdr:spPr>
        <a:xfrm>
          <a:off x="3562428" y="513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95301</xdr:rowOff>
    </xdr:from>
    <xdr:to>
      <xdr:col>15</xdr:col>
      <xdr:colOff>101600</xdr:colOff>
      <xdr:row>32</xdr:row>
      <xdr:rowOff>25451</xdr:rowOff>
    </xdr:to>
    <xdr:sp macro="" textlink="">
      <xdr:nvSpPr>
        <xdr:cNvPr id="82" name="楕円 81"/>
        <xdr:cNvSpPr/>
      </xdr:nvSpPr>
      <xdr:spPr>
        <a:xfrm>
          <a:off x="2857500" y="5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41978</xdr:rowOff>
    </xdr:from>
    <xdr:ext cx="469744" cy="259045"/>
    <xdr:sp macro="" textlink="">
      <xdr:nvSpPr>
        <xdr:cNvPr id="83" name="テキスト ボックス 82"/>
        <xdr:cNvSpPr txBox="1"/>
      </xdr:nvSpPr>
      <xdr:spPr>
        <a:xfrm>
          <a:off x="2673428" y="518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58268</xdr:rowOff>
    </xdr:from>
    <xdr:to>
      <xdr:col>10</xdr:col>
      <xdr:colOff>165100</xdr:colOff>
      <xdr:row>31</xdr:row>
      <xdr:rowOff>159868</xdr:rowOff>
    </xdr:to>
    <xdr:sp macro="" textlink="">
      <xdr:nvSpPr>
        <xdr:cNvPr id="84" name="楕円 83"/>
        <xdr:cNvSpPr/>
      </xdr:nvSpPr>
      <xdr:spPr>
        <a:xfrm>
          <a:off x="1968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4945</xdr:rowOff>
    </xdr:from>
    <xdr:ext cx="469744" cy="259045"/>
    <xdr:sp macro="" textlink="">
      <xdr:nvSpPr>
        <xdr:cNvPr id="85" name="テキスト ボックス 84"/>
        <xdr:cNvSpPr txBox="1"/>
      </xdr:nvSpPr>
      <xdr:spPr>
        <a:xfrm>
          <a:off x="1784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49124</xdr:rowOff>
    </xdr:from>
    <xdr:to>
      <xdr:col>6</xdr:col>
      <xdr:colOff>38100</xdr:colOff>
      <xdr:row>30</xdr:row>
      <xdr:rowOff>150724</xdr:rowOff>
    </xdr:to>
    <xdr:sp macro="" textlink="">
      <xdr:nvSpPr>
        <xdr:cNvPr id="86" name="楕円 85"/>
        <xdr:cNvSpPr/>
      </xdr:nvSpPr>
      <xdr:spPr>
        <a:xfrm>
          <a:off x="1079500" y="51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167251</xdr:rowOff>
    </xdr:from>
    <xdr:ext cx="469744" cy="259045"/>
    <xdr:sp macro="" textlink="">
      <xdr:nvSpPr>
        <xdr:cNvPr id="87" name="テキスト ボックス 86"/>
        <xdr:cNvSpPr txBox="1"/>
      </xdr:nvSpPr>
      <xdr:spPr>
        <a:xfrm>
          <a:off x="895428" y="496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32906</xdr:rowOff>
    </xdr:from>
    <xdr:to>
      <xdr:col>24</xdr:col>
      <xdr:colOff>63500</xdr:colOff>
      <xdr:row>56</xdr:row>
      <xdr:rowOff>78492</xdr:rowOff>
    </xdr:to>
    <xdr:cxnSp macro="">
      <xdr:nvCxnSpPr>
        <xdr:cNvPr id="117" name="直線コネクタ 116"/>
        <xdr:cNvCxnSpPr/>
      </xdr:nvCxnSpPr>
      <xdr:spPr>
        <a:xfrm flipV="1">
          <a:off x="3797300" y="9634106"/>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83731</xdr:rowOff>
    </xdr:from>
    <xdr:to>
      <xdr:col>19</xdr:col>
      <xdr:colOff>177800</xdr:colOff>
      <xdr:row>56</xdr:row>
      <xdr:rowOff>78492</xdr:rowOff>
    </xdr:to>
    <xdr:cxnSp macro="">
      <xdr:nvCxnSpPr>
        <xdr:cNvPr id="120" name="直線コネクタ 119"/>
        <xdr:cNvCxnSpPr/>
      </xdr:nvCxnSpPr>
      <xdr:spPr>
        <a:xfrm>
          <a:off x="2908300" y="9513481"/>
          <a:ext cx="889000" cy="1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73006</xdr:rowOff>
    </xdr:from>
    <xdr:to>
      <xdr:col>15</xdr:col>
      <xdr:colOff>50800</xdr:colOff>
      <xdr:row>55</xdr:row>
      <xdr:rowOff>83731</xdr:rowOff>
    </xdr:to>
    <xdr:cxnSp macro="">
      <xdr:nvCxnSpPr>
        <xdr:cNvPr id="123" name="直線コネクタ 122"/>
        <xdr:cNvCxnSpPr/>
      </xdr:nvCxnSpPr>
      <xdr:spPr>
        <a:xfrm>
          <a:off x="2019300" y="9331306"/>
          <a:ext cx="889000" cy="18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73006</xdr:rowOff>
    </xdr:from>
    <xdr:to>
      <xdr:col>10</xdr:col>
      <xdr:colOff>114300</xdr:colOff>
      <xdr:row>55</xdr:row>
      <xdr:rowOff>106229</xdr:rowOff>
    </xdr:to>
    <xdr:cxnSp macro="">
      <xdr:nvCxnSpPr>
        <xdr:cNvPr id="126" name="直線コネクタ 125"/>
        <xdr:cNvCxnSpPr/>
      </xdr:nvCxnSpPr>
      <xdr:spPr>
        <a:xfrm flipV="1">
          <a:off x="1130300" y="9331306"/>
          <a:ext cx="889000" cy="20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153556</xdr:rowOff>
    </xdr:from>
    <xdr:to>
      <xdr:col>24</xdr:col>
      <xdr:colOff>114300</xdr:colOff>
      <xdr:row>56</xdr:row>
      <xdr:rowOff>83706</xdr:rowOff>
    </xdr:to>
    <xdr:sp macro="" textlink="">
      <xdr:nvSpPr>
        <xdr:cNvPr id="136" name="楕円 135"/>
        <xdr:cNvSpPr/>
      </xdr:nvSpPr>
      <xdr:spPr>
        <a:xfrm>
          <a:off x="4584700" y="95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131983</xdr:rowOff>
    </xdr:from>
    <xdr:ext cx="534377" cy="259045"/>
    <xdr:sp macro="" textlink="">
      <xdr:nvSpPr>
        <xdr:cNvPr id="137" name="総務費該当値テキスト"/>
        <xdr:cNvSpPr txBox="1"/>
      </xdr:nvSpPr>
      <xdr:spPr>
        <a:xfrm>
          <a:off x="4686300"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27692</xdr:rowOff>
    </xdr:from>
    <xdr:to>
      <xdr:col>20</xdr:col>
      <xdr:colOff>38100</xdr:colOff>
      <xdr:row>56</xdr:row>
      <xdr:rowOff>129292</xdr:rowOff>
    </xdr:to>
    <xdr:sp macro="" textlink="">
      <xdr:nvSpPr>
        <xdr:cNvPr id="138" name="楕円 137"/>
        <xdr:cNvSpPr/>
      </xdr:nvSpPr>
      <xdr:spPr>
        <a:xfrm>
          <a:off x="3746500" y="96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120419</xdr:rowOff>
    </xdr:from>
    <xdr:ext cx="534377" cy="259045"/>
    <xdr:sp macro="" textlink="">
      <xdr:nvSpPr>
        <xdr:cNvPr id="139" name="テキスト ボックス 138"/>
        <xdr:cNvSpPr txBox="1"/>
      </xdr:nvSpPr>
      <xdr:spPr>
        <a:xfrm>
          <a:off x="3530111" y="97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32931</xdr:rowOff>
    </xdr:from>
    <xdr:to>
      <xdr:col>15</xdr:col>
      <xdr:colOff>101600</xdr:colOff>
      <xdr:row>55</xdr:row>
      <xdr:rowOff>134531</xdr:rowOff>
    </xdr:to>
    <xdr:sp macro="" textlink="">
      <xdr:nvSpPr>
        <xdr:cNvPr id="140" name="楕円 139"/>
        <xdr:cNvSpPr/>
      </xdr:nvSpPr>
      <xdr:spPr>
        <a:xfrm>
          <a:off x="2857500" y="9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151058</xdr:rowOff>
    </xdr:from>
    <xdr:ext cx="534377" cy="259045"/>
    <xdr:sp macro="" textlink="">
      <xdr:nvSpPr>
        <xdr:cNvPr id="141" name="テキスト ボックス 140"/>
        <xdr:cNvSpPr txBox="1"/>
      </xdr:nvSpPr>
      <xdr:spPr>
        <a:xfrm>
          <a:off x="2641111" y="9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22206</xdr:rowOff>
    </xdr:from>
    <xdr:to>
      <xdr:col>10</xdr:col>
      <xdr:colOff>165100</xdr:colOff>
      <xdr:row>54</xdr:row>
      <xdr:rowOff>123806</xdr:rowOff>
    </xdr:to>
    <xdr:sp macro="" textlink="">
      <xdr:nvSpPr>
        <xdr:cNvPr id="142" name="楕円 141"/>
        <xdr:cNvSpPr/>
      </xdr:nvSpPr>
      <xdr:spPr>
        <a:xfrm>
          <a:off x="1968500" y="92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140333</xdr:rowOff>
    </xdr:from>
    <xdr:ext cx="534377" cy="259045"/>
    <xdr:sp macro="" textlink="">
      <xdr:nvSpPr>
        <xdr:cNvPr id="143" name="テキスト ボックス 142"/>
        <xdr:cNvSpPr txBox="1"/>
      </xdr:nvSpPr>
      <xdr:spPr>
        <a:xfrm>
          <a:off x="1752111" y="90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55429</xdr:rowOff>
    </xdr:from>
    <xdr:to>
      <xdr:col>6</xdr:col>
      <xdr:colOff>38100</xdr:colOff>
      <xdr:row>55</xdr:row>
      <xdr:rowOff>157029</xdr:rowOff>
    </xdr:to>
    <xdr:sp macro="" textlink="">
      <xdr:nvSpPr>
        <xdr:cNvPr id="144" name="楕円 143"/>
        <xdr:cNvSpPr/>
      </xdr:nvSpPr>
      <xdr:spPr>
        <a:xfrm>
          <a:off x="1079500" y="94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2106</xdr:rowOff>
    </xdr:from>
    <xdr:ext cx="534377" cy="259045"/>
    <xdr:sp macro="" textlink="">
      <xdr:nvSpPr>
        <xdr:cNvPr id="145" name="テキスト ボックス 144"/>
        <xdr:cNvSpPr txBox="1"/>
      </xdr:nvSpPr>
      <xdr:spPr>
        <a:xfrm>
          <a:off x="863111" y="92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7406</xdr:rowOff>
    </xdr:from>
    <xdr:to>
      <xdr:col>24</xdr:col>
      <xdr:colOff>63500</xdr:colOff>
      <xdr:row>72</xdr:row>
      <xdr:rowOff>50491</xdr:rowOff>
    </xdr:to>
    <xdr:cxnSp macro="">
      <xdr:nvCxnSpPr>
        <xdr:cNvPr id="177" name="直線コネクタ 176"/>
        <xdr:cNvCxnSpPr/>
      </xdr:nvCxnSpPr>
      <xdr:spPr>
        <a:xfrm flipV="1">
          <a:off x="3797300" y="12351806"/>
          <a:ext cx="838200" cy="4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50491</xdr:rowOff>
    </xdr:from>
    <xdr:to>
      <xdr:col>19</xdr:col>
      <xdr:colOff>177800</xdr:colOff>
      <xdr:row>72</xdr:row>
      <xdr:rowOff>70532</xdr:rowOff>
    </xdr:to>
    <xdr:cxnSp macro="">
      <xdr:nvCxnSpPr>
        <xdr:cNvPr id="180" name="直線コネクタ 179"/>
        <xdr:cNvCxnSpPr/>
      </xdr:nvCxnSpPr>
      <xdr:spPr>
        <a:xfrm flipV="1">
          <a:off x="2908300" y="12394891"/>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70532</xdr:rowOff>
    </xdr:from>
    <xdr:to>
      <xdr:col>15</xdr:col>
      <xdr:colOff>50800</xdr:colOff>
      <xdr:row>72</xdr:row>
      <xdr:rowOff>130349</xdr:rowOff>
    </xdr:to>
    <xdr:cxnSp macro="">
      <xdr:nvCxnSpPr>
        <xdr:cNvPr id="183" name="直線コネクタ 182"/>
        <xdr:cNvCxnSpPr/>
      </xdr:nvCxnSpPr>
      <xdr:spPr>
        <a:xfrm flipV="1">
          <a:off x="2019300" y="1241493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130349</xdr:rowOff>
    </xdr:from>
    <xdr:to>
      <xdr:col>10</xdr:col>
      <xdr:colOff>114300</xdr:colOff>
      <xdr:row>73</xdr:row>
      <xdr:rowOff>58514</xdr:rowOff>
    </xdr:to>
    <xdr:cxnSp macro="">
      <xdr:nvCxnSpPr>
        <xdr:cNvPr id="186" name="直線コネクタ 185"/>
        <xdr:cNvCxnSpPr/>
      </xdr:nvCxnSpPr>
      <xdr:spPr>
        <a:xfrm flipV="1">
          <a:off x="1130300" y="12474749"/>
          <a:ext cx="889000" cy="9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128056</xdr:rowOff>
    </xdr:from>
    <xdr:to>
      <xdr:col>24</xdr:col>
      <xdr:colOff>114300</xdr:colOff>
      <xdr:row>72</xdr:row>
      <xdr:rowOff>58206</xdr:rowOff>
    </xdr:to>
    <xdr:sp macro="" textlink="">
      <xdr:nvSpPr>
        <xdr:cNvPr id="196" name="楕円 195"/>
        <xdr:cNvSpPr/>
      </xdr:nvSpPr>
      <xdr:spPr>
        <a:xfrm>
          <a:off x="4584700" y="123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42983</xdr:rowOff>
    </xdr:from>
    <xdr:ext cx="599010" cy="259045"/>
    <xdr:sp macro="" textlink="">
      <xdr:nvSpPr>
        <xdr:cNvPr id="197" name="民生費該当値テキスト"/>
        <xdr:cNvSpPr txBox="1"/>
      </xdr:nvSpPr>
      <xdr:spPr>
        <a:xfrm>
          <a:off x="4686300" y="1221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171141</xdr:rowOff>
    </xdr:from>
    <xdr:to>
      <xdr:col>20</xdr:col>
      <xdr:colOff>38100</xdr:colOff>
      <xdr:row>72</xdr:row>
      <xdr:rowOff>101291</xdr:rowOff>
    </xdr:to>
    <xdr:sp macro="" textlink="">
      <xdr:nvSpPr>
        <xdr:cNvPr id="198" name="楕円 197"/>
        <xdr:cNvSpPr/>
      </xdr:nvSpPr>
      <xdr:spPr>
        <a:xfrm>
          <a:off x="3746500" y="123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117818</xdr:rowOff>
    </xdr:from>
    <xdr:ext cx="599010" cy="259045"/>
    <xdr:sp macro="" textlink="">
      <xdr:nvSpPr>
        <xdr:cNvPr id="199" name="テキスト ボックス 198"/>
        <xdr:cNvSpPr txBox="1"/>
      </xdr:nvSpPr>
      <xdr:spPr>
        <a:xfrm>
          <a:off x="3497795" y="1211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19732</xdr:rowOff>
    </xdr:from>
    <xdr:to>
      <xdr:col>15</xdr:col>
      <xdr:colOff>101600</xdr:colOff>
      <xdr:row>72</xdr:row>
      <xdr:rowOff>121332</xdr:rowOff>
    </xdr:to>
    <xdr:sp macro="" textlink="">
      <xdr:nvSpPr>
        <xdr:cNvPr id="200" name="楕円 199"/>
        <xdr:cNvSpPr/>
      </xdr:nvSpPr>
      <xdr:spPr>
        <a:xfrm>
          <a:off x="2857500" y="123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137859</xdr:rowOff>
    </xdr:from>
    <xdr:ext cx="599010" cy="259045"/>
    <xdr:sp macro="" textlink="">
      <xdr:nvSpPr>
        <xdr:cNvPr id="201" name="テキスト ボックス 200"/>
        <xdr:cNvSpPr txBox="1"/>
      </xdr:nvSpPr>
      <xdr:spPr>
        <a:xfrm>
          <a:off x="2608795" y="121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79549</xdr:rowOff>
    </xdr:from>
    <xdr:to>
      <xdr:col>10</xdr:col>
      <xdr:colOff>165100</xdr:colOff>
      <xdr:row>73</xdr:row>
      <xdr:rowOff>9699</xdr:rowOff>
    </xdr:to>
    <xdr:sp macro="" textlink="">
      <xdr:nvSpPr>
        <xdr:cNvPr id="202" name="楕円 201"/>
        <xdr:cNvSpPr/>
      </xdr:nvSpPr>
      <xdr:spPr>
        <a:xfrm>
          <a:off x="1968500" y="1242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26226</xdr:rowOff>
    </xdr:from>
    <xdr:ext cx="599010" cy="259045"/>
    <xdr:sp macro="" textlink="">
      <xdr:nvSpPr>
        <xdr:cNvPr id="203" name="テキスト ボックス 202"/>
        <xdr:cNvSpPr txBox="1"/>
      </xdr:nvSpPr>
      <xdr:spPr>
        <a:xfrm>
          <a:off x="1719795" y="1219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7714</xdr:rowOff>
    </xdr:from>
    <xdr:to>
      <xdr:col>6</xdr:col>
      <xdr:colOff>38100</xdr:colOff>
      <xdr:row>73</xdr:row>
      <xdr:rowOff>109314</xdr:rowOff>
    </xdr:to>
    <xdr:sp macro="" textlink="">
      <xdr:nvSpPr>
        <xdr:cNvPr id="204" name="楕円 203"/>
        <xdr:cNvSpPr/>
      </xdr:nvSpPr>
      <xdr:spPr>
        <a:xfrm>
          <a:off x="1079500" y="125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125841</xdr:rowOff>
    </xdr:from>
    <xdr:ext cx="599010" cy="259045"/>
    <xdr:sp macro="" textlink="">
      <xdr:nvSpPr>
        <xdr:cNvPr id="205" name="テキスト ボックス 204"/>
        <xdr:cNvSpPr txBox="1"/>
      </xdr:nvSpPr>
      <xdr:spPr>
        <a:xfrm>
          <a:off x="830795" y="1229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119828</xdr:rowOff>
    </xdr:from>
    <xdr:to>
      <xdr:col>24</xdr:col>
      <xdr:colOff>63500</xdr:colOff>
      <xdr:row>97</xdr:row>
      <xdr:rowOff>145659</xdr:rowOff>
    </xdr:to>
    <xdr:cxnSp macro="">
      <xdr:nvCxnSpPr>
        <xdr:cNvPr id="237" name="直線コネクタ 236"/>
        <xdr:cNvCxnSpPr/>
      </xdr:nvCxnSpPr>
      <xdr:spPr>
        <a:xfrm flipV="1">
          <a:off x="3797300" y="16750478"/>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145659</xdr:rowOff>
    </xdr:from>
    <xdr:to>
      <xdr:col>19</xdr:col>
      <xdr:colOff>177800</xdr:colOff>
      <xdr:row>97</xdr:row>
      <xdr:rowOff>159914</xdr:rowOff>
    </xdr:to>
    <xdr:cxnSp macro="">
      <xdr:nvCxnSpPr>
        <xdr:cNvPr id="240" name="直線コネクタ 239"/>
        <xdr:cNvCxnSpPr/>
      </xdr:nvCxnSpPr>
      <xdr:spPr>
        <a:xfrm flipV="1">
          <a:off x="2908300" y="16776309"/>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159914</xdr:rowOff>
    </xdr:from>
    <xdr:to>
      <xdr:col>15</xdr:col>
      <xdr:colOff>50800</xdr:colOff>
      <xdr:row>98</xdr:row>
      <xdr:rowOff>1119</xdr:rowOff>
    </xdr:to>
    <xdr:cxnSp macro="">
      <xdr:nvCxnSpPr>
        <xdr:cNvPr id="243" name="直線コネクタ 242"/>
        <xdr:cNvCxnSpPr/>
      </xdr:nvCxnSpPr>
      <xdr:spPr>
        <a:xfrm flipV="1">
          <a:off x="2019300" y="16790564"/>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164161</xdr:rowOff>
    </xdr:from>
    <xdr:to>
      <xdr:col>10</xdr:col>
      <xdr:colOff>114300</xdr:colOff>
      <xdr:row>98</xdr:row>
      <xdr:rowOff>1119</xdr:rowOff>
    </xdr:to>
    <xdr:cxnSp macro="">
      <xdr:nvCxnSpPr>
        <xdr:cNvPr id="246" name="直線コネクタ 245"/>
        <xdr:cNvCxnSpPr/>
      </xdr:nvCxnSpPr>
      <xdr:spPr>
        <a:xfrm>
          <a:off x="1130300" y="16794811"/>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69028</xdr:rowOff>
    </xdr:from>
    <xdr:to>
      <xdr:col>24</xdr:col>
      <xdr:colOff>114300</xdr:colOff>
      <xdr:row>97</xdr:row>
      <xdr:rowOff>170628</xdr:rowOff>
    </xdr:to>
    <xdr:sp macro="" textlink="">
      <xdr:nvSpPr>
        <xdr:cNvPr id="256" name="楕円 255"/>
        <xdr:cNvSpPr/>
      </xdr:nvSpPr>
      <xdr:spPr>
        <a:xfrm>
          <a:off x="4584700" y="166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91905</xdr:rowOff>
    </xdr:from>
    <xdr:ext cx="534377" cy="259045"/>
    <xdr:sp macro="" textlink="">
      <xdr:nvSpPr>
        <xdr:cNvPr id="257" name="衛生費該当値テキスト"/>
        <xdr:cNvSpPr txBox="1"/>
      </xdr:nvSpPr>
      <xdr:spPr>
        <a:xfrm>
          <a:off x="4686300" y="165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94859</xdr:rowOff>
    </xdr:from>
    <xdr:to>
      <xdr:col>20</xdr:col>
      <xdr:colOff>38100</xdr:colOff>
      <xdr:row>98</xdr:row>
      <xdr:rowOff>25009</xdr:rowOff>
    </xdr:to>
    <xdr:sp macro="" textlink="">
      <xdr:nvSpPr>
        <xdr:cNvPr id="258" name="楕円 257"/>
        <xdr:cNvSpPr/>
      </xdr:nvSpPr>
      <xdr:spPr>
        <a:xfrm>
          <a:off x="3746500" y="167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41536</xdr:rowOff>
    </xdr:from>
    <xdr:ext cx="534377" cy="259045"/>
    <xdr:sp macro="" textlink="">
      <xdr:nvSpPr>
        <xdr:cNvPr id="259" name="テキスト ボックス 258"/>
        <xdr:cNvSpPr txBox="1"/>
      </xdr:nvSpPr>
      <xdr:spPr>
        <a:xfrm>
          <a:off x="3530111" y="1650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109114</xdr:rowOff>
    </xdr:from>
    <xdr:to>
      <xdr:col>15</xdr:col>
      <xdr:colOff>101600</xdr:colOff>
      <xdr:row>98</xdr:row>
      <xdr:rowOff>39264</xdr:rowOff>
    </xdr:to>
    <xdr:sp macro="" textlink="">
      <xdr:nvSpPr>
        <xdr:cNvPr id="260" name="楕円 259"/>
        <xdr:cNvSpPr/>
      </xdr:nvSpPr>
      <xdr:spPr>
        <a:xfrm>
          <a:off x="2857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55791</xdr:rowOff>
    </xdr:from>
    <xdr:ext cx="534377" cy="259045"/>
    <xdr:sp macro="" textlink="">
      <xdr:nvSpPr>
        <xdr:cNvPr id="261" name="テキスト ボックス 260"/>
        <xdr:cNvSpPr txBox="1"/>
      </xdr:nvSpPr>
      <xdr:spPr>
        <a:xfrm>
          <a:off x="2641111" y="1651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121769</xdr:rowOff>
    </xdr:from>
    <xdr:to>
      <xdr:col>10</xdr:col>
      <xdr:colOff>165100</xdr:colOff>
      <xdr:row>98</xdr:row>
      <xdr:rowOff>51919</xdr:rowOff>
    </xdr:to>
    <xdr:sp macro="" textlink="">
      <xdr:nvSpPr>
        <xdr:cNvPr id="262" name="楕円 261"/>
        <xdr:cNvSpPr/>
      </xdr:nvSpPr>
      <xdr:spPr>
        <a:xfrm>
          <a:off x="1968500" y="167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68446</xdr:rowOff>
    </xdr:from>
    <xdr:ext cx="534377" cy="259045"/>
    <xdr:sp macro="" textlink="">
      <xdr:nvSpPr>
        <xdr:cNvPr id="263" name="テキスト ボックス 262"/>
        <xdr:cNvSpPr txBox="1"/>
      </xdr:nvSpPr>
      <xdr:spPr>
        <a:xfrm>
          <a:off x="1752111" y="165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113361</xdr:rowOff>
    </xdr:from>
    <xdr:to>
      <xdr:col>6</xdr:col>
      <xdr:colOff>38100</xdr:colOff>
      <xdr:row>98</xdr:row>
      <xdr:rowOff>43511</xdr:rowOff>
    </xdr:to>
    <xdr:sp macro="" textlink="">
      <xdr:nvSpPr>
        <xdr:cNvPr id="264" name="楕円 263"/>
        <xdr:cNvSpPr/>
      </xdr:nvSpPr>
      <xdr:spPr>
        <a:xfrm>
          <a:off x="1079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60038</xdr:rowOff>
    </xdr:from>
    <xdr:ext cx="534377" cy="259045"/>
    <xdr:sp macro="" textlink="">
      <xdr:nvSpPr>
        <xdr:cNvPr id="265" name="テキスト ボックス 264"/>
        <xdr:cNvSpPr txBox="1"/>
      </xdr:nvSpPr>
      <xdr:spPr>
        <a:xfrm>
          <a:off x="863111" y="165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85979</xdr:rowOff>
    </xdr:from>
    <xdr:to>
      <xdr:col>55</xdr:col>
      <xdr:colOff>0</xdr:colOff>
      <xdr:row>31</xdr:row>
      <xdr:rowOff>17399</xdr:rowOff>
    </xdr:to>
    <xdr:cxnSp macro="">
      <xdr:nvCxnSpPr>
        <xdr:cNvPr id="294" name="直線コネクタ 293"/>
        <xdr:cNvCxnSpPr/>
      </xdr:nvCxnSpPr>
      <xdr:spPr>
        <a:xfrm flipV="1">
          <a:off x="9639300" y="5229479"/>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17399</xdr:rowOff>
    </xdr:from>
    <xdr:to>
      <xdr:col>50</xdr:col>
      <xdr:colOff>114300</xdr:colOff>
      <xdr:row>31</xdr:row>
      <xdr:rowOff>57023</xdr:rowOff>
    </xdr:to>
    <xdr:cxnSp macro="">
      <xdr:nvCxnSpPr>
        <xdr:cNvPr id="297" name="直線コネクタ 296"/>
        <xdr:cNvCxnSpPr/>
      </xdr:nvCxnSpPr>
      <xdr:spPr>
        <a:xfrm flipV="1">
          <a:off x="8750300" y="533234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57023</xdr:rowOff>
    </xdr:from>
    <xdr:to>
      <xdr:col>45</xdr:col>
      <xdr:colOff>177800</xdr:colOff>
      <xdr:row>31</xdr:row>
      <xdr:rowOff>101981</xdr:rowOff>
    </xdr:to>
    <xdr:cxnSp macro="">
      <xdr:nvCxnSpPr>
        <xdr:cNvPr id="300" name="直線コネクタ 299"/>
        <xdr:cNvCxnSpPr/>
      </xdr:nvCxnSpPr>
      <xdr:spPr>
        <a:xfrm flipV="1">
          <a:off x="7861300" y="537197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101981</xdr:rowOff>
    </xdr:from>
    <xdr:to>
      <xdr:col>41</xdr:col>
      <xdr:colOff>50800</xdr:colOff>
      <xdr:row>32</xdr:row>
      <xdr:rowOff>27686</xdr:rowOff>
    </xdr:to>
    <xdr:cxnSp macro="">
      <xdr:nvCxnSpPr>
        <xdr:cNvPr id="303" name="直線コネクタ 302"/>
        <xdr:cNvCxnSpPr/>
      </xdr:nvCxnSpPr>
      <xdr:spPr>
        <a:xfrm flipV="1">
          <a:off x="6972300" y="541693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35179</xdr:rowOff>
    </xdr:from>
    <xdr:to>
      <xdr:col>55</xdr:col>
      <xdr:colOff>50800</xdr:colOff>
      <xdr:row>30</xdr:row>
      <xdr:rowOff>136779</xdr:rowOff>
    </xdr:to>
    <xdr:sp macro="" textlink="">
      <xdr:nvSpPr>
        <xdr:cNvPr id="313" name="楕円 312"/>
        <xdr:cNvSpPr/>
      </xdr:nvSpPr>
      <xdr:spPr>
        <a:xfrm>
          <a:off x="10426700" y="51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159656</xdr:rowOff>
    </xdr:from>
    <xdr:ext cx="469744" cy="259045"/>
    <xdr:sp macro="" textlink="">
      <xdr:nvSpPr>
        <xdr:cNvPr id="314" name="労働費該当値テキスト"/>
        <xdr:cNvSpPr txBox="1"/>
      </xdr:nvSpPr>
      <xdr:spPr>
        <a:xfrm>
          <a:off x="10528300" y="513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138049</xdr:rowOff>
    </xdr:from>
    <xdr:to>
      <xdr:col>50</xdr:col>
      <xdr:colOff>165100</xdr:colOff>
      <xdr:row>31</xdr:row>
      <xdr:rowOff>68199</xdr:rowOff>
    </xdr:to>
    <xdr:sp macro="" textlink="">
      <xdr:nvSpPr>
        <xdr:cNvPr id="315" name="楕円 314"/>
        <xdr:cNvSpPr/>
      </xdr:nvSpPr>
      <xdr:spPr>
        <a:xfrm>
          <a:off x="9588500" y="5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84726</xdr:rowOff>
    </xdr:from>
    <xdr:ext cx="469744" cy="259045"/>
    <xdr:sp macro="" textlink="">
      <xdr:nvSpPr>
        <xdr:cNvPr id="316" name="テキスト ボックス 315"/>
        <xdr:cNvSpPr txBox="1"/>
      </xdr:nvSpPr>
      <xdr:spPr>
        <a:xfrm>
          <a:off x="9404428" y="505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6223</xdr:rowOff>
    </xdr:from>
    <xdr:to>
      <xdr:col>46</xdr:col>
      <xdr:colOff>38100</xdr:colOff>
      <xdr:row>31</xdr:row>
      <xdr:rowOff>107823</xdr:rowOff>
    </xdr:to>
    <xdr:sp macro="" textlink="">
      <xdr:nvSpPr>
        <xdr:cNvPr id="317" name="楕円 316"/>
        <xdr:cNvSpPr/>
      </xdr:nvSpPr>
      <xdr:spPr>
        <a:xfrm>
          <a:off x="8699500" y="5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124350</xdr:rowOff>
    </xdr:from>
    <xdr:ext cx="469744" cy="259045"/>
    <xdr:sp macro="" textlink="">
      <xdr:nvSpPr>
        <xdr:cNvPr id="318" name="テキスト ボックス 317"/>
        <xdr:cNvSpPr txBox="1"/>
      </xdr:nvSpPr>
      <xdr:spPr>
        <a:xfrm>
          <a:off x="8515428" y="5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51181</xdr:rowOff>
    </xdr:from>
    <xdr:to>
      <xdr:col>41</xdr:col>
      <xdr:colOff>101600</xdr:colOff>
      <xdr:row>31</xdr:row>
      <xdr:rowOff>152781</xdr:rowOff>
    </xdr:to>
    <xdr:sp macro="" textlink="">
      <xdr:nvSpPr>
        <xdr:cNvPr id="319" name="楕円 318"/>
        <xdr:cNvSpPr/>
      </xdr:nvSpPr>
      <xdr:spPr>
        <a:xfrm>
          <a:off x="7810500" y="53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169308</xdr:rowOff>
    </xdr:from>
    <xdr:ext cx="469744" cy="259045"/>
    <xdr:sp macro="" textlink="">
      <xdr:nvSpPr>
        <xdr:cNvPr id="320" name="テキスト ボックス 319"/>
        <xdr:cNvSpPr txBox="1"/>
      </xdr:nvSpPr>
      <xdr:spPr>
        <a:xfrm>
          <a:off x="7626428" y="514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148336</xdr:rowOff>
    </xdr:from>
    <xdr:to>
      <xdr:col>36</xdr:col>
      <xdr:colOff>165100</xdr:colOff>
      <xdr:row>32</xdr:row>
      <xdr:rowOff>78486</xdr:rowOff>
    </xdr:to>
    <xdr:sp macro="" textlink="">
      <xdr:nvSpPr>
        <xdr:cNvPr id="321" name="楕円 320"/>
        <xdr:cNvSpPr/>
      </xdr:nvSpPr>
      <xdr:spPr>
        <a:xfrm>
          <a:off x="6921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95013</xdr:rowOff>
    </xdr:from>
    <xdr:ext cx="469744" cy="259045"/>
    <xdr:sp macro="" textlink="">
      <xdr:nvSpPr>
        <xdr:cNvPr id="322" name="テキスト ボックス 321"/>
        <xdr:cNvSpPr txBox="1"/>
      </xdr:nvSpPr>
      <xdr:spPr>
        <a:xfrm>
          <a:off x="6737428" y="52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25324</xdr:rowOff>
    </xdr:from>
    <xdr:to>
      <xdr:col>55</xdr:col>
      <xdr:colOff>0</xdr:colOff>
      <xdr:row>59</xdr:row>
      <xdr:rowOff>27819</xdr:rowOff>
    </xdr:to>
    <xdr:cxnSp macro="">
      <xdr:nvCxnSpPr>
        <xdr:cNvPr id="351" name="直線コネクタ 350"/>
        <xdr:cNvCxnSpPr/>
      </xdr:nvCxnSpPr>
      <xdr:spPr>
        <a:xfrm>
          <a:off x="9639300" y="10140874"/>
          <a:ext cx="8382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25324</xdr:rowOff>
    </xdr:from>
    <xdr:to>
      <xdr:col>50</xdr:col>
      <xdr:colOff>114300</xdr:colOff>
      <xdr:row>59</xdr:row>
      <xdr:rowOff>30544</xdr:rowOff>
    </xdr:to>
    <xdr:cxnSp macro="">
      <xdr:nvCxnSpPr>
        <xdr:cNvPr id="354" name="直線コネクタ 353"/>
        <xdr:cNvCxnSpPr/>
      </xdr:nvCxnSpPr>
      <xdr:spPr>
        <a:xfrm flipV="1">
          <a:off x="8750300" y="1014087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30544</xdr:rowOff>
    </xdr:from>
    <xdr:to>
      <xdr:col>45</xdr:col>
      <xdr:colOff>177800</xdr:colOff>
      <xdr:row>59</xdr:row>
      <xdr:rowOff>31153</xdr:rowOff>
    </xdr:to>
    <xdr:cxnSp macro="">
      <xdr:nvCxnSpPr>
        <xdr:cNvPr id="357" name="直線コネクタ 356"/>
        <xdr:cNvCxnSpPr/>
      </xdr:nvCxnSpPr>
      <xdr:spPr>
        <a:xfrm flipV="1">
          <a:off x="7861300" y="1014609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30029</xdr:rowOff>
    </xdr:from>
    <xdr:to>
      <xdr:col>41</xdr:col>
      <xdr:colOff>50800</xdr:colOff>
      <xdr:row>59</xdr:row>
      <xdr:rowOff>31153</xdr:rowOff>
    </xdr:to>
    <xdr:cxnSp macro="">
      <xdr:nvCxnSpPr>
        <xdr:cNvPr id="360" name="直線コネクタ 359"/>
        <xdr:cNvCxnSpPr/>
      </xdr:nvCxnSpPr>
      <xdr:spPr>
        <a:xfrm>
          <a:off x="6972300" y="1014557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148469</xdr:rowOff>
    </xdr:from>
    <xdr:to>
      <xdr:col>55</xdr:col>
      <xdr:colOff>50800</xdr:colOff>
      <xdr:row>59</xdr:row>
      <xdr:rowOff>78619</xdr:rowOff>
    </xdr:to>
    <xdr:sp macro="" textlink="">
      <xdr:nvSpPr>
        <xdr:cNvPr id="370" name="楕円 369"/>
        <xdr:cNvSpPr/>
      </xdr:nvSpPr>
      <xdr:spPr>
        <a:xfrm>
          <a:off x="10426700" y="100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63396</xdr:rowOff>
    </xdr:from>
    <xdr:ext cx="378565" cy="259045"/>
    <xdr:sp macro="" textlink="">
      <xdr:nvSpPr>
        <xdr:cNvPr id="371" name="農林水産業費該当値テキスト"/>
        <xdr:cNvSpPr txBox="1"/>
      </xdr:nvSpPr>
      <xdr:spPr>
        <a:xfrm>
          <a:off x="10528300" y="1000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145974</xdr:rowOff>
    </xdr:from>
    <xdr:to>
      <xdr:col>50</xdr:col>
      <xdr:colOff>165100</xdr:colOff>
      <xdr:row>59</xdr:row>
      <xdr:rowOff>76124</xdr:rowOff>
    </xdr:to>
    <xdr:sp macro="" textlink="">
      <xdr:nvSpPr>
        <xdr:cNvPr id="372" name="楕円 371"/>
        <xdr:cNvSpPr/>
      </xdr:nvSpPr>
      <xdr:spPr>
        <a:xfrm>
          <a:off x="9588500" y="100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67251</xdr:rowOff>
    </xdr:from>
    <xdr:ext cx="469744" cy="259045"/>
    <xdr:sp macro="" textlink="">
      <xdr:nvSpPr>
        <xdr:cNvPr id="373" name="テキスト ボックス 372"/>
        <xdr:cNvSpPr txBox="1"/>
      </xdr:nvSpPr>
      <xdr:spPr>
        <a:xfrm>
          <a:off x="9404428" y="101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151194</xdr:rowOff>
    </xdr:from>
    <xdr:to>
      <xdr:col>46</xdr:col>
      <xdr:colOff>38100</xdr:colOff>
      <xdr:row>59</xdr:row>
      <xdr:rowOff>81344</xdr:rowOff>
    </xdr:to>
    <xdr:sp macro="" textlink="">
      <xdr:nvSpPr>
        <xdr:cNvPr id="374" name="楕円 373"/>
        <xdr:cNvSpPr/>
      </xdr:nvSpPr>
      <xdr:spPr>
        <a:xfrm>
          <a:off x="8699500" y="1009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72471</xdr:rowOff>
    </xdr:from>
    <xdr:ext cx="378565" cy="259045"/>
    <xdr:sp macro="" textlink="">
      <xdr:nvSpPr>
        <xdr:cNvPr id="375" name="テキスト ボックス 374"/>
        <xdr:cNvSpPr txBox="1"/>
      </xdr:nvSpPr>
      <xdr:spPr>
        <a:xfrm>
          <a:off x="8561017" y="1018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151803</xdr:rowOff>
    </xdr:from>
    <xdr:to>
      <xdr:col>41</xdr:col>
      <xdr:colOff>101600</xdr:colOff>
      <xdr:row>59</xdr:row>
      <xdr:rowOff>81953</xdr:rowOff>
    </xdr:to>
    <xdr:sp macro="" textlink="">
      <xdr:nvSpPr>
        <xdr:cNvPr id="376" name="楕円 375"/>
        <xdr:cNvSpPr/>
      </xdr:nvSpPr>
      <xdr:spPr>
        <a:xfrm>
          <a:off x="7810500" y="100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73080</xdr:rowOff>
    </xdr:from>
    <xdr:ext cx="378565" cy="259045"/>
    <xdr:sp macro="" textlink="">
      <xdr:nvSpPr>
        <xdr:cNvPr id="377" name="テキスト ボックス 376"/>
        <xdr:cNvSpPr txBox="1"/>
      </xdr:nvSpPr>
      <xdr:spPr>
        <a:xfrm>
          <a:off x="7672017" y="1018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150679</xdr:rowOff>
    </xdr:from>
    <xdr:to>
      <xdr:col>36</xdr:col>
      <xdr:colOff>165100</xdr:colOff>
      <xdr:row>59</xdr:row>
      <xdr:rowOff>80829</xdr:rowOff>
    </xdr:to>
    <xdr:sp macro="" textlink="">
      <xdr:nvSpPr>
        <xdr:cNvPr id="378" name="楕円 377"/>
        <xdr:cNvSpPr/>
      </xdr:nvSpPr>
      <xdr:spPr>
        <a:xfrm>
          <a:off x="6921500" y="100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71956</xdr:rowOff>
    </xdr:from>
    <xdr:ext cx="378565" cy="259045"/>
    <xdr:sp macro="" textlink="">
      <xdr:nvSpPr>
        <xdr:cNvPr id="379" name="テキスト ボックス 378"/>
        <xdr:cNvSpPr txBox="1"/>
      </xdr:nvSpPr>
      <xdr:spPr>
        <a:xfrm>
          <a:off x="6783017" y="1018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60795</xdr:rowOff>
    </xdr:from>
    <xdr:to>
      <xdr:col>55</xdr:col>
      <xdr:colOff>0</xdr:colOff>
      <xdr:row>78</xdr:row>
      <xdr:rowOff>78930</xdr:rowOff>
    </xdr:to>
    <xdr:cxnSp macro="">
      <xdr:nvCxnSpPr>
        <xdr:cNvPr id="408" name="直線コネクタ 407"/>
        <xdr:cNvCxnSpPr/>
      </xdr:nvCxnSpPr>
      <xdr:spPr>
        <a:xfrm flipV="1">
          <a:off x="9639300" y="13433895"/>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56338</xdr:rowOff>
    </xdr:from>
    <xdr:to>
      <xdr:col>50</xdr:col>
      <xdr:colOff>114300</xdr:colOff>
      <xdr:row>78</xdr:row>
      <xdr:rowOff>78930</xdr:rowOff>
    </xdr:to>
    <xdr:cxnSp macro="">
      <xdr:nvCxnSpPr>
        <xdr:cNvPr id="411" name="直線コネクタ 410"/>
        <xdr:cNvCxnSpPr/>
      </xdr:nvCxnSpPr>
      <xdr:spPr>
        <a:xfrm>
          <a:off x="8750300" y="13429438"/>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56299</xdr:rowOff>
    </xdr:from>
    <xdr:to>
      <xdr:col>45</xdr:col>
      <xdr:colOff>177800</xdr:colOff>
      <xdr:row>78</xdr:row>
      <xdr:rowOff>56338</xdr:rowOff>
    </xdr:to>
    <xdr:cxnSp macro="">
      <xdr:nvCxnSpPr>
        <xdr:cNvPr id="414" name="直線コネクタ 413"/>
        <xdr:cNvCxnSpPr/>
      </xdr:nvCxnSpPr>
      <xdr:spPr>
        <a:xfrm>
          <a:off x="7861300" y="1342939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50964</xdr:rowOff>
    </xdr:from>
    <xdr:to>
      <xdr:col>41</xdr:col>
      <xdr:colOff>50800</xdr:colOff>
      <xdr:row>78</xdr:row>
      <xdr:rowOff>56299</xdr:rowOff>
    </xdr:to>
    <xdr:cxnSp macro="">
      <xdr:nvCxnSpPr>
        <xdr:cNvPr id="417" name="直線コネクタ 416"/>
        <xdr:cNvCxnSpPr/>
      </xdr:nvCxnSpPr>
      <xdr:spPr>
        <a:xfrm>
          <a:off x="6972300" y="13424064"/>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9995</xdr:rowOff>
    </xdr:from>
    <xdr:to>
      <xdr:col>55</xdr:col>
      <xdr:colOff>50800</xdr:colOff>
      <xdr:row>78</xdr:row>
      <xdr:rowOff>111595</xdr:rowOff>
    </xdr:to>
    <xdr:sp macro="" textlink="">
      <xdr:nvSpPr>
        <xdr:cNvPr id="427" name="楕円 426"/>
        <xdr:cNvSpPr/>
      </xdr:nvSpPr>
      <xdr:spPr>
        <a:xfrm>
          <a:off x="10426700" y="133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96372</xdr:rowOff>
    </xdr:from>
    <xdr:ext cx="469744" cy="259045"/>
    <xdr:sp macro="" textlink="">
      <xdr:nvSpPr>
        <xdr:cNvPr id="428" name="商工費該当値テキスト"/>
        <xdr:cNvSpPr txBox="1"/>
      </xdr:nvSpPr>
      <xdr:spPr>
        <a:xfrm>
          <a:off x="10528300" y="132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28130</xdr:rowOff>
    </xdr:from>
    <xdr:to>
      <xdr:col>50</xdr:col>
      <xdr:colOff>165100</xdr:colOff>
      <xdr:row>78</xdr:row>
      <xdr:rowOff>129730</xdr:rowOff>
    </xdr:to>
    <xdr:sp macro="" textlink="">
      <xdr:nvSpPr>
        <xdr:cNvPr id="429" name="楕円 428"/>
        <xdr:cNvSpPr/>
      </xdr:nvSpPr>
      <xdr:spPr>
        <a:xfrm>
          <a:off x="9588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120857</xdr:rowOff>
    </xdr:from>
    <xdr:ext cx="469744" cy="259045"/>
    <xdr:sp macro="" textlink="">
      <xdr:nvSpPr>
        <xdr:cNvPr id="430" name="テキスト ボックス 429"/>
        <xdr:cNvSpPr txBox="1"/>
      </xdr:nvSpPr>
      <xdr:spPr>
        <a:xfrm>
          <a:off x="9404428"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5538</xdr:rowOff>
    </xdr:from>
    <xdr:to>
      <xdr:col>46</xdr:col>
      <xdr:colOff>38100</xdr:colOff>
      <xdr:row>78</xdr:row>
      <xdr:rowOff>107138</xdr:rowOff>
    </xdr:to>
    <xdr:sp macro="" textlink="">
      <xdr:nvSpPr>
        <xdr:cNvPr id="431" name="楕円 430"/>
        <xdr:cNvSpPr/>
      </xdr:nvSpPr>
      <xdr:spPr>
        <a:xfrm>
          <a:off x="8699500" y="133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98265</xdr:rowOff>
    </xdr:from>
    <xdr:ext cx="469744" cy="259045"/>
    <xdr:sp macro="" textlink="">
      <xdr:nvSpPr>
        <xdr:cNvPr id="432" name="テキスト ボックス 431"/>
        <xdr:cNvSpPr txBox="1"/>
      </xdr:nvSpPr>
      <xdr:spPr>
        <a:xfrm>
          <a:off x="8515428" y="134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5499</xdr:rowOff>
    </xdr:from>
    <xdr:to>
      <xdr:col>41</xdr:col>
      <xdr:colOff>101600</xdr:colOff>
      <xdr:row>78</xdr:row>
      <xdr:rowOff>107099</xdr:rowOff>
    </xdr:to>
    <xdr:sp macro="" textlink="">
      <xdr:nvSpPr>
        <xdr:cNvPr id="433" name="楕円 432"/>
        <xdr:cNvSpPr/>
      </xdr:nvSpPr>
      <xdr:spPr>
        <a:xfrm>
          <a:off x="7810500" y="133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98226</xdr:rowOff>
    </xdr:from>
    <xdr:ext cx="469744" cy="259045"/>
    <xdr:sp macro="" textlink="">
      <xdr:nvSpPr>
        <xdr:cNvPr id="434" name="テキスト ボックス 433"/>
        <xdr:cNvSpPr txBox="1"/>
      </xdr:nvSpPr>
      <xdr:spPr>
        <a:xfrm>
          <a:off x="7626428" y="1347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xdr:rowOff>
    </xdr:from>
    <xdr:to>
      <xdr:col>36</xdr:col>
      <xdr:colOff>165100</xdr:colOff>
      <xdr:row>78</xdr:row>
      <xdr:rowOff>101764</xdr:rowOff>
    </xdr:to>
    <xdr:sp macro="" textlink="">
      <xdr:nvSpPr>
        <xdr:cNvPr id="435" name="楕円 434"/>
        <xdr:cNvSpPr/>
      </xdr:nvSpPr>
      <xdr:spPr>
        <a:xfrm>
          <a:off x="6921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92891</xdr:rowOff>
    </xdr:from>
    <xdr:ext cx="469744" cy="259045"/>
    <xdr:sp macro="" textlink="">
      <xdr:nvSpPr>
        <xdr:cNvPr id="436" name="テキスト ボックス 435"/>
        <xdr:cNvSpPr txBox="1"/>
      </xdr:nvSpPr>
      <xdr:spPr>
        <a:xfrm>
          <a:off x="6737428"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84874</xdr:rowOff>
    </xdr:from>
    <xdr:to>
      <xdr:col>55</xdr:col>
      <xdr:colOff>0</xdr:colOff>
      <xdr:row>97</xdr:row>
      <xdr:rowOff>141506</xdr:rowOff>
    </xdr:to>
    <xdr:cxnSp macro="">
      <xdr:nvCxnSpPr>
        <xdr:cNvPr id="465" name="直線コネクタ 464"/>
        <xdr:cNvCxnSpPr/>
      </xdr:nvCxnSpPr>
      <xdr:spPr>
        <a:xfrm>
          <a:off x="9639300" y="16715524"/>
          <a:ext cx="8382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84874</xdr:rowOff>
    </xdr:from>
    <xdr:to>
      <xdr:col>50</xdr:col>
      <xdr:colOff>114300</xdr:colOff>
      <xdr:row>97</xdr:row>
      <xdr:rowOff>85658</xdr:rowOff>
    </xdr:to>
    <xdr:cxnSp macro="">
      <xdr:nvCxnSpPr>
        <xdr:cNvPr id="468" name="直線コネクタ 467"/>
        <xdr:cNvCxnSpPr/>
      </xdr:nvCxnSpPr>
      <xdr:spPr>
        <a:xfrm flipV="1">
          <a:off x="8750300" y="16715524"/>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85658</xdr:rowOff>
    </xdr:from>
    <xdr:to>
      <xdr:col>45</xdr:col>
      <xdr:colOff>177800</xdr:colOff>
      <xdr:row>98</xdr:row>
      <xdr:rowOff>10953</xdr:rowOff>
    </xdr:to>
    <xdr:cxnSp macro="">
      <xdr:nvCxnSpPr>
        <xdr:cNvPr id="471" name="直線コネクタ 470"/>
        <xdr:cNvCxnSpPr/>
      </xdr:nvCxnSpPr>
      <xdr:spPr>
        <a:xfrm flipV="1">
          <a:off x="7861300" y="16716308"/>
          <a:ext cx="889000" cy="9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146452</xdr:rowOff>
    </xdr:from>
    <xdr:to>
      <xdr:col>41</xdr:col>
      <xdr:colOff>50800</xdr:colOff>
      <xdr:row>98</xdr:row>
      <xdr:rowOff>10953</xdr:rowOff>
    </xdr:to>
    <xdr:cxnSp macro="">
      <xdr:nvCxnSpPr>
        <xdr:cNvPr id="474" name="直線コネクタ 473"/>
        <xdr:cNvCxnSpPr/>
      </xdr:nvCxnSpPr>
      <xdr:spPr>
        <a:xfrm>
          <a:off x="6972300" y="16777102"/>
          <a:ext cx="889000" cy="3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90706</xdr:rowOff>
    </xdr:from>
    <xdr:to>
      <xdr:col>55</xdr:col>
      <xdr:colOff>50800</xdr:colOff>
      <xdr:row>98</xdr:row>
      <xdr:rowOff>20856</xdr:rowOff>
    </xdr:to>
    <xdr:sp macro="" textlink="">
      <xdr:nvSpPr>
        <xdr:cNvPr id="484" name="楕円 483"/>
        <xdr:cNvSpPr/>
      </xdr:nvSpPr>
      <xdr:spPr>
        <a:xfrm>
          <a:off x="10426700" y="167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34074</xdr:rowOff>
    </xdr:from>
    <xdr:to>
      <xdr:col>50</xdr:col>
      <xdr:colOff>165100</xdr:colOff>
      <xdr:row>97</xdr:row>
      <xdr:rowOff>135674</xdr:rowOff>
    </xdr:to>
    <xdr:sp macro="" textlink="">
      <xdr:nvSpPr>
        <xdr:cNvPr id="486" name="楕円 485"/>
        <xdr:cNvSpPr/>
      </xdr:nvSpPr>
      <xdr:spPr>
        <a:xfrm>
          <a:off x="9588500" y="166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152201</xdr:rowOff>
    </xdr:from>
    <xdr:ext cx="534377" cy="259045"/>
    <xdr:sp macro="" textlink="">
      <xdr:nvSpPr>
        <xdr:cNvPr id="487" name="テキスト ボックス 486"/>
        <xdr:cNvSpPr txBox="1"/>
      </xdr:nvSpPr>
      <xdr:spPr>
        <a:xfrm>
          <a:off x="9372111" y="164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34858</xdr:rowOff>
    </xdr:from>
    <xdr:to>
      <xdr:col>46</xdr:col>
      <xdr:colOff>38100</xdr:colOff>
      <xdr:row>97</xdr:row>
      <xdr:rowOff>136458</xdr:rowOff>
    </xdr:to>
    <xdr:sp macro="" textlink="">
      <xdr:nvSpPr>
        <xdr:cNvPr id="488" name="楕円 487"/>
        <xdr:cNvSpPr/>
      </xdr:nvSpPr>
      <xdr:spPr>
        <a:xfrm>
          <a:off x="869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152985</xdr:rowOff>
    </xdr:from>
    <xdr:ext cx="534377" cy="259045"/>
    <xdr:sp macro="" textlink="">
      <xdr:nvSpPr>
        <xdr:cNvPr id="489" name="テキスト ボックス 488"/>
        <xdr:cNvSpPr txBox="1"/>
      </xdr:nvSpPr>
      <xdr:spPr>
        <a:xfrm>
          <a:off x="8483111" y="1644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131603</xdr:rowOff>
    </xdr:from>
    <xdr:to>
      <xdr:col>41</xdr:col>
      <xdr:colOff>101600</xdr:colOff>
      <xdr:row>98</xdr:row>
      <xdr:rowOff>61753</xdr:rowOff>
    </xdr:to>
    <xdr:sp macro="" textlink="">
      <xdr:nvSpPr>
        <xdr:cNvPr id="490" name="楕円 489"/>
        <xdr:cNvSpPr/>
      </xdr:nvSpPr>
      <xdr:spPr>
        <a:xfrm>
          <a:off x="7810500" y="167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52880</xdr:rowOff>
    </xdr:from>
    <xdr:ext cx="534377" cy="259045"/>
    <xdr:sp macro="" textlink="">
      <xdr:nvSpPr>
        <xdr:cNvPr id="491" name="テキスト ボックス 490"/>
        <xdr:cNvSpPr txBox="1"/>
      </xdr:nvSpPr>
      <xdr:spPr>
        <a:xfrm>
          <a:off x="7594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95652</xdr:rowOff>
    </xdr:from>
    <xdr:to>
      <xdr:col>36</xdr:col>
      <xdr:colOff>165100</xdr:colOff>
      <xdr:row>98</xdr:row>
      <xdr:rowOff>25802</xdr:rowOff>
    </xdr:to>
    <xdr:sp macro="" textlink="">
      <xdr:nvSpPr>
        <xdr:cNvPr id="492" name="楕円 491"/>
        <xdr:cNvSpPr/>
      </xdr:nvSpPr>
      <xdr:spPr>
        <a:xfrm>
          <a:off x="6921500" y="167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16929</xdr:rowOff>
    </xdr:from>
    <xdr:ext cx="534377" cy="259045"/>
    <xdr:sp macro="" textlink="">
      <xdr:nvSpPr>
        <xdr:cNvPr id="493" name="テキスト ボックス 492"/>
        <xdr:cNvSpPr txBox="1"/>
      </xdr:nvSpPr>
      <xdr:spPr>
        <a:xfrm>
          <a:off x="6705111" y="168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68331</xdr:rowOff>
    </xdr:from>
    <xdr:to>
      <xdr:col>85</xdr:col>
      <xdr:colOff>127000</xdr:colOff>
      <xdr:row>37</xdr:row>
      <xdr:rowOff>72949</xdr:rowOff>
    </xdr:to>
    <xdr:cxnSp macro="">
      <xdr:nvCxnSpPr>
        <xdr:cNvPr id="521" name="直線コネクタ 520"/>
        <xdr:cNvCxnSpPr/>
      </xdr:nvCxnSpPr>
      <xdr:spPr>
        <a:xfrm flipV="1">
          <a:off x="15481300" y="6411981"/>
          <a:ext cx="8382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61336</xdr:rowOff>
    </xdr:from>
    <xdr:to>
      <xdr:col>81</xdr:col>
      <xdr:colOff>50800</xdr:colOff>
      <xdr:row>37</xdr:row>
      <xdr:rowOff>72949</xdr:rowOff>
    </xdr:to>
    <xdr:cxnSp macro="">
      <xdr:nvCxnSpPr>
        <xdr:cNvPr id="524" name="直線コネクタ 523"/>
        <xdr:cNvCxnSpPr/>
      </xdr:nvCxnSpPr>
      <xdr:spPr>
        <a:xfrm>
          <a:off x="14592300" y="5547736"/>
          <a:ext cx="889000" cy="8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41768</xdr:rowOff>
    </xdr:from>
    <xdr:to>
      <xdr:col>76</xdr:col>
      <xdr:colOff>114300</xdr:colOff>
      <xdr:row>32</xdr:row>
      <xdr:rowOff>61336</xdr:rowOff>
    </xdr:to>
    <xdr:cxnSp macro="">
      <xdr:nvCxnSpPr>
        <xdr:cNvPr id="527" name="直線コネクタ 526"/>
        <xdr:cNvCxnSpPr/>
      </xdr:nvCxnSpPr>
      <xdr:spPr>
        <a:xfrm>
          <a:off x="13703300" y="5185268"/>
          <a:ext cx="889000" cy="36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41768</xdr:rowOff>
    </xdr:from>
    <xdr:to>
      <xdr:col>71</xdr:col>
      <xdr:colOff>177800</xdr:colOff>
      <xdr:row>35</xdr:row>
      <xdr:rowOff>120178</xdr:rowOff>
    </xdr:to>
    <xdr:cxnSp macro="">
      <xdr:nvCxnSpPr>
        <xdr:cNvPr id="530" name="直線コネクタ 529"/>
        <xdr:cNvCxnSpPr/>
      </xdr:nvCxnSpPr>
      <xdr:spPr>
        <a:xfrm flipV="1">
          <a:off x="12814300" y="5185268"/>
          <a:ext cx="889000" cy="93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17531</xdr:rowOff>
    </xdr:from>
    <xdr:to>
      <xdr:col>85</xdr:col>
      <xdr:colOff>177800</xdr:colOff>
      <xdr:row>37</xdr:row>
      <xdr:rowOff>119131</xdr:rowOff>
    </xdr:to>
    <xdr:sp macro="" textlink="">
      <xdr:nvSpPr>
        <xdr:cNvPr id="540" name="楕円 539"/>
        <xdr:cNvSpPr/>
      </xdr:nvSpPr>
      <xdr:spPr>
        <a:xfrm>
          <a:off x="162687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40408</xdr:rowOff>
    </xdr:from>
    <xdr:ext cx="534377" cy="259045"/>
    <xdr:sp macro="" textlink="">
      <xdr:nvSpPr>
        <xdr:cNvPr id="541" name="消防費該当値テキスト"/>
        <xdr:cNvSpPr txBox="1"/>
      </xdr:nvSpPr>
      <xdr:spPr>
        <a:xfrm>
          <a:off x="16370300" y="6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22149</xdr:rowOff>
    </xdr:from>
    <xdr:to>
      <xdr:col>81</xdr:col>
      <xdr:colOff>101600</xdr:colOff>
      <xdr:row>37</xdr:row>
      <xdr:rowOff>123749</xdr:rowOff>
    </xdr:to>
    <xdr:sp macro="" textlink="">
      <xdr:nvSpPr>
        <xdr:cNvPr id="542" name="楕円 541"/>
        <xdr:cNvSpPr/>
      </xdr:nvSpPr>
      <xdr:spPr>
        <a:xfrm>
          <a:off x="15430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140276</xdr:rowOff>
    </xdr:from>
    <xdr:ext cx="534377" cy="259045"/>
    <xdr:sp macro="" textlink="">
      <xdr:nvSpPr>
        <xdr:cNvPr id="543" name="テキスト ボックス 542"/>
        <xdr:cNvSpPr txBox="1"/>
      </xdr:nvSpPr>
      <xdr:spPr>
        <a:xfrm>
          <a:off x="15214111" y="61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10536</xdr:rowOff>
    </xdr:from>
    <xdr:to>
      <xdr:col>76</xdr:col>
      <xdr:colOff>165100</xdr:colOff>
      <xdr:row>32</xdr:row>
      <xdr:rowOff>112136</xdr:rowOff>
    </xdr:to>
    <xdr:sp macro="" textlink="">
      <xdr:nvSpPr>
        <xdr:cNvPr id="544" name="楕円 543"/>
        <xdr:cNvSpPr/>
      </xdr:nvSpPr>
      <xdr:spPr>
        <a:xfrm>
          <a:off x="14541500" y="54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128663</xdr:rowOff>
    </xdr:from>
    <xdr:ext cx="534377" cy="259045"/>
    <xdr:sp macro="" textlink="">
      <xdr:nvSpPr>
        <xdr:cNvPr id="545" name="テキスト ボックス 544"/>
        <xdr:cNvSpPr txBox="1"/>
      </xdr:nvSpPr>
      <xdr:spPr>
        <a:xfrm>
          <a:off x="14325111" y="527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162418</xdr:rowOff>
    </xdr:from>
    <xdr:to>
      <xdr:col>72</xdr:col>
      <xdr:colOff>38100</xdr:colOff>
      <xdr:row>30</xdr:row>
      <xdr:rowOff>92568</xdr:rowOff>
    </xdr:to>
    <xdr:sp macro="" textlink="">
      <xdr:nvSpPr>
        <xdr:cNvPr id="546" name="楕円 545"/>
        <xdr:cNvSpPr/>
      </xdr:nvSpPr>
      <xdr:spPr>
        <a:xfrm>
          <a:off x="13652500" y="51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109095</xdr:rowOff>
    </xdr:from>
    <xdr:ext cx="534377" cy="259045"/>
    <xdr:sp macro="" textlink="">
      <xdr:nvSpPr>
        <xdr:cNvPr id="547" name="テキスト ボックス 546"/>
        <xdr:cNvSpPr txBox="1"/>
      </xdr:nvSpPr>
      <xdr:spPr>
        <a:xfrm>
          <a:off x="13436111" y="490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69378</xdr:rowOff>
    </xdr:from>
    <xdr:to>
      <xdr:col>67</xdr:col>
      <xdr:colOff>101600</xdr:colOff>
      <xdr:row>35</xdr:row>
      <xdr:rowOff>170978</xdr:rowOff>
    </xdr:to>
    <xdr:sp macro="" textlink="">
      <xdr:nvSpPr>
        <xdr:cNvPr id="548" name="楕円 547"/>
        <xdr:cNvSpPr/>
      </xdr:nvSpPr>
      <xdr:spPr>
        <a:xfrm>
          <a:off x="12763500" y="6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16055</xdr:rowOff>
    </xdr:from>
    <xdr:ext cx="534377" cy="259045"/>
    <xdr:sp macro="" textlink="">
      <xdr:nvSpPr>
        <xdr:cNvPr id="549" name="テキスト ボックス 548"/>
        <xdr:cNvSpPr txBox="1"/>
      </xdr:nvSpPr>
      <xdr:spPr>
        <a:xfrm>
          <a:off x="12547111" y="58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9265</xdr:rowOff>
    </xdr:from>
    <xdr:to>
      <xdr:col>85</xdr:col>
      <xdr:colOff>127000</xdr:colOff>
      <xdr:row>55</xdr:row>
      <xdr:rowOff>126632</xdr:rowOff>
    </xdr:to>
    <xdr:cxnSp macro="">
      <xdr:nvCxnSpPr>
        <xdr:cNvPr id="579" name="直線コネクタ 578"/>
        <xdr:cNvCxnSpPr/>
      </xdr:nvCxnSpPr>
      <xdr:spPr>
        <a:xfrm flipV="1">
          <a:off x="15481300" y="9439015"/>
          <a:ext cx="838200" cy="1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120555</xdr:rowOff>
    </xdr:from>
    <xdr:to>
      <xdr:col>81</xdr:col>
      <xdr:colOff>50800</xdr:colOff>
      <xdr:row>55</xdr:row>
      <xdr:rowOff>126632</xdr:rowOff>
    </xdr:to>
    <xdr:cxnSp macro="">
      <xdr:nvCxnSpPr>
        <xdr:cNvPr id="582" name="直線コネクタ 581"/>
        <xdr:cNvCxnSpPr/>
      </xdr:nvCxnSpPr>
      <xdr:spPr>
        <a:xfrm>
          <a:off x="14592300" y="955030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120555</xdr:rowOff>
    </xdr:from>
    <xdr:to>
      <xdr:col>76</xdr:col>
      <xdr:colOff>114300</xdr:colOff>
      <xdr:row>56</xdr:row>
      <xdr:rowOff>105143</xdr:rowOff>
    </xdr:to>
    <xdr:cxnSp macro="">
      <xdr:nvCxnSpPr>
        <xdr:cNvPr id="585" name="直線コネクタ 584"/>
        <xdr:cNvCxnSpPr/>
      </xdr:nvCxnSpPr>
      <xdr:spPr>
        <a:xfrm flipV="1">
          <a:off x="13703300" y="9550305"/>
          <a:ext cx="889000" cy="15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104972</xdr:rowOff>
    </xdr:from>
    <xdr:to>
      <xdr:col>71</xdr:col>
      <xdr:colOff>177800</xdr:colOff>
      <xdr:row>56</xdr:row>
      <xdr:rowOff>105143</xdr:rowOff>
    </xdr:to>
    <xdr:cxnSp macro="">
      <xdr:nvCxnSpPr>
        <xdr:cNvPr id="588" name="直線コネクタ 587"/>
        <xdr:cNvCxnSpPr/>
      </xdr:nvCxnSpPr>
      <xdr:spPr>
        <a:xfrm>
          <a:off x="12814300" y="9706172"/>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129915</xdr:rowOff>
    </xdr:from>
    <xdr:to>
      <xdr:col>85</xdr:col>
      <xdr:colOff>177800</xdr:colOff>
      <xdr:row>55</xdr:row>
      <xdr:rowOff>60065</xdr:rowOff>
    </xdr:to>
    <xdr:sp macro="" textlink="">
      <xdr:nvSpPr>
        <xdr:cNvPr id="598" name="楕円 597"/>
        <xdr:cNvSpPr/>
      </xdr:nvSpPr>
      <xdr:spPr>
        <a:xfrm>
          <a:off x="16268700" y="93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152792</xdr:rowOff>
    </xdr:from>
    <xdr:ext cx="534377" cy="259045"/>
    <xdr:sp macro="" textlink="">
      <xdr:nvSpPr>
        <xdr:cNvPr id="599" name="教育費該当値テキスト"/>
        <xdr:cNvSpPr txBox="1"/>
      </xdr:nvSpPr>
      <xdr:spPr>
        <a:xfrm>
          <a:off x="16370300" y="92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75832</xdr:rowOff>
    </xdr:from>
    <xdr:to>
      <xdr:col>81</xdr:col>
      <xdr:colOff>101600</xdr:colOff>
      <xdr:row>56</xdr:row>
      <xdr:rowOff>5982</xdr:rowOff>
    </xdr:to>
    <xdr:sp macro="" textlink="">
      <xdr:nvSpPr>
        <xdr:cNvPr id="600" name="楕円 599"/>
        <xdr:cNvSpPr/>
      </xdr:nvSpPr>
      <xdr:spPr>
        <a:xfrm>
          <a:off x="15430500" y="95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22509</xdr:rowOff>
    </xdr:from>
    <xdr:ext cx="534377" cy="259045"/>
    <xdr:sp macro="" textlink="">
      <xdr:nvSpPr>
        <xdr:cNvPr id="601" name="テキスト ボックス 600"/>
        <xdr:cNvSpPr txBox="1"/>
      </xdr:nvSpPr>
      <xdr:spPr>
        <a:xfrm>
          <a:off x="15214111" y="92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69755</xdr:rowOff>
    </xdr:from>
    <xdr:to>
      <xdr:col>76</xdr:col>
      <xdr:colOff>165100</xdr:colOff>
      <xdr:row>55</xdr:row>
      <xdr:rowOff>171355</xdr:rowOff>
    </xdr:to>
    <xdr:sp macro="" textlink="">
      <xdr:nvSpPr>
        <xdr:cNvPr id="602" name="楕円 601"/>
        <xdr:cNvSpPr/>
      </xdr:nvSpPr>
      <xdr:spPr>
        <a:xfrm>
          <a:off x="14541500" y="9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16432</xdr:rowOff>
    </xdr:from>
    <xdr:ext cx="534377" cy="259045"/>
    <xdr:sp macro="" textlink="">
      <xdr:nvSpPr>
        <xdr:cNvPr id="603" name="テキスト ボックス 602"/>
        <xdr:cNvSpPr txBox="1"/>
      </xdr:nvSpPr>
      <xdr:spPr>
        <a:xfrm>
          <a:off x="14325111" y="92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54343</xdr:rowOff>
    </xdr:from>
    <xdr:to>
      <xdr:col>72</xdr:col>
      <xdr:colOff>38100</xdr:colOff>
      <xdr:row>56</xdr:row>
      <xdr:rowOff>155943</xdr:rowOff>
    </xdr:to>
    <xdr:sp macro="" textlink="">
      <xdr:nvSpPr>
        <xdr:cNvPr id="604" name="楕円 603"/>
        <xdr:cNvSpPr/>
      </xdr:nvSpPr>
      <xdr:spPr>
        <a:xfrm>
          <a:off x="13652500" y="96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1020</xdr:rowOff>
    </xdr:from>
    <xdr:ext cx="534377" cy="259045"/>
    <xdr:sp macro="" textlink="">
      <xdr:nvSpPr>
        <xdr:cNvPr id="605" name="テキスト ボックス 604"/>
        <xdr:cNvSpPr txBox="1"/>
      </xdr:nvSpPr>
      <xdr:spPr>
        <a:xfrm>
          <a:off x="13436111" y="94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54172</xdr:rowOff>
    </xdr:from>
    <xdr:to>
      <xdr:col>67</xdr:col>
      <xdr:colOff>101600</xdr:colOff>
      <xdr:row>56</xdr:row>
      <xdr:rowOff>155772</xdr:rowOff>
    </xdr:to>
    <xdr:sp macro="" textlink="">
      <xdr:nvSpPr>
        <xdr:cNvPr id="606" name="楕円 605"/>
        <xdr:cNvSpPr/>
      </xdr:nvSpPr>
      <xdr:spPr>
        <a:xfrm>
          <a:off x="12763500" y="96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849</xdr:rowOff>
    </xdr:from>
    <xdr:ext cx="534377" cy="259045"/>
    <xdr:sp macro="" textlink="">
      <xdr:nvSpPr>
        <xdr:cNvPr id="607" name="テキスト ボックス 606"/>
        <xdr:cNvSpPr txBox="1"/>
      </xdr:nvSpPr>
      <xdr:spPr>
        <a:xfrm>
          <a:off x="12547111" y="94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28600</xdr:rowOff>
    </xdr:from>
    <xdr:to>
      <xdr:col>85</xdr:col>
      <xdr:colOff>127000</xdr:colOff>
      <xdr:row>79</xdr:row>
      <xdr:rowOff>44450</xdr:rowOff>
    </xdr:to>
    <xdr:cxnSp macro="">
      <xdr:nvCxnSpPr>
        <xdr:cNvPr id="636" name="直線コネクタ 635"/>
        <xdr:cNvCxnSpPr/>
      </xdr:nvCxnSpPr>
      <xdr:spPr>
        <a:xfrm flipV="1">
          <a:off x="15481300" y="13573150"/>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149250</xdr:rowOff>
    </xdr:from>
    <xdr:to>
      <xdr:col>85</xdr:col>
      <xdr:colOff>177800</xdr:colOff>
      <xdr:row>79</xdr:row>
      <xdr:rowOff>79400</xdr:rowOff>
    </xdr:to>
    <xdr:sp macro="" textlink="">
      <xdr:nvSpPr>
        <xdr:cNvPr id="655" name="楕円 654"/>
        <xdr:cNvSpPr/>
      </xdr:nvSpPr>
      <xdr:spPr>
        <a:xfrm>
          <a:off x="162687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64177</xdr:rowOff>
    </xdr:from>
    <xdr:ext cx="378565" cy="259045"/>
    <xdr:sp macro="" textlink="">
      <xdr:nvSpPr>
        <xdr:cNvPr id="656" name="災害復旧費該当値テキスト"/>
        <xdr:cNvSpPr txBox="1"/>
      </xdr:nvSpPr>
      <xdr:spPr>
        <a:xfrm>
          <a:off x="16370300" y="1343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48730</xdr:rowOff>
    </xdr:from>
    <xdr:to>
      <xdr:col>85</xdr:col>
      <xdr:colOff>127000</xdr:colOff>
      <xdr:row>98</xdr:row>
      <xdr:rowOff>49568</xdr:rowOff>
    </xdr:to>
    <xdr:cxnSp macro="">
      <xdr:nvCxnSpPr>
        <xdr:cNvPr id="693" name="直線コネクタ 692"/>
        <xdr:cNvCxnSpPr/>
      </xdr:nvCxnSpPr>
      <xdr:spPr>
        <a:xfrm flipV="1">
          <a:off x="15481300" y="16850830"/>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46343</xdr:rowOff>
    </xdr:from>
    <xdr:to>
      <xdr:col>81</xdr:col>
      <xdr:colOff>50800</xdr:colOff>
      <xdr:row>98</xdr:row>
      <xdr:rowOff>49568</xdr:rowOff>
    </xdr:to>
    <xdr:cxnSp macro="">
      <xdr:nvCxnSpPr>
        <xdr:cNvPr id="696" name="直線コネクタ 695"/>
        <xdr:cNvCxnSpPr/>
      </xdr:nvCxnSpPr>
      <xdr:spPr>
        <a:xfrm>
          <a:off x="14592300" y="16848443"/>
          <a:ext cx="889000" cy="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43484</xdr:rowOff>
    </xdr:from>
    <xdr:to>
      <xdr:col>76</xdr:col>
      <xdr:colOff>114300</xdr:colOff>
      <xdr:row>98</xdr:row>
      <xdr:rowOff>46343</xdr:rowOff>
    </xdr:to>
    <xdr:cxnSp macro="">
      <xdr:nvCxnSpPr>
        <xdr:cNvPr id="699" name="直線コネクタ 698"/>
        <xdr:cNvCxnSpPr/>
      </xdr:nvCxnSpPr>
      <xdr:spPr>
        <a:xfrm>
          <a:off x="13703300" y="1684558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40196</xdr:rowOff>
    </xdr:from>
    <xdr:to>
      <xdr:col>71</xdr:col>
      <xdr:colOff>177800</xdr:colOff>
      <xdr:row>98</xdr:row>
      <xdr:rowOff>43484</xdr:rowOff>
    </xdr:to>
    <xdr:cxnSp macro="">
      <xdr:nvCxnSpPr>
        <xdr:cNvPr id="702" name="直線コネクタ 701"/>
        <xdr:cNvCxnSpPr/>
      </xdr:nvCxnSpPr>
      <xdr:spPr>
        <a:xfrm>
          <a:off x="12814300" y="16842296"/>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169380</xdr:rowOff>
    </xdr:from>
    <xdr:to>
      <xdr:col>85</xdr:col>
      <xdr:colOff>177800</xdr:colOff>
      <xdr:row>98</xdr:row>
      <xdr:rowOff>99530</xdr:rowOff>
    </xdr:to>
    <xdr:sp macro="" textlink="">
      <xdr:nvSpPr>
        <xdr:cNvPr id="712" name="楕円 711"/>
        <xdr:cNvSpPr/>
      </xdr:nvSpPr>
      <xdr:spPr>
        <a:xfrm>
          <a:off x="162687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84307</xdr:rowOff>
    </xdr:from>
    <xdr:ext cx="534377" cy="259045"/>
    <xdr:sp macro="" textlink="">
      <xdr:nvSpPr>
        <xdr:cNvPr id="713" name="公債費該当値テキスト"/>
        <xdr:cNvSpPr txBox="1"/>
      </xdr:nvSpPr>
      <xdr:spPr>
        <a:xfrm>
          <a:off x="16370300" y="167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170218</xdr:rowOff>
    </xdr:from>
    <xdr:to>
      <xdr:col>81</xdr:col>
      <xdr:colOff>101600</xdr:colOff>
      <xdr:row>98</xdr:row>
      <xdr:rowOff>100368</xdr:rowOff>
    </xdr:to>
    <xdr:sp macro="" textlink="">
      <xdr:nvSpPr>
        <xdr:cNvPr id="714" name="楕円 713"/>
        <xdr:cNvSpPr/>
      </xdr:nvSpPr>
      <xdr:spPr>
        <a:xfrm>
          <a:off x="15430500" y="168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91495</xdr:rowOff>
    </xdr:from>
    <xdr:ext cx="534377" cy="259045"/>
    <xdr:sp macro="" textlink="">
      <xdr:nvSpPr>
        <xdr:cNvPr id="715" name="テキスト ボックス 714"/>
        <xdr:cNvSpPr txBox="1"/>
      </xdr:nvSpPr>
      <xdr:spPr>
        <a:xfrm>
          <a:off x="15214111" y="168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166993</xdr:rowOff>
    </xdr:from>
    <xdr:to>
      <xdr:col>76</xdr:col>
      <xdr:colOff>165100</xdr:colOff>
      <xdr:row>98</xdr:row>
      <xdr:rowOff>97143</xdr:rowOff>
    </xdr:to>
    <xdr:sp macro="" textlink="">
      <xdr:nvSpPr>
        <xdr:cNvPr id="716" name="楕円 715"/>
        <xdr:cNvSpPr/>
      </xdr:nvSpPr>
      <xdr:spPr>
        <a:xfrm>
          <a:off x="14541500" y="16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88270</xdr:rowOff>
    </xdr:from>
    <xdr:ext cx="534377" cy="259045"/>
    <xdr:sp macro="" textlink="">
      <xdr:nvSpPr>
        <xdr:cNvPr id="717" name="テキスト ボックス 716"/>
        <xdr:cNvSpPr txBox="1"/>
      </xdr:nvSpPr>
      <xdr:spPr>
        <a:xfrm>
          <a:off x="14325111" y="168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164134</xdr:rowOff>
    </xdr:from>
    <xdr:to>
      <xdr:col>72</xdr:col>
      <xdr:colOff>38100</xdr:colOff>
      <xdr:row>98</xdr:row>
      <xdr:rowOff>94284</xdr:rowOff>
    </xdr:to>
    <xdr:sp macro="" textlink="">
      <xdr:nvSpPr>
        <xdr:cNvPr id="718" name="楕円 717"/>
        <xdr:cNvSpPr/>
      </xdr:nvSpPr>
      <xdr:spPr>
        <a:xfrm>
          <a:off x="13652500" y="167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85411</xdr:rowOff>
    </xdr:from>
    <xdr:ext cx="534377" cy="259045"/>
    <xdr:sp macro="" textlink="">
      <xdr:nvSpPr>
        <xdr:cNvPr id="719" name="テキスト ボックス 718"/>
        <xdr:cNvSpPr txBox="1"/>
      </xdr:nvSpPr>
      <xdr:spPr>
        <a:xfrm>
          <a:off x="13436111" y="168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160846</xdr:rowOff>
    </xdr:from>
    <xdr:to>
      <xdr:col>67</xdr:col>
      <xdr:colOff>101600</xdr:colOff>
      <xdr:row>98</xdr:row>
      <xdr:rowOff>90996</xdr:rowOff>
    </xdr:to>
    <xdr:sp macro="" textlink="">
      <xdr:nvSpPr>
        <xdr:cNvPr id="720" name="楕円 719"/>
        <xdr:cNvSpPr/>
      </xdr:nvSpPr>
      <xdr:spPr>
        <a:xfrm>
          <a:off x="12763500" y="167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82123</xdr:rowOff>
    </xdr:from>
    <xdr:ext cx="534377" cy="259045"/>
    <xdr:sp macro="" textlink="">
      <xdr:nvSpPr>
        <xdr:cNvPr id="721" name="テキスト ボックス 720"/>
        <xdr:cNvSpPr txBox="1"/>
      </xdr:nvSpPr>
      <xdr:spPr>
        <a:xfrm>
          <a:off x="12547111" y="168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目的別に見ると、民生費は</a:t>
          </a:r>
          <a:r>
            <a:rPr kumimoji="1" lang="ja-JP" altLang="en-US" sz="1200" b="0" i="0" baseline="0">
              <a:solidFill>
                <a:schemeClr val="dk1"/>
              </a:solidFill>
              <a:effectLst/>
              <a:latin typeface="+mn-lt"/>
              <a:ea typeface="+mn-ea"/>
              <a:cs typeface="+mn-cs"/>
            </a:rPr>
            <a:t>幼児教育・保育の無償化に係る市負担分の減があったものの、障害福祉費や児童福祉費、生活保護費</a:t>
          </a:r>
          <a:r>
            <a:rPr kumimoji="1" lang="ja-JP" altLang="ja-JP" sz="1200" b="0" i="0" baseline="0">
              <a:solidFill>
                <a:schemeClr val="dk1"/>
              </a:solidFill>
              <a:effectLst/>
              <a:latin typeface="+mn-lt"/>
              <a:ea typeface="+mn-ea"/>
              <a:cs typeface="+mn-cs"/>
            </a:rPr>
            <a:t>増などにより増加、教育費は</a:t>
          </a:r>
          <a:r>
            <a:rPr kumimoji="1" lang="ja-JP" altLang="en-US" sz="1200" b="0" i="0" baseline="0">
              <a:solidFill>
                <a:schemeClr val="dk1"/>
              </a:solidFill>
              <a:effectLst/>
              <a:latin typeface="+mn-lt"/>
              <a:ea typeface="+mn-ea"/>
              <a:cs typeface="+mn-cs"/>
            </a:rPr>
            <a:t>第三小学校増築事業や市営競技場改良事業、新扶桑会館指定管理委託料の皆増により増加している。商工費はプレミアム付商品券事業が皆増となっている。</a:t>
          </a:r>
          <a:r>
            <a:rPr kumimoji="1" lang="ja-JP" altLang="ja-JP" sz="1200" b="0" i="0" baseline="0">
              <a:solidFill>
                <a:schemeClr val="dk1"/>
              </a:solidFill>
              <a:effectLst/>
              <a:latin typeface="+mn-lt"/>
              <a:ea typeface="+mn-ea"/>
              <a:cs typeface="+mn-cs"/>
            </a:rPr>
            <a:t>土木費は都市施設整備基金積立金の減</a:t>
          </a:r>
          <a:r>
            <a:rPr kumimoji="1" lang="ja-JP" altLang="en-US" sz="1200" b="0" i="0" baseline="0">
              <a:solidFill>
                <a:schemeClr val="dk1"/>
              </a:solidFill>
              <a:effectLst/>
              <a:latin typeface="+mn-lt"/>
              <a:ea typeface="+mn-ea"/>
              <a:cs typeface="+mn-cs"/>
            </a:rPr>
            <a:t>、せせらぎ遊歩道公園整備事業の減、都市計画道路３・４・７号富士見通り線整備事業の減などにより減少した</a:t>
          </a:r>
          <a:r>
            <a:rPr kumimoji="1" lang="ja-JP" altLang="ja-JP" sz="1200" b="0" i="0" baseline="0">
              <a:solidFill>
                <a:schemeClr val="dk1"/>
              </a:solidFill>
              <a:effectLst/>
              <a:latin typeface="+mn-lt"/>
              <a:ea typeface="+mn-ea"/>
              <a:cs typeface="+mn-cs"/>
            </a:rPr>
            <a:t>。議会費や労働費</a:t>
          </a:r>
          <a:r>
            <a:rPr kumimoji="1" lang="ja-JP" altLang="en-US" sz="1200" b="0" i="0" baseline="0">
              <a:solidFill>
                <a:schemeClr val="dk1"/>
              </a:solidFill>
              <a:effectLst/>
              <a:latin typeface="+mn-lt"/>
              <a:ea typeface="+mn-ea"/>
              <a:cs typeface="+mn-cs"/>
            </a:rPr>
            <a:t>は</a:t>
          </a:r>
          <a:r>
            <a:rPr kumimoji="1" lang="ja-JP" altLang="ja-JP" sz="1200" b="0" i="0" baseline="0">
              <a:solidFill>
                <a:schemeClr val="dk1"/>
              </a:solidFill>
              <a:effectLst/>
              <a:latin typeface="+mn-lt"/>
              <a:ea typeface="+mn-ea"/>
              <a:cs typeface="+mn-cs"/>
            </a:rPr>
            <a:t>突出して、そのほか衛生費で類似団体平均、全国平均、東京都平均いずれよりも高い数値となっている。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実質単年度収支は</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年ぶりに黒字となった。</a:t>
          </a:r>
          <a:r>
            <a:rPr kumimoji="1" lang="ja-JP" altLang="ja-JP" sz="1100" b="0" i="0" baseline="0">
              <a:solidFill>
                <a:schemeClr val="dk1"/>
              </a:solidFill>
              <a:effectLst/>
              <a:latin typeface="+mn-lt"/>
              <a:ea typeface="+mn-ea"/>
              <a:cs typeface="+mn-cs"/>
            </a:rPr>
            <a:t>実質収支額は</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し、望ましいとされる</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a:t>
          </a:r>
          <a:r>
            <a:rPr kumimoji="1" lang="ja-JP" altLang="en-US" sz="1100" b="0" i="0" baseline="0">
              <a:solidFill>
                <a:schemeClr val="dk1"/>
              </a:solidFill>
              <a:effectLst/>
              <a:latin typeface="+mn-lt"/>
              <a:ea typeface="+mn-ea"/>
              <a:cs typeface="+mn-cs"/>
            </a:rPr>
            <a:t>いるが、</a:t>
          </a:r>
          <a:r>
            <a:rPr kumimoji="1" lang="en-US" altLang="ja-JP" sz="1100" b="0" i="0" baseline="0">
              <a:solidFill>
                <a:schemeClr val="dk1"/>
              </a:solidFill>
              <a:effectLst/>
              <a:latin typeface="+mn-lt"/>
              <a:ea typeface="+mn-ea"/>
              <a:cs typeface="+mn-cs"/>
            </a:rPr>
            <a:t>H27</a:t>
          </a:r>
          <a:r>
            <a:rPr kumimoji="1" lang="ja-JP" altLang="en-US"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年度と比較すると低いため</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財政需要</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鑑みつつ歳入と歳出の均衡を図る必要がある。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東京都福生市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ての会計において黒字決算となった。今後、国民健康保険特別会計は、適正税率と税収の確保、医療費適正化の取り組みを行い、一般会計からの繰入金を抑制する中で収支の均衡を図る必要がある。今後も歳出削減に努め、引き続き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25359062</v>
      </c>
      <c r="BO4" s="462"/>
      <c r="BP4" s="462"/>
      <c r="BQ4" s="462"/>
      <c r="BR4" s="462"/>
      <c r="BS4" s="462"/>
      <c r="BT4" s="462"/>
      <c r="BU4" s="463"/>
      <c r="BV4" s="461">
        <v>24950685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5.8</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24678918</v>
      </c>
      <c r="BO5" s="467"/>
      <c r="BP5" s="467"/>
      <c r="BQ5" s="467"/>
      <c r="BR5" s="467"/>
      <c r="BS5" s="467"/>
      <c r="BT5" s="467"/>
      <c r="BU5" s="468"/>
      <c r="BV5" s="466">
        <v>24503727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91.3</v>
      </c>
      <c r="CU5" s="437"/>
      <c r="CV5" s="437"/>
      <c r="CW5" s="437"/>
      <c r="CX5" s="437"/>
      <c r="CY5" s="437"/>
      <c r="CZ5" s="437"/>
      <c r="DA5" s="438"/>
      <c r="DB5" s="436">
        <v>93.1</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680144</v>
      </c>
      <c r="BO6" s="467"/>
      <c r="BP6" s="467"/>
      <c r="BQ6" s="467"/>
      <c r="BR6" s="467"/>
      <c r="BS6" s="467"/>
      <c r="BT6" s="467"/>
      <c r="BU6" s="468"/>
      <c r="BV6" s="466">
        <v>446958</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208</v>
      </c>
      <c r="BO7" s="467"/>
      <c r="BP7" s="467"/>
      <c r="BQ7" s="467"/>
      <c r="BR7" s="467"/>
      <c r="BS7" s="467"/>
      <c r="BT7" s="467"/>
      <c r="BU7" s="468"/>
      <c r="BV7" s="466">
        <v>3894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11634980</v>
      </c>
      <c r="CU7" s="467"/>
      <c r="CV7" s="467"/>
      <c r="CW7" s="467"/>
      <c r="CX7" s="467"/>
      <c r="CY7" s="467"/>
      <c r="CZ7" s="467"/>
      <c r="DA7" s="468"/>
      <c r="DB7" s="466">
        <v>11695951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679936</v>
      </c>
      <c r="BO8" s="467"/>
      <c r="BP8" s="467"/>
      <c r="BQ8" s="467"/>
      <c r="BR8" s="467"/>
      <c r="BS8" s="467"/>
      <c r="BT8" s="467"/>
      <c r="BU8" s="468"/>
      <c r="BV8" s="466">
        <v>443064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0.77</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58395</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236872</v>
      </c>
      <c r="BO9" s="467"/>
      <c r="BP9" s="467"/>
      <c r="BQ9" s="467"/>
      <c r="BR9" s="467"/>
      <c r="BS9" s="467"/>
      <c r="BT9" s="467"/>
      <c r="BU9" s="468"/>
      <c r="BV9" s="466">
        <v>-93439</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4.7</v>
      </c>
      <c r="CU9" s="437"/>
      <c r="CV9" s="437"/>
      <c r="CW9" s="437"/>
      <c r="CX9" s="437"/>
      <c r="CY9" s="437"/>
      <c r="CZ9" s="437"/>
      <c r="DA9" s="438"/>
      <c r="DB9" s="436">
        <v>4.7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59796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216792</v>
      </c>
      <c r="BO10" s="467"/>
      <c r="BP10" s="467"/>
      <c r="BQ10" s="467"/>
      <c r="BR10" s="467"/>
      <c r="BS10" s="467"/>
      <c r="BT10" s="467"/>
      <c r="BU10" s="468"/>
      <c r="BV10" s="466">
        <v>17832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57617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108</v>
      </c>
      <c r="AV12" s="524"/>
      <c r="AW12" s="524"/>
      <c r="AX12" s="524"/>
      <c r="AY12" s="446" t="s">
        <v>134</v>
      </c>
      <c r="AZ12" s="447"/>
      <c r="BA12" s="447"/>
      <c r="BB12" s="447"/>
      <c r="BC12" s="447"/>
      <c r="BD12" s="447"/>
      <c r="BE12" s="447"/>
      <c r="BF12" s="447"/>
      <c r="BG12" s="447"/>
      <c r="BH12" s="447"/>
      <c r="BI12" s="447"/>
      <c r="BJ12" s="447"/>
      <c r="BK12" s="447"/>
      <c r="BL12" s="447"/>
      <c r="BM12" s="448"/>
      <c r="BN12" s="466">
        <v>200000</v>
      </c>
      <c r="BO12" s="467"/>
      <c r="BP12" s="467"/>
      <c r="BQ12" s="467"/>
      <c r="BR12" s="467"/>
      <c r="BS12" s="467"/>
      <c r="BT12" s="467"/>
      <c r="BU12" s="468"/>
      <c r="BV12" s="466">
        <v>240000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53808</v>
      </c>
      <c r="S13" s="570"/>
      <c r="T13" s="570"/>
      <c r="U13" s="570"/>
      <c r="V13" s="571"/>
      <c r="W13" s="557" t="s">
        <v>138</v>
      </c>
      <c r="X13" s="479"/>
      <c r="Y13" s="479"/>
      <c r="Z13" s="479"/>
      <c r="AA13" s="479"/>
      <c r="AB13" s="480"/>
      <c r="AC13" s="442">
        <v>126</v>
      </c>
      <c r="AD13" s="443"/>
      <c r="AE13" s="443"/>
      <c r="AF13" s="443"/>
      <c r="AG13" s="444"/>
      <c r="AH13" s="442">
        <v>128</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253664</v>
      </c>
      <c r="BO13" s="467"/>
      <c r="BP13" s="467"/>
      <c r="BQ13" s="467"/>
      <c r="BR13" s="467"/>
      <c r="BS13" s="467"/>
      <c r="BT13" s="467"/>
      <c r="BU13" s="468"/>
      <c r="BV13" s="466">
        <v>-315607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-3.2</v>
      </c>
      <c r="CU13" s="437"/>
      <c r="CV13" s="437"/>
      <c r="CW13" s="437"/>
      <c r="CX13" s="437"/>
      <c r="CY13" s="437"/>
      <c r="CZ13" s="437"/>
      <c r="DA13" s="438"/>
      <c r="DB13" s="436">
        <v>-3.2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58243</v>
      </c>
      <c r="S14" s="570"/>
      <c r="T14" s="570"/>
      <c r="U14" s="570"/>
      <c r="V14" s="571"/>
      <c r="W14" s="572"/>
      <c r="X14" s="482"/>
      <c r="Y14" s="482"/>
      <c r="Z14" s="482"/>
      <c r="AA14" s="482"/>
      <c r="AB14" s="483"/>
      <c r="AC14" s="562">
        <v>0.5</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54427</v>
      </c>
      <c r="S15" s="570"/>
      <c r="T15" s="570"/>
      <c r="U15" s="570"/>
      <c r="V15" s="571"/>
      <c r="W15" s="557" t="s">
        <v>147</v>
      </c>
      <c r="X15" s="479"/>
      <c r="Y15" s="479"/>
      <c r="Z15" s="479"/>
      <c r="AA15" s="479"/>
      <c r="AB15" s="480"/>
      <c r="AC15" s="442">
        <v>5703</v>
      </c>
      <c r="AD15" s="443"/>
      <c r="AE15" s="443"/>
      <c r="AF15" s="443"/>
      <c r="AG15" s="444"/>
      <c r="AH15" s="442">
        <v>6589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6831324</v>
      </c>
      <c r="BO15" s="462"/>
      <c r="BP15" s="462"/>
      <c r="BQ15" s="462"/>
      <c r="BR15" s="462"/>
      <c r="BS15" s="462"/>
      <c r="BT15" s="462"/>
      <c r="BU15" s="463"/>
      <c r="BV15" s="461">
        <v>6787956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24.7</v>
      </c>
      <c r="AD16" s="563"/>
      <c r="AE16" s="563"/>
      <c r="AF16" s="563"/>
      <c r="AG16" s="564"/>
      <c r="AH16" s="562">
        <v>25.8</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8943536</v>
      </c>
      <c r="BO16" s="467"/>
      <c r="BP16" s="467"/>
      <c r="BQ16" s="467"/>
      <c r="BR16" s="467"/>
      <c r="BS16" s="467"/>
      <c r="BT16" s="467"/>
      <c r="BU16" s="468"/>
      <c r="BV16" s="466">
        <v>8890430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17282</v>
      </c>
      <c r="AD17" s="443"/>
      <c r="AE17" s="443"/>
      <c r="AF17" s="443"/>
      <c r="AG17" s="444"/>
      <c r="AH17" s="442">
        <v>18795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8700983</v>
      </c>
      <c r="BO17" s="467"/>
      <c r="BP17" s="467"/>
      <c r="BQ17" s="467"/>
      <c r="BR17" s="467"/>
      <c r="BS17" s="467"/>
      <c r="BT17" s="467"/>
      <c r="BU17" s="468"/>
      <c r="BV17" s="466">
        <v>8634961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10.16</v>
      </c>
      <c r="M18" s="531"/>
      <c r="N18" s="531"/>
      <c r="O18" s="531"/>
      <c r="P18" s="531"/>
      <c r="Q18" s="531"/>
      <c r="R18" s="532"/>
      <c r="S18" s="532"/>
      <c r="T18" s="532"/>
      <c r="U18" s="532"/>
      <c r="V18" s="533"/>
      <c r="W18" s="547"/>
      <c r="X18" s="548"/>
      <c r="Y18" s="548"/>
      <c r="Z18" s="548"/>
      <c r="AA18" s="548"/>
      <c r="AB18" s="558"/>
      <c r="AC18" s="430">
        <v>74.8</v>
      </c>
      <c r="AD18" s="431"/>
      <c r="AE18" s="431"/>
      <c r="AF18" s="431"/>
      <c r="AG18" s="534"/>
      <c r="AH18" s="430">
        <v>73.7</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12025109</v>
      </c>
      <c r="BO18" s="467"/>
      <c r="BP18" s="467"/>
      <c r="BQ18" s="467"/>
      <c r="BR18" s="467"/>
      <c r="BS18" s="467"/>
      <c r="BT18" s="467"/>
      <c r="BU18" s="468"/>
      <c r="BV18" s="466">
        <v>12057168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5748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15507061</v>
      </c>
      <c r="BO19" s="467"/>
      <c r="BP19" s="467"/>
      <c r="BQ19" s="467"/>
      <c r="BR19" s="467"/>
      <c r="BS19" s="467"/>
      <c r="BT19" s="467"/>
      <c r="BU19" s="468"/>
      <c r="BV19" s="466">
        <v>15449921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27260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6994316</v>
      </c>
      <c r="BO23" s="467"/>
      <c r="BP23" s="467"/>
      <c r="BQ23" s="467"/>
      <c r="BR23" s="467"/>
      <c r="BS23" s="467"/>
      <c r="BT23" s="467"/>
      <c r="BU23" s="468"/>
      <c r="BV23" s="466">
        <v>7046765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9000</v>
      </c>
      <c r="R24" s="443"/>
      <c r="S24" s="443"/>
      <c r="T24" s="443"/>
      <c r="U24" s="443"/>
      <c r="V24" s="444"/>
      <c r="W24" s="508"/>
      <c r="X24" s="499"/>
      <c r="Y24" s="500"/>
      <c r="Z24" s="439" t="s">
        <v>171</v>
      </c>
      <c r="AA24" s="440"/>
      <c r="AB24" s="440"/>
      <c r="AC24" s="440"/>
      <c r="AD24" s="440"/>
      <c r="AE24" s="440"/>
      <c r="AF24" s="440"/>
      <c r="AG24" s="441"/>
      <c r="AH24" s="442">
        <v>358</v>
      </c>
      <c r="AI24" s="443"/>
      <c r="AJ24" s="443"/>
      <c r="AK24" s="443"/>
      <c r="AL24" s="444"/>
      <c r="AM24" s="442">
        <v>1072210</v>
      </c>
      <c r="AN24" s="443"/>
      <c r="AO24" s="443"/>
      <c r="AP24" s="443"/>
      <c r="AQ24" s="443"/>
      <c r="AR24" s="444"/>
      <c r="AS24" s="442">
        <v>2995</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5760297</v>
      </c>
      <c r="BO24" s="467"/>
      <c r="BP24" s="467"/>
      <c r="BQ24" s="467"/>
      <c r="BR24" s="467"/>
      <c r="BS24" s="467"/>
      <c r="BT24" s="467"/>
      <c r="BU24" s="468"/>
      <c r="BV24" s="466">
        <v>5779554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7740</v>
      </c>
      <c r="R25" s="443"/>
      <c r="S25" s="443"/>
      <c r="T25" s="443"/>
      <c r="U25" s="443"/>
      <c r="V25" s="444"/>
      <c r="W25" s="508"/>
      <c r="X25" s="499"/>
      <c r="Y25" s="500"/>
      <c r="Z25" s="439" t="s">
        <v>174</v>
      </c>
      <c r="AA25" s="440"/>
      <c r="AB25" s="440"/>
      <c r="AC25" s="440"/>
      <c r="AD25" s="440"/>
      <c r="AE25" s="440"/>
      <c r="AF25" s="440"/>
      <c r="AG25" s="441"/>
      <c r="AH25" s="442" t="s">
        <v>145</v>
      </c>
      <c r="AI25" s="443"/>
      <c r="AJ25" s="443"/>
      <c r="AK25" s="443"/>
      <c r="AL25" s="444"/>
      <c r="AM25" s="442" t="s">
        <v>145</v>
      </c>
      <c r="AN25" s="443"/>
      <c r="AO25" s="443"/>
      <c r="AP25" s="443"/>
      <c r="AQ25" s="443"/>
      <c r="AR25" s="444"/>
      <c r="AS25" s="442" t="s">
        <v>145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3503315</v>
      </c>
      <c r="BO25" s="462"/>
      <c r="BP25" s="462"/>
      <c r="BQ25" s="462"/>
      <c r="BR25" s="462"/>
      <c r="BS25" s="462"/>
      <c r="BT25" s="462"/>
      <c r="BU25" s="463"/>
      <c r="BV25" s="461">
        <v>3753197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7270</v>
      </c>
      <c r="R26" s="443"/>
      <c r="S26" s="443"/>
      <c r="T26" s="443"/>
      <c r="U26" s="443"/>
      <c r="V26" s="444"/>
      <c r="W26" s="508"/>
      <c r="X26" s="499"/>
      <c r="Y26" s="500"/>
      <c r="Z26" s="439" t="s">
        <v>177</v>
      </c>
      <c r="AA26" s="521"/>
      <c r="AB26" s="521"/>
      <c r="AC26" s="521"/>
      <c r="AD26" s="521"/>
      <c r="AE26" s="521"/>
      <c r="AF26" s="521"/>
      <c r="AG26" s="522"/>
      <c r="AH26" s="442">
        <v>17</v>
      </c>
      <c r="AI26" s="443"/>
      <c r="AJ26" s="443"/>
      <c r="AK26" s="443"/>
      <c r="AL26" s="444"/>
      <c r="AM26" s="442">
        <v>51714</v>
      </c>
      <c r="AN26" s="443"/>
      <c r="AO26" s="443"/>
      <c r="AP26" s="443"/>
      <c r="AQ26" s="443"/>
      <c r="AR26" s="444"/>
      <c r="AS26" s="442">
        <v>3042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145</v>
      </c>
      <c r="BO26" s="467"/>
      <c r="BP26" s="467"/>
      <c r="BQ26" s="467"/>
      <c r="BR26" s="467"/>
      <c r="BS26" s="467"/>
      <c r="BT26" s="467"/>
      <c r="BU26" s="468"/>
      <c r="BV26" s="466" t="s">
        <v>145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5270</v>
      </c>
      <c r="R27" s="443"/>
      <c r="S27" s="443"/>
      <c r="T27" s="443"/>
      <c r="U27" s="443"/>
      <c r="V27" s="444"/>
      <c r="W27" s="508"/>
      <c r="X27" s="499"/>
      <c r="Y27" s="500"/>
      <c r="Z27" s="439" t="s">
        <v>180</v>
      </c>
      <c r="AA27" s="440"/>
      <c r="AB27" s="440"/>
      <c r="AC27" s="440"/>
      <c r="AD27" s="440"/>
      <c r="AE27" s="440"/>
      <c r="AF27" s="440"/>
      <c r="AG27" s="441"/>
      <c r="AH27" s="442">
        <v>3</v>
      </c>
      <c r="AI27" s="443"/>
      <c r="AJ27" s="443"/>
      <c r="AK27" s="443"/>
      <c r="AL27" s="444"/>
      <c r="AM27" s="442">
        <v>12872</v>
      </c>
      <c r="AN27" s="443"/>
      <c r="AO27" s="443"/>
      <c r="AP27" s="443"/>
      <c r="AQ27" s="443"/>
      <c r="AR27" s="444"/>
      <c r="AS27" s="442">
        <v>4291</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145</v>
      </c>
      <c r="BO27" s="470"/>
      <c r="BP27" s="470"/>
      <c r="BQ27" s="470"/>
      <c r="BR27" s="470"/>
      <c r="BS27" s="470"/>
      <c r="BT27" s="470"/>
      <c r="BU27" s="471"/>
      <c r="BV27" s="469" t="s">
        <v>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4710</v>
      </c>
      <c r="R28" s="443"/>
      <c r="S28" s="443"/>
      <c r="T28" s="443"/>
      <c r="U28" s="443"/>
      <c r="V28" s="444"/>
      <c r="W28" s="508"/>
      <c r="X28" s="499"/>
      <c r="Y28" s="500"/>
      <c r="Z28" s="439" t="s">
        <v>183</v>
      </c>
      <c r="AA28" s="440"/>
      <c r="AB28" s="440"/>
      <c r="AC28" s="440"/>
      <c r="AD28" s="440"/>
      <c r="AE28" s="440"/>
      <c r="AF28" s="440"/>
      <c r="AG28" s="441"/>
      <c r="AH28" s="442" t="s">
        <v>145</v>
      </c>
      <c r="AI28" s="443"/>
      <c r="AJ28" s="443"/>
      <c r="AK28" s="443"/>
      <c r="AL28" s="444"/>
      <c r="AM28" s="442" t="s">
        <v>184</v>
      </c>
      <c r="AN28" s="443"/>
      <c r="AO28" s="443"/>
      <c r="AP28" s="443"/>
      <c r="AQ28" s="443"/>
      <c r="AR28" s="444"/>
      <c r="AS28" s="442" t="s">
        <v>145</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2511976</v>
      </c>
      <c r="BO28" s="462"/>
      <c r="BP28" s="462"/>
      <c r="BQ28" s="462"/>
      <c r="BR28" s="462"/>
      <c r="BS28" s="462"/>
      <c r="BT28" s="462"/>
      <c r="BU28" s="463"/>
      <c r="BV28" s="461">
        <v>2495184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17</v>
      </c>
      <c r="M29" s="443"/>
      <c r="N29" s="443"/>
      <c r="O29" s="443"/>
      <c r="P29" s="444"/>
      <c r="Q29" s="442">
        <v>4470</v>
      </c>
      <c r="R29" s="443"/>
      <c r="S29" s="443"/>
      <c r="T29" s="443"/>
      <c r="U29" s="443"/>
      <c r="V29" s="444"/>
      <c r="W29" s="509"/>
      <c r="X29" s="510"/>
      <c r="Y29" s="511"/>
      <c r="Z29" s="439" t="s">
        <v>187</v>
      </c>
      <c r="AA29" s="440"/>
      <c r="AB29" s="440"/>
      <c r="AC29" s="440"/>
      <c r="AD29" s="440"/>
      <c r="AE29" s="440"/>
      <c r="AF29" s="440"/>
      <c r="AG29" s="441"/>
      <c r="AH29" s="442">
        <v>361</v>
      </c>
      <c r="AI29" s="443"/>
      <c r="AJ29" s="443"/>
      <c r="AK29" s="443"/>
      <c r="AL29" s="444"/>
      <c r="AM29" s="442">
        <v>1085082</v>
      </c>
      <c r="AN29" s="443"/>
      <c r="AO29" s="443"/>
      <c r="AP29" s="443"/>
      <c r="AQ29" s="443"/>
      <c r="AR29" s="444"/>
      <c r="AS29" s="442">
        <v>3006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t="s">
        <v>145</v>
      </c>
      <c r="BO29" s="467"/>
      <c r="BP29" s="467"/>
      <c r="BQ29" s="467"/>
      <c r="BR29" s="467"/>
      <c r="BS29" s="467"/>
      <c r="BT29" s="467"/>
      <c r="BU29" s="468"/>
      <c r="BV29" s="466" t="s">
        <v>145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5331834</v>
      </c>
      <c r="BO30" s="470"/>
      <c r="BP30" s="470"/>
      <c r="BQ30" s="470"/>
      <c r="BR30" s="470"/>
      <c r="BS30" s="470"/>
      <c r="BT30" s="470"/>
      <c r="BU30" s="471"/>
      <c r="BV30" s="469">
        <v>5883968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福生市国民健康保険特別会計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福生市下水道事業会計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福生病院組合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福生市土地開発公社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福生市介護保険特別会計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東京たま広域資源循環組合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福生市後期高齢者医療特別会計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西多摩衛生組合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瑞穂斎場組合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東京都市町村職員退職手当組合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東京都市町村議会議員公務災害補償等組合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東京市町村総合事務組合（一般会計）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東京市町村総合事務組合（東京都市町村民交通災害共済事業特別会計）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東京都後期高齢者医療広域連合（一般会計）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東京都後期高齢者医療広域連合（後期高齢者事業会計）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QJjRiZegdMYCTgZFFaNIz/XuaA9CLRSLrNsY91aSaNPYBe6IuZJOvjiFAcMU98nGkN6tUJC74xO7SClDT5KZg==" saltValue="fGtUEkQmHl4sr7TXh4I6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556</v>
      </c>
      <c r="D34" s="1248"/>
      <c r="E34" s="1249"/>
      <c r="F34" s="32">
        <v>13.25</v>
      </c>
      <c r="G34" s="33">
        <v>9.6199999999999992</v>
      </c>
      <c r="H34" s="33">
        <v>4.63</v>
      </c>
      <c r="I34" s="33">
        <v>3.78</v>
      </c>
      <c r="J34" s="34">
        <v>5.84</v>
      </c>
      <c r="K34" s="22"/>
      <c r="L34" s="22"/>
      <c r="M34" s="22"/>
      <c r="N34" s="22"/>
      <c r="O34" s="22"/>
      <c r="P34" s="22"/>
    </row>
    <row r="35" spans="1:16" ht="39" customHeight="1" x14ac:dyDescent="0.15">
      <c r="A35" s="22"/>
      <c r="B35" s="35"/>
      <c r="C35" s="1242" t="s">
        <v>557</v>
      </c>
      <c r="D35" s="1243"/>
      <c r="E35" s="1244"/>
      <c r="F35" s="36">
        <v>1.94</v>
      </c>
      <c r="G35" s="37">
        <v>1.7</v>
      </c>
      <c r="H35" s="37">
        <v>1.58</v>
      </c>
      <c r="I35" s="37">
        <v>3.62</v>
      </c>
      <c r="J35" s="38">
        <v>3.35</v>
      </c>
      <c r="K35" s="22"/>
      <c r="L35" s="22"/>
      <c r="M35" s="22"/>
      <c r="N35" s="22"/>
      <c r="O35" s="22"/>
      <c r="P35" s="22"/>
    </row>
    <row r="36" spans="1:16" ht="39" customHeight="1" x14ac:dyDescent="0.15">
      <c r="A36" s="22"/>
      <c r="B36" s="35"/>
      <c r="C36" s="1242" t="s">
        <v>558</v>
      </c>
      <c r="D36" s="1243"/>
      <c r="E36" s="1244"/>
      <c r="F36" s="36">
        <v>2.52</v>
      </c>
      <c r="G36" s="37">
        <v>4.2300000000000004</v>
      </c>
      <c r="H36" s="37">
        <v>3.64</v>
      </c>
      <c r="I36" s="37">
        <v>2.37</v>
      </c>
      <c r="J36" s="38">
        <v>2.15</v>
      </c>
      <c r="K36" s="22"/>
      <c r="L36" s="22"/>
      <c r="M36" s="22"/>
      <c r="N36" s="22"/>
      <c r="O36" s="22"/>
      <c r="P36" s="22"/>
    </row>
    <row r="37" spans="1:16" ht="39" customHeight="1" x14ac:dyDescent="0.15">
      <c r="A37" s="22"/>
      <c r="B37" s="35"/>
      <c r="C37" s="1242" t="s">
        <v>559</v>
      </c>
      <c r="D37" s="1243"/>
      <c r="E37" s="1244"/>
      <c r="F37" s="36">
        <v>1.38</v>
      </c>
      <c r="G37" s="37">
        <v>1.57</v>
      </c>
      <c r="H37" s="37">
        <v>2.0699999999999998</v>
      </c>
      <c r="I37" s="37">
        <v>1.64</v>
      </c>
      <c r="J37" s="38">
        <v>1.72</v>
      </c>
      <c r="K37" s="22"/>
      <c r="L37" s="22"/>
      <c r="M37" s="22"/>
      <c r="N37" s="22"/>
      <c r="O37" s="22"/>
      <c r="P37" s="22"/>
    </row>
    <row r="38" spans="1:16" ht="39" customHeight="1" x14ac:dyDescent="0.15">
      <c r="A38" s="22"/>
      <c r="B38" s="35"/>
      <c r="C38" s="1242" t="s">
        <v>560</v>
      </c>
      <c r="D38" s="1243"/>
      <c r="E38" s="1244"/>
      <c r="F38" s="36">
        <v>0.17</v>
      </c>
      <c r="G38" s="37">
        <v>0.14000000000000001</v>
      </c>
      <c r="H38" s="37">
        <v>0.1</v>
      </c>
      <c r="I38" s="37">
        <v>0.11</v>
      </c>
      <c r="J38" s="38">
        <v>0.18</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561</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562</v>
      </c>
      <c r="D43" s="1246"/>
      <c r="E43" s="1247"/>
      <c r="F43" s="41" t="s">
        <v>522</v>
      </c>
      <c r="G43" s="42" t="s">
        <v>522</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AJd3bmcHmzlwsgs1YrhG7lODTnoFb9RfTGgeATUv+g/j0vBEqb009WD8oj+hneCaAYxsxlwh1Y7qlLnJ5cog==" saltValue="7l9NLlin1sgMb2hUB9nO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811</v>
      </c>
      <c r="L45" s="60">
        <v>795</v>
      </c>
      <c r="M45" s="60">
        <v>779</v>
      </c>
      <c r="N45" s="60">
        <v>763</v>
      </c>
      <c r="O45" s="61">
        <v>758</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14</v>
      </c>
      <c r="F48" s="1252"/>
      <c r="G48" s="1252"/>
      <c r="H48" s="1252"/>
      <c r="I48" s="1252"/>
      <c r="J48" s="1253"/>
      <c r="K48" s="63">
        <v>256</v>
      </c>
      <c r="L48" s="64">
        <v>333</v>
      </c>
      <c r="M48" s="64">
        <v>326</v>
      </c>
      <c r="N48" s="64">
        <v>316</v>
      </c>
      <c r="O48" s="65">
        <v>61</v>
      </c>
      <c r="P48" s="48"/>
      <c r="Q48" s="48"/>
      <c r="R48" s="48"/>
      <c r="S48" s="48"/>
      <c r="T48" s="48"/>
      <c r="U48" s="48"/>
    </row>
    <row r="49" spans="1:21" ht="30.75" customHeight="1" x14ac:dyDescent="0.15">
      <c r="A49" s="48"/>
      <c r="B49" s="1270"/>
      <c r="C49" s="1271"/>
      <c r="D49" s="62"/>
      <c r="E49" s="1252" t="s">
        <v>15</v>
      </c>
      <c r="F49" s="1252"/>
      <c r="G49" s="1252"/>
      <c r="H49" s="1252"/>
      <c r="I49" s="1252"/>
      <c r="J49" s="1253"/>
      <c r="K49" s="63">
        <v>228</v>
      </c>
      <c r="L49" s="64">
        <v>241</v>
      </c>
      <c r="M49" s="64">
        <v>238</v>
      </c>
      <c r="N49" s="64">
        <v>241</v>
      </c>
      <c r="O49" s="65">
        <v>248</v>
      </c>
      <c r="P49" s="48"/>
      <c r="Q49" s="48"/>
      <c r="R49" s="48"/>
      <c r="S49" s="48"/>
      <c r="T49" s="48"/>
      <c r="U49" s="48"/>
    </row>
    <row r="50" spans="1:21" ht="30.75" customHeight="1" x14ac:dyDescent="0.15">
      <c r="A50" s="48"/>
      <c r="B50" s="1270"/>
      <c r="C50" s="1271"/>
      <c r="D50" s="62"/>
      <c r="E50" s="1252" t="s">
        <v>16</v>
      </c>
      <c r="F50" s="1252"/>
      <c r="G50" s="1252"/>
      <c r="H50" s="1252"/>
      <c r="I50" s="1252"/>
      <c r="J50" s="1253"/>
      <c r="K50" s="63">
        <v>64</v>
      </c>
      <c r="L50" s="64">
        <v>12</v>
      </c>
      <c r="M50" s="64">
        <v>22</v>
      </c>
      <c r="N50" s="64">
        <v>12</v>
      </c>
      <c r="O50" s="65">
        <v>15</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1650</v>
      </c>
      <c r="L52" s="64">
        <v>1730</v>
      </c>
      <c r="M52" s="64">
        <v>1690</v>
      </c>
      <c r="N52" s="64">
        <v>1661</v>
      </c>
      <c r="O52" s="65">
        <v>1436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-291</v>
      </c>
      <c r="L53" s="69">
        <v>-349</v>
      </c>
      <c r="M53" s="69">
        <v>-325</v>
      </c>
      <c r="N53" s="69">
        <v>-329</v>
      </c>
      <c r="O53" s="70">
        <v>-354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0fqF8SkipCOqc1ieGP7Mfa5JY4S4UFOpxQY66yhgxwqbMO/mYGIJqr0PCuPYFcwEqUDBwvzyvuBG9TtRlqlhw==" saltValue="pe5TcWLR4G4VPJNDbTzy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88" t="s">
        <v>29</v>
      </c>
      <c r="C41" s="1289"/>
      <c r="D41" s="102"/>
      <c r="E41" s="1290" t="s">
        <v>30</v>
      </c>
      <c r="F41" s="1290"/>
      <c r="G41" s="1290"/>
      <c r="H41" s="1291"/>
      <c r="I41" s="103">
        <v>7612</v>
      </c>
      <c r="J41" s="104">
        <v>7258</v>
      </c>
      <c r="K41" s="104">
        <v>7149</v>
      </c>
      <c r="L41" s="104">
        <v>7047</v>
      </c>
      <c r="M41" s="105">
        <v>6994</v>
      </c>
    </row>
    <row r="42" spans="2:13" ht="27.75" customHeight="1" x14ac:dyDescent="0.15">
      <c r="B42" s="1278"/>
      <c r="C42" s="1279"/>
      <c r="D42" s="106"/>
      <c r="E42" s="1282" t="s">
        <v>31</v>
      </c>
      <c r="F42" s="1282"/>
      <c r="G42" s="1282"/>
      <c r="H42" s="1283"/>
      <c r="I42" s="107">
        <v>1096</v>
      </c>
      <c r="J42" s="108">
        <v>1075</v>
      </c>
      <c r="K42" s="108">
        <v>979</v>
      </c>
      <c r="L42" s="108">
        <v>967</v>
      </c>
      <c r="M42" s="109">
        <v>931</v>
      </c>
    </row>
    <row r="43" spans="2:13" ht="27.75" customHeight="1" x14ac:dyDescent="0.15">
      <c r="B43" s="1278"/>
      <c r="C43" s="1279"/>
      <c r="D43" s="106"/>
      <c r="E43" s="1282" t="s">
        <v>32</v>
      </c>
      <c r="F43" s="1282"/>
      <c r="G43" s="1282"/>
      <c r="H43" s="1283"/>
      <c r="I43" s="107">
        <v>1710</v>
      </c>
      <c r="J43" s="108">
        <v>2059</v>
      </c>
      <c r="K43" s="108">
        <v>2171</v>
      </c>
      <c r="L43" s="108">
        <v>2288</v>
      </c>
      <c r="M43" s="109">
        <v>1626</v>
      </c>
    </row>
    <row r="44" spans="2:13" ht="27.75" customHeight="1" x14ac:dyDescent="0.15">
      <c r="B44" s="1278"/>
      <c r="C44" s="1279"/>
      <c r="D44" s="106"/>
      <c r="E44" s="1282" t="s">
        <v>33</v>
      </c>
      <c r="F44" s="1282"/>
      <c r="G44" s="1282"/>
      <c r="H44" s="1283"/>
      <c r="I44" s="107">
        <v>3396</v>
      </c>
      <c r="J44" s="108">
        <v>3217</v>
      </c>
      <c r="K44" s="108">
        <v>2836</v>
      </c>
      <c r="L44" s="108">
        <v>2462</v>
      </c>
      <c r="M44" s="109">
        <v>2086</v>
      </c>
    </row>
    <row r="45" spans="2:13" ht="27.75" customHeight="1" x14ac:dyDescent="0.15">
      <c r="B45" s="1278"/>
      <c r="C45" s="1279"/>
      <c r="D45" s="106"/>
      <c r="E45" s="1282" t="s">
        <v>34</v>
      </c>
      <c r="F45" s="1282"/>
      <c r="G45" s="1282"/>
      <c r="H45" s="1283"/>
      <c r="I45" s="107">
        <v>3549</v>
      </c>
      <c r="J45" s="108">
        <v>3529</v>
      </c>
      <c r="K45" s="108">
        <v>3411</v>
      </c>
      <c r="L45" s="108">
        <v>3365</v>
      </c>
      <c r="M45" s="109">
        <v>3208</v>
      </c>
    </row>
    <row r="46" spans="2:13" ht="27.75" customHeight="1" x14ac:dyDescent="0.15">
      <c r="B46" s="1278"/>
      <c r="C46" s="1279"/>
      <c r="D46" s="110"/>
      <c r="E46" s="1282" t="s">
        <v>35</v>
      </c>
      <c r="F46" s="1282"/>
      <c r="G46" s="1282"/>
      <c r="H46" s="1283"/>
      <c r="I46" s="107" t="s">
        <v>522</v>
      </c>
      <c r="J46" s="108" t="s">
        <v>522</v>
      </c>
      <c r="K46" s="108" t="s">
        <v>522</v>
      </c>
      <c r="L46" s="108" t="s">
        <v>522</v>
      </c>
      <c r="M46" s="109" t="s">
        <v>522</v>
      </c>
    </row>
    <row r="47" spans="2:13" ht="27.75" customHeight="1" x14ac:dyDescent="0.15">
      <c r="B47" s="1278"/>
      <c r="C47" s="1279"/>
      <c r="D47" s="111"/>
      <c r="E47" s="1292" t="s">
        <v>36</v>
      </c>
      <c r="F47" s="1293"/>
      <c r="G47" s="1293"/>
      <c r="H47" s="1294"/>
      <c r="I47" s="107" t="s">
        <v>522</v>
      </c>
      <c r="J47" s="108" t="s">
        <v>522</v>
      </c>
      <c r="K47" s="108" t="s">
        <v>522</v>
      </c>
      <c r="L47" s="108" t="s">
        <v>522</v>
      </c>
      <c r="M47" s="109" t="s">
        <v>522</v>
      </c>
    </row>
    <row r="48" spans="2:13" ht="27.75" customHeight="1" x14ac:dyDescent="0.15">
      <c r="B48" s="1278"/>
      <c r="C48" s="1279"/>
      <c r="D48" s="106"/>
      <c r="E48" s="1282" t="s">
        <v>37</v>
      </c>
      <c r="F48" s="1282"/>
      <c r="G48" s="1282"/>
      <c r="H48" s="1283"/>
      <c r="I48" s="107" t="s">
        <v>522</v>
      </c>
      <c r="J48" s="108" t="s">
        <v>522</v>
      </c>
      <c r="K48" s="108" t="s">
        <v>522</v>
      </c>
      <c r="L48" s="108" t="s">
        <v>522</v>
      </c>
      <c r="M48" s="109" t="s">
        <v>522</v>
      </c>
    </row>
    <row r="49" spans="2:13" ht="27.75" customHeight="1" x14ac:dyDescent="0.15">
      <c r="B49" s="1280"/>
      <c r="C49" s="1281"/>
      <c r="D49" s="106"/>
      <c r="E49" s="1282" t="s">
        <v>38</v>
      </c>
      <c r="F49" s="1282"/>
      <c r="G49" s="1282"/>
      <c r="H49" s="1283"/>
      <c r="I49" s="107" t="s">
        <v>522</v>
      </c>
      <c r="J49" s="108" t="s">
        <v>522</v>
      </c>
      <c r="K49" s="108" t="s">
        <v>522</v>
      </c>
      <c r="L49" s="108" t="s">
        <v>522</v>
      </c>
      <c r="M49" s="109" t="s">
        <v>522</v>
      </c>
    </row>
    <row r="50" spans="2:13" ht="27.75" customHeight="1" x14ac:dyDescent="0.15">
      <c r="B50" s="1276" t="s">
        <v>39</v>
      </c>
      <c r="C50" s="1277"/>
      <c r="D50" s="112"/>
      <c r="E50" s="1282" t="s">
        <v>40</v>
      </c>
      <c r="F50" s="1282"/>
      <c r="G50" s="1282"/>
      <c r="H50" s="1283"/>
      <c r="I50" s="107">
        <v>5361</v>
      </c>
      <c r="J50" s="108">
        <v>6018</v>
      </c>
      <c r="K50" s="108">
        <v>6971</v>
      </c>
      <c r="L50" s="108">
        <v>6963</v>
      </c>
      <c r="M50" s="109">
        <v>7080</v>
      </c>
    </row>
    <row r="51" spans="2:13" ht="27.75" customHeight="1" x14ac:dyDescent="0.15">
      <c r="B51" s="1278"/>
      <c r="C51" s="1279"/>
      <c r="D51" s="106"/>
      <c r="E51" s="1282" t="s">
        <v>41</v>
      </c>
      <c r="F51" s="1282"/>
      <c r="G51" s="1282"/>
      <c r="H51" s="1283"/>
      <c r="I51" s="107">
        <v>3550</v>
      </c>
      <c r="J51" s="108">
        <v>3611</v>
      </c>
      <c r="K51" s="108">
        <v>2969</v>
      </c>
      <c r="L51" s="108">
        <v>2850</v>
      </c>
      <c r="M51" s="109">
        <v>2254</v>
      </c>
    </row>
    <row r="52" spans="2:13" ht="27.75" customHeight="1" x14ac:dyDescent="0.15">
      <c r="B52" s="1280"/>
      <c r="C52" s="1281"/>
      <c r="D52" s="106"/>
      <c r="E52" s="1282" t="s">
        <v>42</v>
      </c>
      <c r="F52" s="1282"/>
      <c r="G52" s="1282"/>
      <c r="H52" s="1283"/>
      <c r="I52" s="107">
        <v>13754</v>
      </c>
      <c r="J52" s="108">
        <v>13511</v>
      </c>
      <c r="K52" s="108">
        <v>13359</v>
      </c>
      <c r="L52" s="108">
        <v>13314</v>
      </c>
      <c r="M52" s="109">
        <v>13203</v>
      </c>
    </row>
    <row r="53" spans="2:13" ht="27.75" customHeight="1" thickBot="1" x14ac:dyDescent="0.2">
      <c r="B53" s="1284" t="s">
        <v>43</v>
      </c>
      <c r="C53" s="1285"/>
      <c r="D53" s="113"/>
      <c r="E53" s="1286" t="s">
        <v>44</v>
      </c>
      <c r="F53" s="1286"/>
      <c r="G53" s="1286"/>
      <c r="H53" s="1287"/>
      <c r="I53" s="114">
        <v>-5302</v>
      </c>
      <c r="J53" s="115">
        <v>-6002</v>
      </c>
      <c r="K53" s="115">
        <v>-6754</v>
      </c>
      <c r="L53" s="115">
        <v>-6998</v>
      </c>
      <c r="M53" s="116">
        <v>-7692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yJNlLEVIUcQEk5iAJuVdeI0VLajavO9PxbBip6W/U9/kAEsqokNRn/fc6hOn2tWFOs3WrLwHep+1ddx5AaKcg==" saltValue="PGea7St+8ZceWL+IZjFJ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47</v>
      </c>
      <c r="D55" s="1303"/>
      <c r="E55" s="1304"/>
      <c r="F55" s="128">
        <v>2717</v>
      </c>
      <c r="G55" s="128">
        <v>2495</v>
      </c>
      <c r="H55" s="129">
        <v>2512</v>
      </c>
    </row>
    <row r="56" spans="2:8" ht="52.5" customHeight="1" x14ac:dyDescent="0.15">
      <c r="B56" s="130"/>
      <c r="C56" s="1305" t="s">
        <v>48</v>
      </c>
      <c r="D56" s="1305"/>
      <c r="E56" s="1306"/>
      <c r="F56" s="131" t="s">
        <v>522</v>
      </c>
      <c r="G56" s="131" t="s">
        <v>522</v>
      </c>
      <c r="H56" s="132" t="s">
        <v>522</v>
      </c>
    </row>
    <row r="57" spans="2:8" ht="53.25" customHeight="1" x14ac:dyDescent="0.15">
      <c r="B57" s="130"/>
      <c r="C57" s="1307" t="s">
        <v>49</v>
      </c>
      <c r="D57" s="1307"/>
      <c r="E57" s="1308"/>
      <c r="F57" s="133">
        <v>5594</v>
      </c>
      <c r="G57" s="133">
        <v>5884</v>
      </c>
      <c r="H57" s="134">
        <v>5332</v>
      </c>
    </row>
    <row r="58" spans="2:8" ht="45.75" customHeight="1" x14ac:dyDescent="0.15">
      <c r="B58" s="135"/>
      <c r="C58" s="1295" t="s">
        <v>582</v>
      </c>
      <c r="D58" s="1296"/>
      <c r="E58" s="1297"/>
      <c r="F58" s="136">
        <v>2025</v>
      </c>
      <c r="G58" s="136">
        <v>2176</v>
      </c>
      <c r="H58" s="137">
        <v>2178</v>
      </c>
    </row>
    <row r="59" spans="2:8" ht="45.75" customHeight="1" x14ac:dyDescent="0.15">
      <c r="B59" s="135"/>
      <c r="C59" s="1295" t="s">
        <v>583</v>
      </c>
      <c r="D59" s="1296"/>
      <c r="E59" s="1297"/>
      <c r="F59" s="136">
        <v>1671</v>
      </c>
      <c r="G59" s="136">
        <v>1642</v>
      </c>
      <c r="H59" s="137">
        <v>1623</v>
      </c>
    </row>
    <row r="60" spans="2:8" ht="45.75" customHeight="1" x14ac:dyDescent="0.15">
      <c r="B60" s="135"/>
      <c r="C60" s="1295" t="s">
        <v>584</v>
      </c>
      <c r="D60" s="1296"/>
      <c r="E60" s="1297"/>
      <c r="F60" s="136">
        <v>418</v>
      </c>
      <c r="G60" s="136">
        <v>418</v>
      </c>
      <c r="H60" s="137">
        <v>416</v>
      </c>
    </row>
    <row r="61" spans="2:8" ht="45.75" customHeight="1" x14ac:dyDescent="0.15">
      <c r="B61" s="135"/>
      <c r="C61" s="1295" t="s">
        <v>585</v>
      </c>
      <c r="D61" s="1296"/>
      <c r="E61" s="1297"/>
      <c r="F61" s="136">
        <v>299</v>
      </c>
      <c r="G61" s="136">
        <v>299</v>
      </c>
      <c r="H61" s="137">
        <v>299</v>
      </c>
    </row>
    <row r="62" spans="2:8" ht="45.75" customHeight="1" thickBot="1" x14ac:dyDescent="0.2">
      <c r="B62" s="138"/>
      <c r="C62" s="1298" t="s">
        <v>586</v>
      </c>
      <c r="D62" s="1299"/>
      <c r="E62" s="1300"/>
      <c r="F62" s="139">
        <v>325</v>
      </c>
      <c r="G62" s="139">
        <v>293</v>
      </c>
      <c r="H62" s="140">
        <v>272</v>
      </c>
    </row>
    <row r="63" spans="2:8" ht="52.5" customHeight="1" thickBot="1" x14ac:dyDescent="0.2">
      <c r="B63" s="141"/>
      <c r="C63" s="1301" t="s">
        <v>50</v>
      </c>
      <c r="D63" s="1301"/>
      <c r="E63" s="1302"/>
      <c r="F63" s="142">
        <v>8311</v>
      </c>
      <c r="G63" s="142">
        <v>8379</v>
      </c>
      <c r="H63" s="143">
        <v>7844</v>
      </c>
    </row>
    <row r="64" spans="2:8" ht="15" customHeight="1" x14ac:dyDescent="0.15"/>
  </sheetData>
  <sheetProtection algorithmName="SHA-512" hashValue="4WFtrX+quuSTZ/v2qkBgr5nUfQFUdu1NecWBDBj20pEsJMf9HaWrPNxHZ+lzzI28hVFOlOaOKDkM74ueGTVveA==" saltValue="nrf0/MjI1+RlVeFjo7vP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11">
        <v>62.7</v>
      </c>
      <c r="BQ53" s="1311"/>
      <c r="BR53" s="1311"/>
      <c r="BS53" s="1311"/>
      <c r="BT53" s="1311"/>
      <c r="BU53" s="1311"/>
      <c r="BV53" s="1311"/>
      <c r="BW53" s="1311"/>
      <c r="BX53" s="1311">
        <v>62.7</v>
      </c>
      <c r="BY53" s="1311"/>
      <c r="BZ53" s="1311"/>
      <c r="CA53" s="1311"/>
      <c r="CB53" s="1311"/>
      <c r="CC53" s="1311"/>
      <c r="CD53" s="1311"/>
      <c r="CE53" s="1311"/>
      <c r="CF53" s="1311">
        <v>60.1</v>
      </c>
      <c r="CG53" s="1311"/>
      <c r="CH53" s="1311"/>
      <c r="CI53" s="1311"/>
      <c r="CJ53" s="1311"/>
      <c r="CK53" s="1311"/>
      <c r="CL53" s="1311"/>
      <c r="CM53" s="1311"/>
      <c r="CN53" s="1311">
        <v>60.1</v>
      </c>
      <c r="CO53" s="1311"/>
      <c r="CP53" s="1311"/>
      <c r="CQ53" s="1311"/>
      <c r="CR53" s="1311"/>
      <c r="CS53" s="1311"/>
      <c r="CT53" s="1311"/>
      <c r="CU53" s="1311"/>
      <c r="CV53" s="1311">
        <v>60.1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596</v>
      </c>
      <c r="AO55" s="1315"/>
      <c r="AP55" s="1315"/>
      <c r="AQ55" s="1315"/>
      <c r="AR55" s="1315"/>
      <c r="AS55" s="1315"/>
      <c r="AT55" s="1315"/>
      <c r="AU55" s="1315"/>
      <c r="AV55" s="1315"/>
      <c r="AW55" s="1315"/>
      <c r="AX55" s="1315"/>
      <c r="AY55" s="1315"/>
      <c r="AZ55" s="1315"/>
      <c r="BA55" s="1315"/>
      <c r="BB55" s="1314" t="s">
        <v>594</v>
      </c>
      <c r="BC55" s="1314"/>
      <c r="BD55" s="1314"/>
      <c r="BE55" s="1314"/>
      <c r="BF55" s="1314"/>
      <c r="BG55" s="1314"/>
      <c r="BH55" s="1314"/>
      <c r="BI55" s="1314"/>
      <c r="BJ55" s="1314"/>
      <c r="BK55" s="1314"/>
      <c r="BL55" s="1314"/>
      <c r="BM55" s="1314"/>
      <c r="BN55" s="1314"/>
      <c r="BO55" s="1314"/>
      <c r="BP55" s="1311">
        <v>33.6</v>
      </c>
      <c r="BQ55" s="1311"/>
      <c r="BR55" s="1311"/>
      <c r="BS55" s="1311"/>
      <c r="BT55" s="1311"/>
      <c r="BU55" s="1311"/>
      <c r="BV55" s="1311"/>
      <c r="BW55" s="1311"/>
      <c r="BX55" s="1311">
        <v>35.299999999999997</v>
      </c>
      <c r="BY55" s="1311"/>
      <c r="BZ55" s="1311"/>
      <c r="CA55" s="1311"/>
      <c r="CB55" s="1311"/>
      <c r="CC55" s="1311"/>
      <c r="CD55" s="1311"/>
      <c r="CE55" s="1311"/>
      <c r="CF55" s="1311">
        <v>31.9</v>
      </c>
      <c r="CG55" s="1311"/>
      <c r="CH55" s="1311"/>
      <c r="CI55" s="1311"/>
      <c r="CJ55" s="1311"/>
      <c r="CK55" s="1311"/>
      <c r="CL55" s="1311"/>
      <c r="CM55" s="1311"/>
      <c r="CN55" s="1311">
        <v>24.2</v>
      </c>
      <c r="CO55" s="1311"/>
      <c r="CP55" s="1311"/>
      <c r="CQ55" s="1311"/>
      <c r="CR55" s="1311"/>
      <c r="CS55" s="1311"/>
      <c r="CT55" s="1311"/>
      <c r="CU55" s="1311"/>
      <c r="CV55" s="1311">
        <v>22.1</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595</v>
      </c>
      <c r="BC57" s="1314"/>
      <c r="BD57" s="1314"/>
      <c r="BE57" s="1314"/>
      <c r="BF57" s="1314"/>
      <c r="BG57" s="1314"/>
      <c r="BH57" s="1314"/>
      <c r="BI57" s="1314"/>
      <c r="BJ57" s="1314"/>
      <c r="BK57" s="1314"/>
      <c r="BL57" s="1314"/>
      <c r="BM57" s="1314"/>
      <c r="BN57" s="1314"/>
      <c r="BO57" s="1314"/>
      <c r="BP57" s="1311">
        <v>56.8</v>
      </c>
      <c r="BQ57" s="1311"/>
      <c r="BR57" s="1311"/>
      <c r="BS57" s="1311"/>
      <c r="BT57" s="1311"/>
      <c r="BU57" s="1311"/>
      <c r="BV57" s="1311"/>
      <c r="BW57" s="1311"/>
      <c r="BX57" s="1311">
        <v>60.4</v>
      </c>
      <c r="BY57" s="1311"/>
      <c r="BZ57" s="1311"/>
      <c r="CA57" s="1311"/>
      <c r="CB57" s="1311"/>
      <c r="CC57" s="1311"/>
      <c r="CD57" s="1311"/>
      <c r="CE57" s="1311"/>
      <c r="CF57" s="1311">
        <v>59.3</v>
      </c>
      <c r="CG57" s="1311"/>
      <c r="CH57" s="1311"/>
      <c r="CI57" s="1311"/>
      <c r="CJ57" s="1311"/>
      <c r="CK57" s="1311"/>
      <c r="CL57" s="1311"/>
      <c r="CM57" s="1311"/>
      <c r="CN57" s="1311">
        <v>59.9</v>
      </c>
      <c r="CO57" s="1311"/>
      <c r="CP57" s="1311"/>
      <c r="CQ57" s="1311"/>
      <c r="CR57" s="1311"/>
      <c r="CS57" s="1311"/>
      <c r="CT57" s="1311"/>
      <c r="CU57" s="1311"/>
      <c r="CV57" s="1311">
        <v>61.5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598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599</v>
      </c>
      <c r="BC75" s="1314"/>
      <c r="BD75" s="1314"/>
      <c r="BE75" s="1314"/>
      <c r="BF75" s="1314"/>
      <c r="BG75" s="1314"/>
      <c r="BH75" s="1314"/>
      <c r="BI75" s="1314"/>
      <c r="BJ75" s="1314"/>
      <c r="BK75" s="1314"/>
      <c r="BL75" s="1314"/>
      <c r="BM75" s="1314"/>
      <c r="BN75" s="1314"/>
      <c r="BO75" s="1314"/>
      <c r="BP75" s="1311">
        <v>-1.7</v>
      </c>
      <c r="BQ75" s="1311"/>
      <c r="BR75" s="1311"/>
      <c r="BS75" s="1311"/>
      <c r="BT75" s="1311"/>
      <c r="BU75" s="1311"/>
      <c r="BV75" s="1311"/>
      <c r="BW75" s="1311"/>
      <c r="BX75" s="1311">
        <v>-2.7</v>
      </c>
      <c r="BY75" s="1311"/>
      <c r="BZ75" s="1311"/>
      <c r="CA75" s="1311"/>
      <c r="CB75" s="1311"/>
      <c r="CC75" s="1311"/>
      <c r="CD75" s="1311"/>
      <c r="CE75" s="1311"/>
      <c r="CF75" s="1311">
        <v>-3</v>
      </c>
      <c r="CG75" s="1311"/>
      <c r="CH75" s="1311"/>
      <c r="CI75" s="1311"/>
      <c r="CJ75" s="1311"/>
      <c r="CK75" s="1311"/>
      <c r="CL75" s="1311"/>
      <c r="CM75" s="1311"/>
      <c r="CN75" s="1311">
        <v>-3.2</v>
      </c>
      <c r="CO75" s="1311"/>
      <c r="CP75" s="1311"/>
      <c r="CQ75" s="1311"/>
      <c r="CR75" s="1311"/>
      <c r="CS75" s="1311"/>
      <c r="CT75" s="1311"/>
      <c r="CU75" s="1311"/>
      <c r="CV75" s="1311">
        <v>-3.2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596</v>
      </c>
      <c r="AO77" s="1315"/>
      <c r="AP77" s="1315"/>
      <c r="AQ77" s="1315"/>
      <c r="AR77" s="1315"/>
      <c r="AS77" s="1315"/>
      <c r="AT77" s="1315"/>
      <c r="AU77" s="1315"/>
      <c r="AV77" s="1315"/>
      <c r="AW77" s="1315"/>
      <c r="AX77" s="1315"/>
      <c r="AY77" s="1315"/>
      <c r="AZ77" s="1315"/>
      <c r="BA77" s="1315"/>
      <c r="BB77" s="1314" t="s">
        <v>594</v>
      </c>
      <c r="BC77" s="1314"/>
      <c r="BD77" s="1314"/>
      <c r="BE77" s="1314"/>
      <c r="BF77" s="1314"/>
      <c r="BG77" s="1314"/>
      <c r="BH77" s="1314"/>
      <c r="BI77" s="1314"/>
      <c r="BJ77" s="1314"/>
      <c r="BK77" s="1314"/>
      <c r="BL77" s="1314"/>
      <c r="BM77" s="1314"/>
      <c r="BN77" s="1314"/>
      <c r="BO77" s="1314"/>
      <c r="BP77" s="1311">
        <v>33.6</v>
      </c>
      <c r="BQ77" s="1311"/>
      <c r="BR77" s="1311"/>
      <c r="BS77" s="1311"/>
      <c r="BT77" s="1311"/>
      <c r="BU77" s="1311"/>
      <c r="BV77" s="1311"/>
      <c r="BW77" s="1311"/>
      <c r="BX77" s="1311">
        <v>35.299999999999997</v>
      </c>
      <c r="BY77" s="1311"/>
      <c r="BZ77" s="1311"/>
      <c r="CA77" s="1311"/>
      <c r="CB77" s="1311"/>
      <c r="CC77" s="1311"/>
      <c r="CD77" s="1311"/>
      <c r="CE77" s="1311"/>
      <c r="CF77" s="1311">
        <v>31.9</v>
      </c>
      <c r="CG77" s="1311"/>
      <c r="CH77" s="1311"/>
      <c r="CI77" s="1311"/>
      <c r="CJ77" s="1311"/>
      <c r="CK77" s="1311"/>
      <c r="CL77" s="1311"/>
      <c r="CM77" s="1311"/>
      <c r="CN77" s="1311">
        <v>24.2</v>
      </c>
      <c r="CO77" s="1311"/>
      <c r="CP77" s="1311"/>
      <c r="CQ77" s="1311"/>
      <c r="CR77" s="1311"/>
      <c r="CS77" s="1311"/>
      <c r="CT77" s="1311"/>
      <c r="CU77" s="1311"/>
      <c r="CV77" s="1311">
        <v>22.1</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599</v>
      </c>
      <c r="BC79" s="1314"/>
      <c r="BD79" s="1314"/>
      <c r="BE79" s="1314"/>
      <c r="BF79" s="1314"/>
      <c r="BG79" s="1314"/>
      <c r="BH79" s="1314"/>
      <c r="BI79" s="1314"/>
      <c r="BJ79" s="1314"/>
      <c r="BK79" s="1314"/>
      <c r="BL79" s="1314"/>
      <c r="BM79" s="1314"/>
      <c r="BN79" s="1314"/>
      <c r="BO79" s="1314"/>
      <c r="BP79" s="1311">
        <v>7</v>
      </c>
      <c r="BQ79" s="1311"/>
      <c r="BR79" s="1311"/>
      <c r="BS79" s="1311"/>
      <c r="BT79" s="1311"/>
      <c r="BU79" s="1311"/>
      <c r="BV79" s="1311"/>
      <c r="BW79" s="1311"/>
      <c r="BX79" s="1311">
        <v>6.9</v>
      </c>
      <c r="BY79" s="1311"/>
      <c r="BZ79" s="1311"/>
      <c r="CA79" s="1311"/>
      <c r="CB79" s="1311"/>
      <c r="CC79" s="1311"/>
      <c r="CD79" s="1311"/>
      <c r="CE79" s="1311"/>
      <c r="CF79" s="1311">
        <v>6.6</v>
      </c>
      <c r="CG79" s="1311"/>
      <c r="CH79" s="1311"/>
      <c r="CI79" s="1311"/>
      <c r="CJ79" s="1311"/>
      <c r="CK79" s="1311"/>
      <c r="CL79" s="1311"/>
      <c r="CM79" s="1311"/>
      <c r="CN79" s="1311">
        <v>6.4</v>
      </c>
      <c r="CO79" s="1311"/>
      <c r="CP79" s="1311"/>
      <c r="CQ79" s="1311"/>
      <c r="CR79" s="1311"/>
      <c r="CS79" s="1311"/>
      <c r="CT79" s="1311"/>
      <c r="CU79" s="1311"/>
      <c r="CV79" s="1311">
        <v>6.3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u87BQGa+mR+ZpbKRT8XeP5VG3T9VjtBgBPyJOJOu29pe3+qR+O55BYISBPC3PwVVzf3ZrFpKaRPe4wFZ9hEvA==" saltValue="pRMsABoRDJBC7h39Yew95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84rsKpf21xNgLHbsuZTiAqw7Jm1MNfzU7Yd13HSoZEuWAoQpWwn2wuNSvYVc+W9X+vPyrKxJG6UKCS5jVorkYg==" saltValue="fU4pQ/UHEEWwDGBvoMi4xQ=="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ciy+xzOxsfRne2voA2c1/ZftJ1jeeut+fNEAVs6nOW+XkIF/TgNCLFunTtRcGh4o8lJ+FIZAURynLLFF67VRMA==" saltValue="MNxkNE1atWe8znL47Q1uv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29120</v>
      </c>
      <c r="E3" s="162"/>
      <c r="F3" s="163">
        <v>47278</v>
      </c>
      <c r="G3" s="164"/>
      <c r="H3" s="165"/>
    </row>
    <row r="4" spans="1:8" x14ac:dyDescent="0.15">
      <c r="A4" s="166"/>
      <c r="B4" s="167"/>
      <c r="C4" s="168"/>
      <c r="D4" s="169">
        <v>16738</v>
      </c>
      <c r="E4" s="170"/>
      <c r="F4" s="171">
        <v>24096</v>
      </c>
      <c r="G4" s="172"/>
      <c r="H4" s="173"/>
    </row>
    <row r="5" spans="1:8" x14ac:dyDescent="0.15">
      <c r="A5" s="154" t="s">
        <v>541</v>
      </c>
      <c r="B5" s="159"/>
      <c r="C5" s="160"/>
      <c r="D5" s="161">
        <v>57216</v>
      </c>
      <c r="E5" s="162"/>
      <c r="F5" s="163">
        <v>44504</v>
      </c>
      <c r="G5" s="164"/>
      <c r="H5" s="165"/>
    </row>
    <row r="6" spans="1:8" x14ac:dyDescent="0.15">
      <c r="A6" s="166"/>
      <c r="B6" s="167"/>
      <c r="C6" s="168"/>
      <c r="D6" s="169">
        <v>15694</v>
      </c>
      <c r="E6" s="170"/>
      <c r="F6" s="171">
        <v>25876</v>
      </c>
      <c r="G6" s="172"/>
      <c r="H6" s="173"/>
    </row>
    <row r="7" spans="1:8" x14ac:dyDescent="0.15">
      <c r="A7" s="154" t="s">
        <v>542</v>
      </c>
      <c r="B7" s="159"/>
      <c r="C7" s="160"/>
      <c r="D7" s="161">
        <v>54694</v>
      </c>
      <c r="E7" s="162"/>
      <c r="F7" s="163">
        <v>47820</v>
      </c>
      <c r="G7" s="164"/>
      <c r="H7" s="165"/>
    </row>
    <row r="8" spans="1:8" x14ac:dyDescent="0.15">
      <c r="A8" s="166"/>
      <c r="B8" s="167"/>
      <c r="C8" s="168"/>
      <c r="D8" s="169">
        <v>23918</v>
      </c>
      <c r="E8" s="170"/>
      <c r="F8" s="171">
        <v>25855</v>
      </c>
      <c r="G8" s="172"/>
      <c r="H8" s="173"/>
    </row>
    <row r="9" spans="1:8" x14ac:dyDescent="0.15">
      <c r="A9" s="154" t="s">
        <v>543</v>
      </c>
      <c r="B9" s="159"/>
      <c r="C9" s="160"/>
      <c r="D9" s="161">
        <v>39464</v>
      </c>
      <c r="E9" s="162"/>
      <c r="F9" s="163">
        <v>41934</v>
      </c>
      <c r="G9" s="164"/>
      <c r="H9" s="165"/>
    </row>
    <row r="10" spans="1:8" x14ac:dyDescent="0.15">
      <c r="A10" s="166"/>
      <c r="B10" s="167"/>
      <c r="C10" s="168"/>
      <c r="D10" s="169">
        <v>17359</v>
      </c>
      <c r="E10" s="170"/>
      <c r="F10" s="171">
        <v>23352</v>
      </c>
      <c r="G10" s="172"/>
      <c r="H10" s="173"/>
    </row>
    <row r="11" spans="1:8" x14ac:dyDescent="0.15">
      <c r="A11" s="154" t="s">
        <v>544</v>
      </c>
      <c r="B11" s="159"/>
      <c r="C11" s="160"/>
      <c r="D11" s="161">
        <v>44323</v>
      </c>
      <c r="E11" s="162"/>
      <c r="F11" s="163">
        <v>45588</v>
      </c>
      <c r="G11" s="164"/>
      <c r="H11" s="165"/>
    </row>
    <row r="12" spans="1:8" x14ac:dyDescent="0.15">
      <c r="A12" s="166"/>
      <c r="B12" s="167"/>
      <c r="C12" s="174"/>
      <c r="D12" s="169">
        <v>35107</v>
      </c>
      <c r="E12" s="170"/>
      <c r="F12" s="171">
        <v>24150</v>
      </c>
      <c r="G12" s="172"/>
      <c r="H12" s="173"/>
    </row>
    <row r="13" spans="1:8" x14ac:dyDescent="0.15">
      <c r="A13" s="154"/>
      <c r="B13" s="159"/>
      <c r="C13" s="175"/>
      <c r="D13" s="176">
        <v>44963</v>
      </c>
      <c r="E13" s="177"/>
      <c r="F13" s="178">
        <v>45425</v>
      </c>
      <c r="G13" s="179"/>
      <c r="H13" s="165"/>
    </row>
    <row r="14" spans="1:8" x14ac:dyDescent="0.15">
      <c r="A14" s="166"/>
      <c r="B14" s="167"/>
      <c r="C14" s="168"/>
      <c r="D14" s="169">
        <v>21763</v>
      </c>
      <c r="E14" s="170"/>
      <c r="F14" s="171">
        <v>24666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13.26</v>
      </c>
      <c r="C19" s="180">
        <f>ROUND(VALUE(SUBSTITUTE(実質収支比率等に係る経年分析!G$48,"▲","-")),2)</f>
        <v>9.6199999999999992</v>
      </c>
      <c r="D19" s="180">
        <f>ROUND(VALUE(SUBSTITUTE(実質収支比率等に係る経年分析!H$48,"▲","-")),2)</f>
        <v>4.6399999999999997</v>
      </c>
      <c r="E19" s="180">
        <f>ROUND(VALUE(SUBSTITUTE(実質収支比率等に係る経年分析!I$48,"▲","-")),2)</f>
        <v>3.79</v>
      </c>
      <c r="F19" s="180">
        <f>ROUND(VALUE(SUBSTITUTE(実質収支比率等に係る経年分析!J$48,"▲","-")),2)</f>
        <v>5.84</v>
      </c>
    </row>
    <row r="20" spans="1:11" x14ac:dyDescent="0.15">
      <c r="A20" s="180" t="s">
        <v>54</v>
      </c>
      <c r="B20" s="180">
        <f>ROUND(VALUE(SUBSTITUTE(実質収支比率等に係る経年分析!F$47,"▲","-")),2)</f>
        <v>18.91</v>
      </c>
      <c r="C20" s="180">
        <f>ROUND(VALUE(SUBSTITUTE(実質収支比率等に係る経年分析!G$47,"▲","-")),2)</f>
        <v>23.36</v>
      </c>
      <c r="D20" s="180">
        <f>ROUND(VALUE(SUBSTITUTE(実質収支比率等に係る経年分析!H$47,"▲","-")),2)</f>
        <v>23.49</v>
      </c>
      <c r="E20" s="180">
        <f>ROUND(VALUE(SUBSTITUTE(実質収支比率等に係る経年分析!I$47,"▲","-")),2)</f>
        <v>21.33</v>
      </c>
      <c r="F20" s="180">
        <f>ROUND(VALUE(SUBSTITUTE(実質収支比率等に係る経年分析!J$47,"▲","-")),2)</f>
        <v>21.59</v>
      </c>
    </row>
    <row r="21" spans="1:11" x14ac:dyDescent="0.15">
      <c r="A21" s="180" t="s">
        <v>55</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-4.82</v>
      </c>
      <c r="E21" s="180">
        <f>IF(ISNUMBER(VALUE(SUBSTITUTE(実質収支比率等に係る経年分析!I$49,"▲","-"))),ROUND(VALUE(SUBSTITUTE(実質収支比率等に係る経年分析!I$49,"▲","-")),2),NA())</f>
        <v>-2.7</v>
      </c>
      <c r="F21" s="180">
        <f>IF(ISNUMBER(VALUE(SUBSTITUTE(実質収支比率等に係る経年分析!J$49,"▲","-"))),ROUND(VALUE(SUBSTITUTE(実質収支比率等に係る経年分析!J$49,"▲","-")),2),NA())</f>
        <v>2.1800000000000002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福生市後期高齢者医療特別会計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15">
      <c r="A33" s="181" t="str">
        <f>IF(連結実質赤字比率に係る赤字・黒字の構成分析!C$37="",NA(),連結実質赤字比率に係る赤字・黒字の構成分析!C$37)</f>
        <v>福生市介護保険特別会計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1.72</v>
      </c>
    </row>
    <row r="34" spans="1:16" x14ac:dyDescent="0.15">
      <c r="A34" s="181" t="str">
        <f>IF(連結実質赤字比率に係る赤字・黒字の構成分析!C$36="",NA(),連結実質赤字比率に係る赤字・黒字の構成分析!C$36)</f>
        <v>福生市国民健康保険特別会計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4.2300000000000004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2.15</v>
      </c>
    </row>
    <row r="35" spans="1:16" x14ac:dyDescent="0.15">
      <c r="A35" s="181" t="str">
        <f>IF(連結実質赤字比率に係る赤字・黒字の構成分析!C$35="",NA(),連結実質赤字比率に係る赤字・黒字の構成分析!C$35)</f>
        <v>福生市下水道事業会計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1650</v>
      </c>
      <c r="E42" s="182"/>
      <c r="F42" s="182"/>
      <c r="G42" s="182">
        <f>'実質公債費比率（分子）の構造'!L$52</f>
        <v>1730</v>
      </c>
      <c r="H42" s="182"/>
      <c r="I42" s="182"/>
      <c r="J42" s="182">
        <f>'実質公債費比率（分子）の構造'!M$52</f>
        <v>1690</v>
      </c>
      <c r="K42" s="182"/>
      <c r="L42" s="182"/>
      <c r="M42" s="182">
        <f>'実質公債費比率（分子）の構造'!N$52</f>
        <v>1661</v>
      </c>
      <c r="N42" s="182"/>
      <c r="O42" s="182"/>
      <c r="P42" s="182">
        <f>'実質公債費比率（分子）の構造'!O$52</f>
        <v>1436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64</v>
      </c>
      <c r="C44" s="182"/>
      <c r="D44" s="182"/>
      <c r="E44" s="182">
        <f>'実質公債費比率（分子）の構造'!L$50</f>
        <v>12</v>
      </c>
      <c r="F44" s="182"/>
      <c r="G44" s="182"/>
      <c r="H44" s="182">
        <f>'実質公債費比率（分子）の構造'!M$50</f>
        <v>22</v>
      </c>
      <c r="I44" s="182"/>
      <c r="J44" s="182"/>
      <c r="K44" s="182">
        <f>'実質公債費比率（分子）の構造'!N$50</f>
        <v>12</v>
      </c>
      <c r="L44" s="182"/>
      <c r="M44" s="182"/>
      <c r="N44" s="182">
        <f>'実質公債費比率（分子）の構造'!O$50</f>
        <v>15</v>
      </c>
      <c r="O44" s="182"/>
      <c r="P44" s="182"/>
    </row>
    <row r="45" spans="1:16" x14ac:dyDescent="0.15">
      <c r="A45" s="182" t="s">
        <v>65</v>
      </c>
      <c r="B45" s="182">
        <f>'実質公債費比率（分子）の構造'!K$49</f>
        <v>228</v>
      </c>
      <c r="C45" s="182"/>
      <c r="D45" s="182"/>
      <c r="E45" s="182">
        <f>'実質公債費比率（分子）の構造'!L$49</f>
        <v>241</v>
      </c>
      <c r="F45" s="182"/>
      <c r="G45" s="182"/>
      <c r="H45" s="182">
        <f>'実質公債費比率（分子）の構造'!M$49</f>
        <v>238</v>
      </c>
      <c r="I45" s="182"/>
      <c r="J45" s="182"/>
      <c r="K45" s="182">
        <f>'実質公債費比率（分子）の構造'!N$49</f>
        <v>241</v>
      </c>
      <c r="L45" s="182"/>
      <c r="M45" s="182"/>
      <c r="N45" s="182">
        <f>'実質公債費比率（分子）の構造'!O$49</f>
        <v>248</v>
      </c>
      <c r="O45" s="182"/>
      <c r="P45" s="182"/>
    </row>
    <row r="46" spans="1:16" x14ac:dyDescent="0.15">
      <c r="A46" s="182" t="s">
        <v>66</v>
      </c>
      <c r="B46" s="182">
        <f>'実質公債費比率（分子）の構造'!K$48</f>
        <v>256</v>
      </c>
      <c r="C46" s="182"/>
      <c r="D46" s="182"/>
      <c r="E46" s="182">
        <f>'実質公債費比率（分子）の構造'!L$48</f>
        <v>333</v>
      </c>
      <c r="F46" s="182"/>
      <c r="G46" s="182"/>
      <c r="H46" s="182">
        <f>'実質公債費比率（分子）の構造'!M$48</f>
        <v>326</v>
      </c>
      <c r="I46" s="182"/>
      <c r="J46" s="182"/>
      <c r="K46" s="182">
        <f>'実質公債費比率（分子）の構造'!N$48</f>
        <v>316</v>
      </c>
      <c r="L46" s="182"/>
      <c r="M46" s="182"/>
      <c r="N46" s="182">
        <f>'実質公債費比率（分子）の構造'!O$48</f>
        <v>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811</v>
      </c>
      <c r="C49" s="182"/>
      <c r="D49" s="182"/>
      <c r="E49" s="182">
        <f>'実質公債費比率（分子）の構造'!L$45</f>
        <v>795</v>
      </c>
      <c r="F49" s="182"/>
      <c r="G49" s="182"/>
      <c r="H49" s="182">
        <f>'実質公債費比率（分子）の構造'!M$45</f>
        <v>779</v>
      </c>
      <c r="I49" s="182"/>
      <c r="J49" s="182"/>
      <c r="K49" s="182">
        <f>'実質公債費比率（分子）の構造'!N$45</f>
        <v>763</v>
      </c>
      <c r="L49" s="182"/>
      <c r="M49" s="182"/>
      <c r="N49" s="182">
        <f>'実質公債費比率（分子）の構造'!O$45</f>
        <v>758</v>
      </c>
      <c r="O49" s="182"/>
      <c r="P49" s="182"/>
    </row>
    <row r="50" spans="1:16" x14ac:dyDescent="0.15">
      <c r="A50" s="182" t="s">
        <v>70</v>
      </c>
      <c r="B50" s="182" t="e">
        <f>NA()</f>
        <v>#N/A</v>
      </c>
      <c r="C50" s="182">
        <f>IF(ISNUMBER('実質公債費比率（分子）の構造'!K$53),'実質公債費比率（分子）の構造'!K$53,NA())</f>
        <v>-291</v>
      </c>
      <c r="D50" s="182" t="e">
        <f>NA()</f>
        <v>#N/A</v>
      </c>
      <c r="E50" s="182" t="e">
        <f>NA()</f>
        <v>#N/A</v>
      </c>
      <c r="F50" s="182">
        <f>IF(ISNUMBER('実質公債費比率（分子）の構造'!L$53),'実質公債費比率（分子）の構造'!L$53,NA())</f>
        <v>-349</v>
      </c>
      <c r="G50" s="182" t="e">
        <f>NA()</f>
        <v>#N/A</v>
      </c>
      <c r="H50" s="182" t="e">
        <f>NA()</f>
        <v>#N/A</v>
      </c>
      <c r="I50" s="182">
        <f>IF(ISNUMBER('実質公債費比率（分子）の構造'!M$53),'実質公債費比率（分子）の構造'!M$53,NA())</f>
        <v>-325</v>
      </c>
      <c r="J50" s="182" t="e">
        <f>NA()</f>
        <v>#N/A</v>
      </c>
      <c r="K50" s="182" t="e">
        <f>NA()</f>
        <v>#N/A</v>
      </c>
      <c r="L50" s="182">
        <f>IF(ISNUMBER('実質公債費比率（分子）の構造'!N$53),'実質公債費比率（分子）の構造'!N$53,NA())</f>
        <v>-329</v>
      </c>
      <c r="M50" s="182" t="e">
        <f>NA()</f>
        <v>#N/A</v>
      </c>
      <c r="N50" s="182" t="e">
        <f>NA()</f>
        <v>#N/A</v>
      </c>
      <c r="O50" s="182">
        <f>IF(ISNUMBER('実質公債費比率（分子）の構造'!O$53),'実質公債費比率（分子）の構造'!O$53,NA())</f>
        <v>-354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13754</v>
      </c>
      <c r="E56" s="181"/>
      <c r="F56" s="181"/>
      <c r="G56" s="181">
        <f>'将来負担比率（分子）の構造'!J$52</f>
        <v>13511</v>
      </c>
      <c r="H56" s="181"/>
      <c r="I56" s="181"/>
      <c r="J56" s="181">
        <f>'将来負担比率（分子）の構造'!K$52</f>
        <v>13359</v>
      </c>
      <c r="K56" s="181"/>
      <c r="L56" s="181"/>
      <c r="M56" s="181">
        <f>'将来負担比率（分子）の構造'!L$52</f>
        <v>13314</v>
      </c>
      <c r="N56" s="181"/>
      <c r="O56" s="181"/>
      <c r="P56" s="181">
        <f>'将来負担比率（分子）の構造'!M$52</f>
        <v>13203</v>
      </c>
    </row>
    <row r="57" spans="1:16" x14ac:dyDescent="0.15">
      <c r="A57" s="181" t="s">
        <v>41</v>
      </c>
      <c r="B57" s="181"/>
      <c r="C57" s="181"/>
      <c r="D57" s="181">
        <f>'将来負担比率（分子）の構造'!I$51</f>
        <v>3550</v>
      </c>
      <c r="E57" s="181"/>
      <c r="F57" s="181"/>
      <c r="G57" s="181">
        <f>'将来負担比率（分子）の構造'!J$51</f>
        <v>3611</v>
      </c>
      <c r="H57" s="181"/>
      <c r="I57" s="181"/>
      <c r="J57" s="181">
        <f>'将来負担比率（分子）の構造'!K$51</f>
        <v>2969</v>
      </c>
      <c r="K57" s="181"/>
      <c r="L57" s="181"/>
      <c r="M57" s="181">
        <f>'将来負担比率（分子）の構造'!L$51</f>
        <v>2850</v>
      </c>
      <c r="N57" s="181"/>
      <c r="O57" s="181"/>
      <c r="P57" s="181">
        <f>'将来負担比率（分子）の構造'!M$51</f>
        <v>2254</v>
      </c>
    </row>
    <row r="58" spans="1:16" x14ac:dyDescent="0.15">
      <c r="A58" s="181" t="s">
        <v>40</v>
      </c>
      <c r="B58" s="181"/>
      <c r="C58" s="181"/>
      <c r="D58" s="181">
        <f>'将来負担比率（分子）の構造'!I$50</f>
        <v>5361</v>
      </c>
      <c r="E58" s="181"/>
      <c r="F58" s="181"/>
      <c r="G58" s="181">
        <f>'将来負担比率（分子）の構造'!J$50</f>
        <v>6018</v>
      </c>
      <c r="H58" s="181"/>
      <c r="I58" s="181"/>
      <c r="J58" s="181">
        <f>'将来負担比率（分子）の構造'!K$50</f>
        <v>6971</v>
      </c>
      <c r="K58" s="181"/>
      <c r="L58" s="181"/>
      <c r="M58" s="181">
        <f>'将来負担比率（分子）の構造'!L$50</f>
        <v>6963</v>
      </c>
      <c r="N58" s="181"/>
      <c r="O58" s="181"/>
      <c r="P58" s="181">
        <f>'将来負担比率（分子）の構造'!M$50</f>
        <v>7080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3549</v>
      </c>
      <c r="C62" s="181"/>
      <c r="D62" s="181"/>
      <c r="E62" s="181">
        <f>'将来負担比率（分子）の構造'!J$45</f>
        <v>3529</v>
      </c>
      <c r="F62" s="181"/>
      <c r="G62" s="181"/>
      <c r="H62" s="181">
        <f>'将来負担比率（分子）の構造'!K$45</f>
        <v>3411</v>
      </c>
      <c r="I62" s="181"/>
      <c r="J62" s="181"/>
      <c r="K62" s="181">
        <f>'将来負担比率（分子）の構造'!L$45</f>
        <v>3365</v>
      </c>
      <c r="L62" s="181"/>
      <c r="M62" s="181"/>
      <c r="N62" s="181">
        <f>'将来負担比率（分子）の構造'!M$45</f>
        <v>3208</v>
      </c>
      <c r="O62" s="181"/>
      <c r="P62" s="181"/>
    </row>
    <row r="63" spans="1:16" x14ac:dyDescent="0.15">
      <c r="A63" s="181" t="s">
        <v>33</v>
      </c>
      <c r="B63" s="181">
        <f>'将来負担比率（分子）の構造'!I$44</f>
        <v>3396</v>
      </c>
      <c r="C63" s="181"/>
      <c r="D63" s="181"/>
      <c r="E63" s="181">
        <f>'将来負担比率（分子）の構造'!J$44</f>
        <v>3217</v>
      </c>
      <c r="F63" s="181"/>
      <c r="G63" s="181"/>
      <c r="H63" s="181">
        <f>'将来負担比率（分子）の構造'!K$44</f>
        <v>2836</v>
      </c>
      <c r="I63" s="181"/>
      <c r="J63" s="181"/>
      <c r="K63" s="181">
        <f>'将来負担比率（分子）の構造'!L$44</f>
        <v>2462</v>
      </c>
      <c r="L63" s="181"/>
      <c r="M63" s="181"/>
      <c r="N63" s="181">
        <f>'将来負担比率（分子）の構造'!M$44</f>
        <v>2086</v>
      </c>
      <c r="O63" s="181"/>
      <c r="P63" s="181"/>
    </row>
    <row r="64" spans="1:16" x14ac:dyDescent="0.15">
      <c r="A64" s="181" t="s">
        <v>32</v>
      </c>
      <c r="B64" s="181">
        <f>'将来負担比率（分子）の構造'!I$43</f>
        <v>1710</v>
      </c>
      <c r="C64" s="181"/>
      <c r="D64" s="181"/>
      <c r="E64" s="181">
        <f>'将来負担比率（分子）の構造'!J$43</f>
        <v>2059</v>
      </c>
      <c r="F64" s="181"/>
      <c r="G64" s="181"/>
      <c r="H64" s="181">
        <f>'将来負担比率（分子）の構造'!K$43</f>
        <v>2171</v>
      </c>
      <c r="I64" s="181"/>
      <c r="J64" s="181"/>
      <c r="K64" s="181">
        <f>'将来負担比率（分子）の構造'!L$43</f>
        <v>2288</v>
      </c>
      <c r="L64" s="181"/>
      <c r="M64" s="181"/>
      <c r="N64" s="181">
        <f>'将来負担比率（分子）の構造'!M$43</f>
        <v>1626</v>
      </c>
      <c r="O64" s="181"/>
      <c r="P64" s="181"/>
    </row>
    <row r="65" spans="1:16" x14ac:dyDescent="0.15">
      <c r="A65" s="181" t="s">
        <v>31</v>
      </c>
      <c r="B65" s="181">
        <f>'将来負担比率（分子）の構造'!I$42</f>
        <v>1096</v>
      </c>
      <c r="C65" s="181"/>
      <c r="D65" s="181"/>
      <c r="E65" s="181">
        <f>'将来負担比率（分子）の構造'!J$42</f>
        <v>1075</v>
      </c>
      <c r="F65" s="181"/>
      <c r="G65" s="181"/>
      <c r="H65" s="181">
        <f>'将来負担比率（分子）の構造'!K$42</f>
        <v>979</v>
      </c>
      <c r="I65" s="181"/>
      <c r="J65" s="181"/>
      <c r="K65" s="181">
        <f>'将来負担比率（分子）の構造'!L$42</f>
        <v>967</v>
      </c>
      <c r="L65" s="181"/>
      <c r="M65" s="181"/>
      <c r="N65" s="181">
        <f>'将来負担比率（分子）の構造'!M$42</f>
        <v>931</v>
      </c>
      <c r="O65" s="181"/>
      <c r="P65" s="181"/>
    </row>
    <row r="66" spans="1:16" x14ac:dyDescent="0.15">
      <c r="A66" s="181" t="s">
        <v>30</v>
      </c>
      <c r="B66" s="181">
        <f>'将来負担比率（分子）の構造'!I$41</f>
        <v>7612</v>
      </c>
      <c r="C66" s="181"/>
      <c r="D66" s="181"/>
      <c r="E66" s="181">
        <f>'将来負担比率（分子）の構造'!J$41</f>
        <v>7258</v>
      </c>
      <c r="F66" s="181"/>
      <c r="G66" s="181"/>
      <c r="H66" s="181">
        <f>'将来負担比率（分子）の構造'!K$41</f>
        <v>7149</v>
      </c>
      <c r="I66" s="181"/>
      <c r="J66" s="181"/>
      <c r="K66" s="181">
        <f>'将来負担比率（分子）の構造'!L$41</f>
        <v>7047</v>
      </c>
      <c r="L66" s="181"/>
      <c r="M66" s="181"/>
      <c r="N66" s="181">
        <f>'将来負担比率（分子）の構造'!M$41</f>
        <v>6994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2717</v>
      </c>
      <c r="C72" s="185">
        <f>基金残高に係る経年分析!G55</f>
        <v>2495</v>
      </c>
      <c r="D72" s="185">
        <f>基金残高に係る経年分析!H55</f>
        <v>2512</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5594</v>
      </c>
      <c r="C74" s="185">
        <f>基金残高に係る経年分析!G57</f>
        <v>5884</v>
      </c>
      <c r="D74" s="185">
        <f>基金残高に係る経年分析!H57</f>
        <v>5332</v>
      </c>
    </row>
  </sheetData>
  <sheetProtection algorithmName="SHA-512" hashValue="NEl06VqR4OUSfiql9aid77adt2hnWtDuHg30zZpIb3l0Xf8d5Exysimx4FYMZSB2il0eB8P8xFHARW1CxCzB6A==" saltValue="982RlH5c2APY5zTs/Gnb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8084475</v>
      </c>
      <c r="S5" s="734"/>
      <c r="T5" s="734"/>
      <c r="U5" s="734"/>
      <c r="V5" s="734"/>
      <c r="W5" s="734"/>
      <c r="X5" s="734"/>
      <c r="Y5" s="777"/>
      <c r="Z5" s="795">
        <v>31.9</v>
      </c>
      <c r="AA5" s="795"/>
      <c r="AB5" s="795"/>
      <c r="AC5" s="795"/>
      <c r="AD5" s="796">
        <v>7478612</v>
      </c>
      <c r="AE5" s="796"/>
      <c r="AF5" s="796"/>
      <c r="AG5" s="796"/>
      <c r="AH5" s="796"/>
      <c r="AI5" s="796"/>
      <c r="AJ5" s="796"/>
      <c r="AK5" s="796"/>
      <c r="AL5" s="778">
        <v>59</v>
      </c>
      <c r="AM5" s="749"/>
      <c r="AN5" s="749"/>
      <c r="AO5" s="779"/>
      <c r="AP5" s="744" t="s">
        <v>227</v>
      </c>
      <c r="AQ5" s="745"/>
      <c r="AR5" s="745"/>
      <c r="AS5" s="745"/>
      <c r="AT5" s="745"/>
      <c r="AU5" s="745"/>
      <c r="AV5" s="745"/>
      <c r="AW5" s="745"/>
      <c r="AX5" s="745"/>
      <c r="AY5" s="745"/>
      <c r="AZ5" s="745"/>
      <c r="BA5" s="745"/>
      <c r="BB5" s="745"/>
      <c r="BC5" s="745"/>
      <c r="BD5" s="745"/>
      <c r="BE5" s="745"/>
      <c r="BF5" s="746"/>
      <c r="BG5" s="678">
        <v>7478612</v>
      </c>
      <c r="BH5" s="679"/>
      <c r="BI5" s="679"/>
      <c r="BJ5" s="679"/>
      <c r="BK5" s="679"/>
      <c r="BL5" s="679"/>
      <c r="BM5" s="679"/>
      <c r="BN5" s="680"/>
      <c r="BO5" s="715">
        <v>92.5</v>
      </c>
      <c r="BP5" s="715"/>
      <c r="BQ5" s="715"/>
      <c r="BR5" s="715"/>
      <c r="BS5" s="716">
        <v>23388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92657</v>
      </c>
      <c r="S6" s="679"/>
      <c r="T6" s="679"/>
      <c r="U6" s="679"/>
      <c r="V6" s="679"/>
      <c r="W6" s="679"/>
      <c r="X6" s="679"/>
      <c r="Y6" s="680"/>
      <c r="Z6" s="715">
        <v>0.4</v>
      </c>
      <c r="AA6" s="715"/>
      <c r="AB6" s="715"/>
      <c r="AC6" s="715"/>
      <c r="AD6" s="716">
        <v>92657</v>
      </c>
      <c r="AE6" s="716"/>
      <c r="AF6" s="716"/>
      <c r="AG6" s="716"/>
      <c r="AH6" s="716"/>
      <c r="AI6" s="716"/>
      <c r="AJ6" s="716"/>
      <c r="AK6" s="716"/>
      <c r="AL6" s="681">
        <v>0.7</v>
      </c>
      <c r="AM6" s="682"/>
      <c r="AN6" s="682"/>
      <c r="AO6" s="717"/>
      <c r="AP6" s="675" t="s">
        <v>232</v>
      </c>
      <c r="AQ6" s="676"/>
      <c r="AR6" s="676"/>
      <c r="AS6" s="676"/>
      <c r="AT6" s="676"/>
      <c r="AU6" s="676"/>
      <c r="AV6" s="676"/>
      <c r="AW6" s="676"/>
      <c r="AX6" s="676"/>
      <c r="AY6" s="676"/>
      <c r="AZ6" s="676"/>
      <c r="BA6" s="676"/>
      <c r="BB6" s="676"/>
      <c r="BC6" s="676"/>
      <c r="BD6" s="676"/>
      <c r="BE6" s="676"/>
      <c r="BF6" s="677"/>
      <c r="BG6" s="678">
        <v>7478612</v>
      </c>
      <c r="BH6" s="679"/>
      <c r="BI6" s="679"/>
      <c r="BJ6" s="679"/>
      <c r="BK6" s="679"/>
      <c r="BL6" s="679"/>
      <c r="BM6" s="679"/>
      <c r="BN6" s="680"/>
      <c r="BO6" s="715">
        <v>92.5</v>
      </c>
      <c r="BP6" s="715"/>
      <c r="BQ6" s="715"/>
      <c r="BR6" s="715"/>
      <c r="BS6" s="716">
        <v>23388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269369</v>
      </c>
      <c r="CS6" s="679"/>
      <c r="CT6" s="679"/>
      <c r="CU6" s="679"/>
      <c r="CV6" s="679"/>
      <c r="CW6" s="679"/>
      <c r="CX6" s="679"/>
      <c r="CY6" s="680"/>
      <c r="CZ6" s="778">
        <v>1.1000000000000001</v>
      </c>
      <c r="DA6" s="749"/>
      <c r="DB6" s="749"/>
      <c r="DC6" s="781"/>
      <c r="DD6" s="684" t="s">
        <v>145</v>
      </c>
      <c r="DE6" s="679"/>
      <c r="DF6" s="679"/>
      <c r="DG6" s="679"/>
      <c r="DH6" s="679"/>
      <c r="DI6" s="679"/>
      <c r="DJ6" s="679"/>
      <c r="DK6" s="679"/>
      <c r="DL6" s="679"/>
      <c r="DM6" s="679"/>
      <c r="DN6" s="679"/>
      <c r="DO6" s="679"/>
      <c r="DP6" s="680"/>
      <c r="DQ6" s="684">
        <v>269369</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11428</v>
      </c>
      <c r="S7" s="679"/>
      <c r="T7" s="679"/>
      <c r="U7" s="679"/>
      <c r="V7" s="679"/>
      <c r="W7" s="679"/>
      <c r="X7" s="679"/>
      <c r="Y7" s="680"/>
      <c r="Z7" s="715">
        <v>0</v>
      </c>
      <c r="AA7" s="715"/>
      <c r="AB7" s="715"/>
      <c r="AC7" s="715"/>
      <c r="AD7" s="716">
        <v>11428</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3805451</v>
      </c>
      <c r="BH7" s="679"/>
      <c r="BI7" s="679"/>
      <c r="BJ7" s="679"/>
      <c r="BK7" s="679"/>
      <c r="BL7" s="679"/>
      <c r="BM7" s="679"/>
      <c r="BN7" s="680"/>
      <c r="BO7" s="715">
        <v>47.1</v>
      </c>
      <c r="BP7" s="715"/>
      <c r="BQ7" s="715"/>
      <c r="BR7" s="715"/>
      <c r="BS7" s="716">
        <v>23388</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2742919</v>
      </c>
      <c r="CS7" s="679"/>
      <c r="CT7" s="679"/>
      <c r="CU7" s="679"/>
      <c r="CV7" s="679"/>
      <c r="CW7" s="679"/>
      <c r="CX7" s="679"/>
      <c r="CY7" s="680"/>
      <c r="CZ7" s="715">
        <v>11.1</v>
      </c>
      <c r="DA7" s="715"/>
      <c r="DB7" s="715"/>
      <c r="DC7" s="715"/>
      <c r="DD7" s="684">
        <v>248323</v>
      </c>
      <c r="DE7" s="679"/>
      <c r="DF7" s="679"/>
      <c r="DG7" s="679"/>
      <c r="DH7" s="679"/>
      <c r="DI7" s="679"/>
      <c r="DJ7" s="679"/>
      <c r="DK7" s="679"/>
      <c r="DL7" s="679"/>
      <c r="DM7" s="679"/>
      <c r="DN7" s="679"/>
      <c r="DO7" s="679"/>
      <c r="DP7" s="680"/>
      <c r="DQ7" s="684">
        <v>2390891</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56643</v>
      </c>
      <c r="S8" s="679"/>
      <c r="T8" s="679"/>
      <c r="U8" s="679"/>
      <c r="V8" s="679"/>
      <c r="W8" s="679"/>
      <c r="X8" s="679"/>
      <c r="Y8" s="680"/>
      <c r="Z8" s="715">
        <v>0.2</v>
      </c>
      <c r="AA8" s="715"/>
      <c r="AB8" s="715"/>
      <c r="AC8" s="715"/>
      <c r="AD8" s="716">
        <v>56643</v>
      </c>
      <c r="AE8" s="716"/>
      <c r="AF8" s="716"/>
      <c r="AG8" s="716"/>
      <c r="AH8" s="716"/>
      <c r="AI8" s="716"/>
      <c r="AJ8" s="716"/>
      <c r="AK8" s="716"/>
      <c r="AL8" s="681">
        <v>0.4</v>
      </c>
      <c r="AM8" s="682"/>
      <c r="AN8" s="682"/>
      <c r="AO8" s="717"/>
      <c r="AP8" s="675" t="s">
        <v>238</v>
      </c>
      <c r="AQ8" s="676"/>
      <c r="AR8" s="676"/>
      <c r="AS8" s="676"/>
      <c r="AT8" s="676"/>
      <c r="AU8" s="676"/>
      <c r="AV8" s="676"/>
      <c r="AW8" s="676"/>
      <c r="AX8" s="676"/>
      <c r="AY8" s="676"/>
      <c r="AZ8" s="676"/>
      <c r="BA8" s="676"/>
      <c r="BB8" s="676"/>
      <c r="BC8" s="676"/>
      <c r="BD8" s="676"/>
      <c r="BE8" s="676"/>
      <c r="BF8" s="677"/>
      <c r="BG8" s="678">
        <v>105981</v>
      </c>
      <c r="BH8" s="679"/>
      <c r="BI8" s="679"/>
      <c r="BJ8" s="679"/>
      <c r="BK8" s="679"/>
      <c r="BL8" s="679"/>
      <c r="BM8" s="679"/>
      <c r="BN8" s="680"/>
      <c r="BO8" s="715">
        <v>1.3</v>
      </c>
      <c r="BP8" s="715"/>
      <c r="BQ8" s="715"/>
      <c r="BR8" s="715"/>
      <c r="BS8" s="684" t="s">
        <v>128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12021953</v>
      </c>
      <c r="CS8" s="679"/>
      <c r="CT8" s="679"/>
      <c r="CU8" s="679"/>
      <c r="CV8" s="679"/>
      <c r="CW8" s="679"/>
      <c r="CX8" s="679"/>
      <c r="CY8" s="680"/>
      <c r="CZ8" s="715">
        <v>48.7</v>
      </c>
      <c r="DA8" s="715"/>
      <c r="DB8" s="715"/>
      <c r="DC8" s="715"/>
      <c r="DD8" s="684">
        <v>516591</v>
      </c>
      <c r="DE8" s="679"/>
      <c r="DF8" s="679"/>
      <c r="DG8" s="679"/>
      <c r="DH8" s="679"/>
      <c r="DI8" s="679"/>
      <c r="DJ8" s="679"/>
      <c r="DK8" s="679"/>
      <c r="DL8" s="679"/>
      <c r="DM8" s="679"/>
      <c r="DN8" s="679"/>
      <c r="DO8" s="679"/>
      <c r="DP8" s="680"/>
      <c r="DQ8" s="684">
        <v>5184506</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34748</v>
      </c>
      <c r="S9" s="679"/>
      <c r="T9" s="679"/>
      <c r="U9" s="679"/>
      <c r="V9" s="679"/>
      <c r="W9" s="679"/>
      <c r="X9" s="679"/>
      <c r="Y9" s="680"/>
      <c r="Z9" s="715">
        <v>0.1</v>
      </c>
      <c r="AA9" s="715"/>
      <c r="AB9" s="715"/>
      <c r="AC9" s="715"/>
      <c r="AD9" s="716">
        <v>34748</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3380245</v>
      </c>
      <c r="BH9" s="679"/>
      <c r="BI9" s="679"/>
      <c r="BJ9" s="679"/>
      <c r="BK9" s="679"/>
      <c r="BL9" s="679"/>
      <c r="BM9" s="679"/>
      <c r="BN9" s="680"/>
      <c r="BO9" s="715">
        <v>41.8</v>
      </c>
      <c r="BP9" s="715"/>
      <c r="BQ9" s="715"/>
      <c r="BR9" s="715"/>
      <c r="BS9" s="684" t="s">
        <v>128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2288346</v>
      </c>
      <c r="CS9" s="679"/>
      <c r="CT9" s="679"/>
      <c r="CU9" s="679"/>
      <c r="CV9" s="679"/>
      <c r="CW9" s="679"/>
      <c r="CX9" s="679"/>
      <c r="CY9" s="680"/>
      <c r="CZ9" s="715">
        <v>9.3000000000000007</v>
      </c>
      <c r="DA9" s="715"/>
      <c r="DB9" s="715"/>
      <c r="DC9" s="715"/>
      <c r="DD9" s="684">
        <v>63648</v>
      </c>
      <c r="DE9" s="679"/>
      <c r="DF9" s="679"/>
      <c r="DG9" s="679"/>
      <c r="DH9" s="679"/>
      <c r="DI9" s="679"/>
      <c r="DJ9" s="679"/>
      <c r="DK9" s="679"/>
      <c r="DL9" s="679"/>
      <c r="DM9" s="679"/>
      <c r="DN9" s="679"/>
      <c r="DO9" s="679"/>
      <c r="DP9" s="680"/>
      <c r="DQ9" s="684">
        <v>1415839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244</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126511</v>
      </c>
      <c r="BH10" s="679"/>
      <c r="BI10" s="679"/>
      <c r="BJ10" s="679"/>
      <c r="BK10" s="679"/>
      <c r="BL10" s="679"/>
      <c r="BM10" s="679"/>
      <c r="BN10" s="680"/>
      <c r="BO10" s="715">
        <v>1.6</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227063</v>
      </c>
      <c r="CS10" s="679"/>
      <c r="CT10" s="679"/>
      <c r="CU10" s="679"/>
      <c r="CV10" s="679"/>
      <c r="CW10" s="679"/>
      <c r="CX10" s="679"/>
      <c r="CY10" s="680"/>
      <c r="CZ10" s="715">
        <v>0.9</v>
      </c>
      <c r="DA10" s="715"/>
      <c r="DB10" s="715"/>
      <c r="DC10" s="715"/>
      <c r="DD10" s="684" t="s">
        <v>128</v>
      </c>
      <c r="DE10" s="679"/>
      <c r="DF10" s="679"/>
      <c r="DG10" s="679"/>
      <c r="DH10" s="679"/>
      <c r="DI10" s="679"/>
      <c r="DJ10" s="679"/>
      <c r="DK10" s="679"/>
      <c r="DL10" s="679"/>
      <c r="DM10" s="679"/>
      <c r="DN10" s="679"/>
      <c r="DO10" s="679"/>
      <c r="DP10" s="680"/>
      <c r="DQ10" s="684">
        <v>176206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965455</v>
      </c>
      <c r="S11" s="679"/>
      <c r="T11" s="679"/>
      <c r="U11" s="679"/>
      <c r="V11" s="679"/>
      <c r="W11" s="679"/>
      <c r="X11" s="679"/>
      <c r="Y11" s="680"/>
      <c r="Z11" s="681">
        <v>3.8</v>
      </c>
      <c r="AA11" s="682"/>
      <c r="AB11" s="682"/>
      <c r="AC11" s="683"/>
      <c r="AD11" s="684">
        <v>965455</v>
      </c>
      <c r="AE11" s="679"/>
      <c r="AF11" s="679"/>
      <c r="AG11" s="679"/>
      <c r="AH11" s="679"/>
      <c r="AI11" s="679"/>
      <c r="AJ11" s="679"/>
      <c r="AK11" s="680"/>
      <c r="AL11" s="681">
        <v>7.6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192714</v>
      </c>
      <c r="BH11" s="679"/>
      <c r="BI11" s="679"/>
      <c r="BJ11" s="679"/>
      <c r="BK11" s="679"/>
      <c r="BL11" s="679"/>
      <c r="BM11" s="679"/>
      <c r="BN11" s="680"/>
      <c r="BO11" s="715">
        <v>2.4</v>
      </c>
      <c r="BP11" s="715"/>
      <c r="BQ11" s="715"/>
      <c r="BR11" s="715"/>
      <c r="BS11" s="684">
        <v>23388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50324</v>
      </c>
      <c r="CS11" s="679"/>
      <c r="CT11" s="679"/>
      <c r="CU11" s="679"/>
      <c r="CV11" s="679"/>
      <c r="CW11" s="679"/>
      <c r="CX11" s="679"/>
      <c r="CY11" s="680"/>
      <c r="CZ11" s="715">
        <v>0.2</v>
      </c>
      <c r="DA11" s="715"/>
      <c r="DB11" s="715"/>
      <c r="DC11" s="715"/>
      <c r="DD11" s="684">
        <v>4372</v>
      </c>
      <c r="DE11" s="679"/>
      <c r="DF11" s="679"/>
      <c r="DG11" s="679"/>
      <c r="DH11" s="679"/>
      <c r="DI11" s="679"/>
      <c r="DJ11" s="679"/>
      <c r="DK11" s="679"/>
      <c r="DL11" s="679"/>
      <c r="DM11" s="679"/>
      <c r="DN11" s="679"/>
      <c r="DO11" s="679"/>
      <c r="DP11" s="680"/>
      <c r="DQ11" s="684">
        <v>47271</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145</v>
      </c>
      <c r="S12" s="679"/>
      <c r="T12" s="679"/>
      <c r="U12" s="679"/>
      <c r="V12" s="679"/>
      <c r="W12" s="679"/>
      <c r="X12" s="679"/>
      <c r="Y12" s="680"/>
      <c r="Z12" s="715" t="s">
        <v>244</v>
      </c>
      <c r="AA12" s="715"/>
      <c r="AB12" s="715"/>
      <c r="AC12" s="715"/>
      <c r="AD12" s="716" t="s">
        <v>145</v>
      </c>
      <c r="AE12" s="716"/>
      <c r="AF12" s="716"/>
      <c r="AG12" s="716"/>
      <c r="AH12" s="716"/>
      <c r="AI12" s="716"/>
      <c r="AJ12" s="716"/>
      <c r="AK12" s="716"/>
      <c r="AL12" s="681" t="s">
        <v>128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3177352</v>
      </c>
      <c r="BH12" s="679"/>
      <c r="BI12" s="679"/>
      <c r="BJ12" s="679"/>
      <c r="BK12" s="679"/>
      <c r="BL12" s="679"/>
      <c r="BM12" s="679"/>
      <c r="BN12" s="680"/>
      <c r="BO12" s="715">
        <v>39.299999999999997</v>
      </c>
      <c r="BP12" s="715"/>
      <c r="BQ12" s="715"/>
      <c r="BR12" s="715"/>
      <c r="BS12" s="684" t="s">
        <v>145</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234533</v>
      </c>
      <c r="CS12" s="679"/>
      <c r="CT12" s="679"/>
      <c r="CU12" s="679"/>
      <c r="CV12" s="679"/>
      <c r="CW12" s="679"/>
      <c r="CX12" s="679"/>
      <c r="CY12" s="680"/>
      <c r="CZ12" s="715">
        <v>1</v>
      </c>
      <c r="DA12" s="715"/>
      <c r="DB12" s="715"/>
      <c r="DC12" s="715"/>
      <c r="DD12" s="684" t="s">
        <v>128</v>
      </c>
      <c r="DE12" s="679"/>
      <c r="DF12" s="679"/>
      <c r="DG12" s="679"/>
      <c r="DH12" s="679"/>
      <c r="DI12" s="679"/>
      <c r="DJ12" s="679"/>
      <c r="DK12" s="679"/>
      <c r="DL12" s="679"/>
      <c r="DM12" s="679"/>
      <c r="DN12" s="679"/>
      <c r="DO12" s="679"/>
      <c r="DP12" s="680"/>
      <c r="DQ12" s="684">
        <v>164885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145</v>
      </c>
      <c r="S13" s="679"/>
      <c r="T13" s="679"/>
      <c r="U13" s="679"/>
      <c r="V13" s="679"/>
      <c r="W13" s="679"/>
      <c r="X13" s="679"/>
      <c r="Y13" s="680"/>
      <c r="Z13" s="715" t="s">
        <v>128</v>
      </c>
      <c r="AA13" s="715"/>
      <c r="AB13" s="715"/>
      <c r="AC13" s="715"/>
      <c r="AD13" s="716" t="s">
        <v>145</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3116189</v>
      </c>
      <c r="BH13" s="679"/>
      <c r="BI13" s="679"/>
      <c r="BJ13" s="679"/>
      <c r="BK13" s="679"/>
      <c r="BL13" s="679"/>
      <c r="BM13" s="679"/>
      <c r="BN13" s="680"/>
      <c r="BO13" s="715">
        <v>38.5</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1858870</v>
      </c>
      <c r="CS13" s="679"/>
      <c r="CT13" s="679"/>
      <c r="CU13" s="679"/>
      <c r="CV13" s="679"/>
      <c r="CW13" s="679"/>
      <c r="CX13" s="679"/>
      <c r="CY13" s="680"/>
      <c r="CZ13" s="715">
        <v>7.5</v>
      </c>
      <c r="DA13" s="715"/>
      <c r="DB13" s="715"/>
      <c r="DC13" s="715"/>
      <c r="DD13" s="684">
        <v>628843</v>
      </c>
      <c r="DE13" s="679"/>
      <c r="DF13" s="679"/>
      <c r="DG13" s="679"/>
      <c r="DH13" s="679"/>
      <c r="DI13" s="679"/>
      <c r="DJ13" s="679"/>
      <c r="DK13" s="679"/>
      <c r="DL13" s="679"/>
      <c r="DM13" s="679"/>
      <c r="DN13" s="679"/>
      <c r="DO13" s="679"/>
      <c r="DP13" s="680"/>
      <c r="DQ13" s="684">
        <v>1324582</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27224</v>
      </c>
      <c r="S14" s="679"/>
      <c r="T14" s="679"/>
      <c r="U14" s="679"/>
      <c r="V14" s="679"/>
      <c r="W14" s="679"/>
      <c r="X14" s="679"/>
      <c r="Y14" s="680"/>
      <c r="Z14" s="715">
        <v>0.1</v>
      </c>
      <c r="AA14" s="715"/>
      <c r="AB14" s="715"/>
      <c r="AC14" s="715"/>
      <c r="AD14" s="716">
        <v>27224</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94668</v>
      </c>
      <c r="BH14" s="679"/>
      <c r="BI14" s="679"/>
      <c r="BJ14" s="679"/>
      <c r="BK14" s="679"/>
      <c r="BL14" s="679"/>
      <c r="BM14" s="679"/>
      <c r="BN14" s="680"/>
      <c r="BO14" s="715">
        <v>1.2</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882151</v>
      </c>
      <c r="CS14" s="679"/>
      <c r="CT14" s="679"/>
      <c r="CU14" s="679"/>
      <c r="CV14" s="679"/>
      <c r="CW14" s="679"/>
      <c r="CX14" s="679"/>
      <c r="CY14" s="680"/>
      <c r="CZ14" s="715">
        <v>3.6</v>
      </c>
      <c r="DA14" s="715"/>
      <c r="DB14" s="715"/>
      <c r="DC14" s="715"/>
      <c r="DD14" s="684">
        <v>26144</v>
      </c>
      <c r="DE14" s="679"/>
      <c r="DF14" s="679"/>
      <c r="DG14" s="679"/>
      <c r="DH14" s="679"/>
      <c r="DI14" s="679"/>
      <c r="DJ14" s="679"/>
      <c r="DK14" s="679"/>
      <c r="DL14" s="679"/>
      <c r="DM14" s="679"/>
      <c r="DN14" s="679"/>
      <c r="DO14" s="679"/>
      <c r="DP14" s="680"/>
      <c r="DQ14" s="684">
        <v>745363</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128</v>
      </c>
      <c r="AA15" s="715"/>
      <c r="AB15" s="715"/>
      <c r="AC15" s="715"/>
      <c r="AD15" s="716" t="s">
        <v>244</v>
      </c>
      <c r="AE15" s="716"/>
      <c r="AF15" s="716"/>
      <c r="AG15" s="716"/>
      <c r="AH15" s="716"/>
      <c r="AI15" s="716"/>
      <c r="AJ15" s="716"/>
      <c r="AK15" s="716"/>
      <c r="AL15" s="681" t="s">
        <v>244</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401141</v>
      </c>
      <c r="BH15" s="679"/>
      <c r="BI15" s="679"/>
      <c r="BJ15" s="679"/>
      <c r="BK15" s="679"/>
      <c r="BL15" s="679"/>
      <c r="BM15" s="679"/>
      <c r="BN15" s="680"/>
      <c r="BO15" s="715">
        <v>5</v>
      </c>
      <c r="BP15" s="715"/>
      <c r="BQ15" s="715"/>
      <c r="BR15" s="715"/>
      <c r="BS15" s="684" t="s">
        <v>128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3332990</v>
      </c>
      <c r="CS15" s="679"/>
      <c r="CT15" s="679"/>
      <c r="CU15" s="679"/>
      <c r="CV15" s="679"/>
      <c r="CW15" s="679"/>
      <c r="CX15" s="679"/>
      <c r="CY15" s="680"/>
      <c r="CZ15" s="715">
        <v>13.5</v>
      </c>
      <c r="DA15" s="715"/>
      <c r="DB15" s="715"/>
      <c r="DC15" s="715"/>
      <c r="DD15" s="684">
        <v>1065828</v>
      </c>
      <c r="DE15" s="679"/>
      <c r="DF15" s="679"/>
      <c r="DG15" s="679"/>
      <c r="DH15" s="679"/>
      <c r="DI15" s="679"/>
      <c r="DJ15" s="679"/>
      <c r="DK15" s="679"/>
      <c r="DL15" s="679"/>
      <c r="DM15" s="679"/>
      <c r="DN15" s="679"/>
      <c r="DO15" s="679"/>
      <c r="DP15" s="680"/>
      <c r="DQ15" s="684">
        <v>2381776</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9620</v>
      </c>
      <c r="S16" s="679"/>
      <c r="T16" s="679"/>
      <c r="U16" s="679"/>
      <c r="V16" s="679"/>
      <c r="W16" s="679"/>
      <c r="X16" s="679"/>
      <c r="Y16" s="680"/>
      <c r="Z16" s="715">
        <v>0</v>
      </c>
      <c r="AA16" s="715"/>
      <c r="AB16" s="715"/>
      <c r="AC16" s="715"/>
      <c r="AD16" s="716">
        <v>9620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145</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12008</v>
      </c>
      <c r="CS16" s="679"/>
      <c r="CT16" s="679"/>
      <c r="CU16" s="679"/>
      <c r="CV16" s="679"/>
      <c r="CW16" s="679"/>
      <c r="CX16" s="679"/>
      <c r="CY16" s="680"/>
      <c r="CZ16" s="715">
        <v>0</v>
      </c>
      <c r="DA16" s="715"/>
      <c r="DB16" s="715"/>
      <c r="DC16" s="715"/>
      <c r="DD16" s="684" t="s">
        <v>128</v>
      </c>
      <c r="DE16" s="679"/>
      <c r="DF16" s="679"/>
      <c r="DG16" s="679"/>
      <c r="DH16" s="679"/>
      <c r="DI16" s="679"/>
      <c r="DJ16" s="679"/>
      <c r="DK16" s="679"/>
      <c r="DL16" s="679"/>
      <c r="DM16" s="679"/>
      <c r="DN16" s="679"/>
      <c r="DO16" s="679"/>
      <c r="DP16" s="680"/>
      <c r="DQ16" s="684">
        <v>921</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94439</v>
      </c>
      <c r="S17" s="679"/>
      <c r="T17" s="679"/>
      <c r="U17" s="679"/>
      <c r="V17" s="679"/>
      <c r="W17" s="679"/>
      <c r="X17" s="679"/>
      <c r="Y17" s="680"/>
      <c r="Z17" s="715">
        <v>0.4</v>
      </c>
      <c r="AA17" s="715"/>
      <c r="AB17" s="715"/>
      <c r="AC17" s="715"/>
      <c r="AD17" s="716">
        <v>94439</v>
      </c>
      <c r="AE17" s="716"/>
      <c r="AF17" s="716"/>
      <c r="AG17" s="716"/>
      <c r="AH17" s="716"/>
      <c r="AI17" s="716"/>
      <c r="AJ17" s="716"/>
      <c r="AK17" s="716"/>
      <c r="AL17" s="681">
        <v>0.7</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145</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758392</v>
      </c>
      <c r="CS17" s="679"/>
      <c r="CT17" s="679"/>
      <c r="CU17" s="679"/>
      <c r="CV17" s="679"/>
      <c r="CW17" s="679"/>
      <c r="CX17" s="679"/>
      <c r="CY17" s="680"/>
      <c r="CZ17" s="715">
        <v>3.1</v>
      </c>
      <c r="DA17" s="715"/>
      <c r="DB17" s="715"/>
      <c r="DC17" s="715"/>
      <c r="DD17" s="684" t="s">
        <v>128</v>
      </c>
      <c r="DE17" s="679"/>
      <c r="DF17" s="679"/>
      <c r="DG17" s="679"/>
      <c r="DH17" s="679"/>
      <c r="DI17" s="679"/>
      <c r="DJ17" s="679"/>
      <c r="DK17" s="679"/>
      <c r="DL17" s="679"/>
      <c r="DM17" s="679"/>
      <c r="DN17" s="679"/>
      <c r="DO17" s="679"/>
      <c r="DP17" s="680"/>
      <c r="DQ17" s="684">
        <v>725308</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41538</v>
      </c>
      <c r="S18" s="679"/>
      <c r="T18" s="679"/>
      <c r="U18" s="679"/>
      <c r="V18" s="679"/>
      <c r="W18" s="679"/>
      <c r="X18" s="679"/>
      <c r="Y18" s="680"/>
      <c r="Z18" s="715">
        <v>0.2</v>
      </c>
      <c r="AA18" s="715"/>
      <c r="AB18" s="715"/>
      <c r="AC18" s="715"/>
      <c r="AD18" s="716">
        <v>41538</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145</v>
      </c>
      <c r="BH18" s="679"/>
      <c r="BI18" s="679"/>
      <c r="BJ18" s="679"/>
      <c r="BK18" s="679"/>
      <c r="BL18" s="679"/>
      <c r="BM18" s="679"/>
      <c r="BN18" s="680"/>
      <c r="BO18" s="715" t="s">
        <v>145</v>
      </c>
      <c r="BP18" s="715"/>
      <c r="BQ18" s="715"/>
      <c r="BR18" s="715"/>
      <c r="BS18" s="684" t="s">
        <v>145</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145</v>
      </c>
      <c r="DA18" s="715"/>
      <c r="DB18" s="715"/>
      <c r="DC18" s="715"/>
      <c r="DD18" s="684" t="s">
        <v>244</v>
      </c>
      <c r="DE18" s="679"/>
      <c r="DF18" s="679"/>
      <c r="DG18" s="679"/>
      <c r="DH18" s="679"/>
      <c r="DI18" s="679"/>
      <c r="DJ18" s="679"/>
      <c r="DK18" s="679"/>
      <c r="DL18" s="679"/>
      <c r="DM18" s="679"/>
      <c r="DN18" s="679"/>
      <c r="DO18" s="679"/>
      <c r="DP18" s="680"/>
      <c r="DQ18" s="684" t="s">
        <v>145</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4627</v>
      </c>
      <c r="S19" s="679"/>
      <c r="T19" s="679"/>
      <c r="U19" s="679"/>
      <c r="V19" s="679"/>
      <c r="W19" s="679"/>
      <c r="X19" s="679"/>
      <c r="Y19" s="680"/>
      <c r="Z19" s="715">
        <v>0</v>
      </c>
      <c r="AA19" s="715"/>
      <c r="AB19" s="715"/>
      <c r="AC19" s="715"/>
      <c r="AD19" s="716">
        <v>4627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605863</v>
      </c>
      <c r="BH19" s="679"/>
      <c r="BI19" s="679"/>
      <c r="BJ19" s="679"/>
      <c r="BK19" s="679"/>
      <c r="BL19" s="679"/>
      <c r="BM19" s="679"/>
      <c r="BN19" s="680"/>
      <c r="BO19" s="715">
        <v>7.5</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244</v>
      </c>
      <c r="DA19" s="715"/>
      <c r="DB19" s="715"/>
      <c r="DC19" s="715"/>
      <c r="DD19" s="684" t="s">
        <v>244</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1812</v>
      </c>
      <c r="S20" s="679"/>
      <c r="T20" s="679"/>
      <c r="U20" s="679"/>
      <c r="V20" s="679"/>
      <c r="W20" s="679"/>
      <c r="X20" s="679"/>
      <c r="Y20" s="680"/>
      <c r="Z20" s="715">
        <v>0</v>
      </c>
      <c r="AA20" s="715"/>
      <c r="AB20" s="715"/>
      <c r="AC20" s="715"/>
      <c r="AD20" s="716">
        <v>1812</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605863</v>
      </c>
      <c r="BH20" s="679"/>
      <c r="BI20" s="679"/>
      <c r="BJ20" s="679"/>
      <c r="BK20" s="679"/>
      <c r="BL20" s="679"/>
      <c r="BM20" s="679"/>
      <c r="BN20" s="680"/>
      <c r="BO20" s="715">
        <v>7.5</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24678918</v>
      </c>
      <c r="CS20" s="679"/>
      <c r="CT20" s="679"/>
      <c r="CU20" s="679"/>
      <c r="CV20" s="679"/>
      <c r="CW20" s="679"/>
      <c r="CX20" s="679"/>
      <c r="CY20" s="680"/>
      <c r="CZ20" s="715">
        <v>100</v>
      </c>
      <c r="DA20" s="715"/>
      <c r="DB20" s="715"/>
      <c r="DC20" s="715"/>
      <c r="DD20" s="684">
        <v>2553749</v>
      </c>
      <c r="DE20" s="679"/>
      <c r="DF20" s="679"/>
      <c r="DG20" s="679"/>
      <c r="DH20" s="679"/>
      <c r="DI20" s="679"/>
      <c r="DJ20" s="679"/>
      <c r="DK20" s="679"/>
      <c r="DL20" s="679"/>
      <c r="DM20" s="679"/>
      <c r="DN20" s="679"/>
      <c r="DO20" s="679"/>
      <c r="DP20" s="680"/>
      <c r="DQ20" s="684">
        <v>14826917</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46462</v>
      </c>
      <c r="S21" s="679"/>
      <c r="T21" s="679"/>
      <c r="U21" s="679"/>
      <c r="V21" s="679"/>
      <c r="W21" s="679"/>
      <c r="X21" s="679"/>
      <c r="Y21" s="680"/>
      <c r="Z21" s="715">
        <v>0.2</v>
      </c>
      <c r="AA21" s="715"/>
      <c r="AB21" s="715"/>
      <c r="AC21" s="715"/>
      <c r="AD21" s="716">
        <v>46462</v>
      </c>
      <c r="AE21" s="716"/>
      <c r="AF21" s="716"/>
      <c r="AG21" s="716"/>
      <c r="AH21" s="716"/>
      <c r="AI21" s="716"/>
      <c r="AJ21" s="716"/>
      <c r="AK21" s="716"/>
      <c r="AL21" s="681">
        <v>0.4</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128</v>
      </c>
      <c r="BP21" s="715"/>
      <c r="BQ21" s="715"/>
      <c r="BR21" s="715"/>
      <c r="BS21" s="684" t="s">
        <v>145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2452717</v>
      </c>
      <c r="S22" s="679"/>
      <c r="T22" s="679"/>
      <c r="U22" s="679"/>
      <c r="V22" s="679"/>
      <c r="W22" s="679"/>
      <c r="X22" s="679"/>
      <c r="Y22" s="680"/>
      <c r="Z22" s="715">
        <v>9.6999999999999993</v>
      </c>
      <c r="AA22" s="715"/>
      <c r="AB22" s="715"/>
      <c r="AC22" s="715"/>
      <c r="AD22" s="716">
        <v>2130914</v>
      </c>
      <c r="AE22" s="716"/>
      <c r="AF22" s="716"/>
      <c r="AG22" s="716"/>
      <c r="AH22" s="716"/>
      <c r="AI22" s="716"/>
      <c r="AJ22" s="716"/>
      <c r="AK22" s="716"/>
      <c r="AL22" s="681">
        <v>16.8</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145</v>
      </c>
      <c r="BH22" s="679"/>
      <c r="BI22" s="679"/>
      <c r="BJ22" s="679"/>
      <c r="BK22" s="679"/>
      <c r="BL22" s="679"/>
      <c r="BM22" s="679"/>
      <c r="BN22" s="680"/>
      <c r="BO22" s="715" t="s">
        <v>145</v>
      </c>
      <c r="BP22" s="715"/>
      <c r="BQ22" s="715"/>
      <c r="BR22" s="715"/>
      <c r="BS22" s="684" t="s">
        <v>145</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2130914</v>
      </c>
      <c r="S23" s="679"/>
      <c r="T23" s="679"/>
      <c r="U23" s="679"/>
      <c r="V23" s="679"/>
      <c r="W23" s="679"/>
      <c r="X23" s="679"/>
      <c r="Y23" s="680"/>
      <c r="Z23" s="715">
        <v>8.4</v>
      </c>
      <c r="AA23" s="715"/>
      <c r="AB23" s="715"/>
      <c r="AC23" s="715"/>
      <c r="AD23" s="716">
        <v>2130914</v>
      </c>
      <c r="AE23" s="716"/>
      <c r="AF23" s="716"/>
      <c r="AG23" s="716"/>
      <c r="AH23" s="716"/>
      <c r="AI23" s="716"/>
      <c r="AJ23" s="716"/>
      <c r="AK23" s="716"/>
      <c r="AL23" s="681">
        <v>16.8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605863</v>
      </c>
      <c r="BH23" s="679"/>
      <c r="BI23" s="679"/>
      <c r="BJ23" s="679"/>
      <c r="BK23" s="679"/>
      <c r="BL23" s="679"/>
      <c r="BM23" s="679"/>
      <c r="BN23" s="680"/>
      <c r="BO23" s="715">
        <v>7.5</v>
      </c>
      <c r="BP23" s="715"/>
      <c r="BQ23" s="715"/>
      <c r="BR23" s="715"/>
      <c r="BS23" s="684" t="s">
        <v>244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321759</v>
      </c>
      <c r="S24" s="679"/>
      <c r="T24" s="679"/>
      <c r="U24" s="679"/>
      <c r="V24" s="679"/>
      <c r="W24" s="679"/>
      <c r="X24" s="679"/>
      <c r="Y24" s="680"/>
      <c r="Z24" s="715">
        <v>1.3</v>
      </c>
      <c r="AA24" s="715"/>
      <c r="AB24" s="715"/>
      <c r="AC24" s="715"/>
      <c r="AD24" s="716" t="s">
        <v>244</v>
      </c>
      <c r="AE24" s="716"/>
      <c r="AF24" s="716"/>
      <c r="AG24" s="716"/>
      <c r="AH24" s="716"/>
      <c r="AI24" s="716"/>
      <c r="AJ24" s="716"/>
      <c r="AK24" s="716"/>
      <c r="AL24" s="681" t="s">
        <v>128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244</v>
      </c>
      <c r="BH24" s="679"/>
      <c r="BI24" s="679"/>
      <c r="BJ24" s="679"/>
      <c r="BK24" s="679"/>
      <c r="BL24" s="679"/>
      <c r="BM24" s="679"/>
      <c r="BN24" s="680"/>
      <c r="BO24" s="715" t="s">
        <v>244</v>
      </c>
      <c r="BP24" s="715"/>
      <c r="BQ24" s="715"/>
      <c r="BR24" s="715"/>
      <c r="BS24" s="684" t="s">
        <v>128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12457158</v>
      </c>
      <c r="CS24" s="734"/>
      <c r="CT24" s="734"/>
      <c r="CU24" s="734"/>
      <c r="CV24" s="734"/>
      <c r="CW24" s="734"/>
      <c r="CX24" s="734"/>
      <c r="CY24" s="777"/>
      <c r="CZ24" s="778">
        <v>50.5</v>
      </c>
      <c r="DA24" s="749"/>
      <c r="DB24" s="749"/>
      <c r="DC24" s="781"/>
      <c r="DD24" s="776">
        <v>6411961</v>
      </c>
      <c r="DE24" s="734"/>
      <c r="DF24" s="734"/>
      <c r="DG24" s="734"/>
      <c r="DH24" s="734"/>
      <c r="DI24" s="734"/>
      <c r="DJ24" s="734"/>
      <c r="DK24" s="777"/>
      <c r="DL24" s="776">
        <v>6381421</v>
      </c>
      <c r="DM24" s="734"/>
      <c r="DN24" s="734"/>
      <c r="DO24" s="734"/>
      <c r="DP24" s="734"/>
      <c r="DQ24" s="734"/>
      <c r="DR24" s="734"/>
      <c r="DS24" s="734"/>
      <c r="DT24" s="734"/>
      <c r="DU24" s="734"/>
      <c r="DV24" s="777"/>
      <c r="DW24" s="778">
        <v>48.5</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44</v>
      </c>
      <c r="S25" s="679"/>
      <c r="T25" s="679"/>
      <c r="U25" s="679"/>
      <c r="V25" s="679"/>
      <c r="W25" s="679"/>
      <c r="X25" s="679"/>
      <c r="Y25" s="680"/>
      <c r="Z25" s="715">
        <v>0</v>
      </c>
      <c r="AA25" s="715"/>
      <c r="AB25" s="715"/>
      <c r="AC25" s="715"/>
      <c r="AD25" s="716" t="s">
        <v>128</v>
      </c>
      <c r="AE25" s="716"/>
      <c r="AF25" s="716"/>
      <c r="AG25" s="716"/>
      <c r="AH25" s="716"/>
      <c r="AI25" s="716"/>
      <c r="AJ25" s="716"/>
      <c r="AK25" s="716"/>
      <c r="AL25" s="681" t="s">
        <v>128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244</v>
      </c>
      <c r="BH25" s="679"/>
      <c r="BI25" s="679"/>
      <c r="BJ25" s="679"/>
      <c r="BK25" s="679"/>
      <c r="BL25" s="679"/>
      <c r="BM25" s="679"/>
      <c r="BN25" s="680"/>
      <c r="BO25" s="715" t="s">
        <v>128</v>
      </c>
      <c r="BP25" s="715"/>
      <c r="BQ25" s="715"/>
      <c r="BR25" s="715"/>
      <c r="BS25" s="684" t="s">
        <v>244</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3723567</v>
      </c>
      <c r="CS25" s="697"/>
      <c r="CT25" s="697"/>
      <c r="CU25" s="697"/>
      <c r="CV25" s="697"/>
      <c r="CW25" s="697"/>
      <c r="CX25" s="697"/>
      <c r="CY25" s="698"/>
      <c r="CZ25" s="681">
        <v>15.1</v>
      </c>
      <c r="DA25" s="699"/>
      <c r="DB25" s="699"/>
      <c r="DC25" s="700"/>
      <c r="DD25" s="684">
        <v>3439218</v>
      </c>
      <c r="DE25" s="697"/>
      <c r="DF25" s="697"/>
      <c r="DG25" s="697"/>
      <c r="DH25" s="697"/>
      <c r="DI25" s="697"/>
      <c r="DJ25" s="697"/>
      <c r="DK25" s="698"/>
      <c r="DL25" s="684">
        <v>3414734</v>
      </c>
      <c r="DM25" s="697"/>
      <c r="DN25" s="697"/>
      <c r="DO25" s="697"/>
      <c r="DP25" s="697"/>
      <c r="DQ25" s="697"/>
      <c r="DR25" s="697"/>
      <c r="DS25" s="697"/>
      <c r="DT25" s="697"/>
      <c r="DU25" s="697"/>
      <c r="DV25" s="698"/>
      <c r="DW25" s="681">
        <v>25.9</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11829406</v>
      </c>
      <c r="S26" s="679"/>
      <c r="T26" s="679"/>
      <c r="U26" s="679"/>
      <c r="V26" s="679"/>
      <c r="W26" s="679"/>
      <c r="X26" s="679"/>
      <c r="Y26" s="680"/>
      <c r="Z26" s="715">
        <v>46.6</v>
      </c>
      <c r="AA26" s="715"/>
      <c r="AB26" s="715"/>
      <c r="AC26" s="715"/>
      <c r="AD26" s="716">
        <v>10901740</v>
      </c>
      <c r="AE26" s="716"/>
      <c r="AF26" s="716"/>
      <c r="AG26" s="716"/>
      <c r="AH26" s="716"/>
      <c r="AI26" s="716"/>
      <c r="AJ26" s="716"/>
      <c r="AK26" s="716"/>
      <c r="AL26" s="681">
        <v>86</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145</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2315462</v>
      </c>
      <c r="CS26" s="679"/>
      <c r="CT26" s="679"/>
      <c r="CU26" s="679"/>
      <c r="CV26" s="679"/>
      <c r="CW26" s="679"/>
      <c r="CX26" s="679"/>
      <c r="CY26" s="680"/>
      <c r="CZ26" s="681">
        <v>9.4</v>
      </c>
      <c r="DA26" s="699"/>
      <c r="DB26" s="699"/>
      <c r="DC26" s="700"/>
      <c r="DD26" s="684">
        <v>2131591</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8104</v>
      </c>
      <c r="S27" s="679"/>
      <c r="T27" s="679"/>
      <c r="U27" s="679"/>
      <c r="V27" s="679"/>
      <c r="W27" s="679"/>
      <c r="X27" s="679"/>
      <c r="Y27" s="680"/>
      <c r="Z27" s="715">
        <v>0</v>
      </c>
      <c r="AA27" s="715"/>
      <c r="AB27" s="715"/>
      <c r="AC27" s="715"/>
      <c r="AD27" s="716">
        <v>8104</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8084475</v>
      </c>
      <c r="BH27" s="679"/>
      <c r="BI27" s="679"/>
      <c r="BJ27" s="679"/>
      <c r="BK27" s="679"/>
      <c r="BL27" s="679"/>
      <c r="BM27" s="679"/>
      <c r="BN27" s="680"/>
      <c r="BO27" s="715">
        <v>100</v>
      </c>
      <c r="BP27" s="715"/>
      <c r="BQ27" s="715"/>
      <c r="BR27" s="715"/>
      <c r="BS27" s="684">
        <v>23388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7975199</v>
      </c>
      <c r="CS27" s="697"/>
      <c r="CT27" s="697"/>
      <c r="CU27" s="697"/>
      <c r="CV27" s="697"/>
      <c r="CW27" s="697"/>
      <c r="CX27" s="697"/>
      <c r="CY27" s="698"/>
      <c r="CZ27" s="681">
        <v>32.299999999999997</v>
      </c>
      <c r="DA27" s="699"/>
      <c r="DB27" s="699"/>
      <c r="DC27" s="700"/>
      <c r="DD27" s="684">
        <v>2247435</v>
      </c>
      <c r="DE27" s="697"/>
      <c r="DF27" s="697"/>
      <c r="DG27" s="697"/>
      <c r="DH27" s="697"/>
      <c r="DI27" s="697"/>
      <c r="DJ27" s="697"/>
      <c r="DK27" s="698"/>
      <c r="DL27" s="684">
        <v>2247435</v>
      </c>
      <c r="DM27" s="697"/>
      <c r="DN27" s="697"/>
      <c r="DO27" s="697"/>
      <c r="DP27" s="697"/>
      <c r="DQ27" s="697"/>
      <c r="DR27" s="697"/>
      <c r="DS27" s="697"/>
      <c r="DT27" s="697"/>
      <c r="DU27" s="697"/>
      <c r="DV27" s="698"/>
      <c r="DW27" s="681">
        <v>17.100000000000001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180963</v>
      </c>
      <c r="S28" s="679"/>
      <c r="T28" s="679"/>
      <c r="U28" s="679"/>
      <c r="V28" s="679"/>
      <c r="W28" s="679"/>
      <c r="X28" s="679"/>
      <c r="Y28" s="680"/>
      <c r="Z28" s="715">
        <v>0.7</v>
      </c>
      <c r="AA28" s="715"/>
      <c r="AB28" s="715"/>
      <c r="AC28" s="715"/>
      <c r="AD28" s="716" t="s">
        <v>244</v>
      </c>
      <c r="AE28" s="716"/>
      <c r="AF28" s="716"/>
      <c r="AG28" s="716"/>
      <c r="AH28" s="716"/>
      <c r="AI28" s="716"/>
      <c r="AJ28" s="716"/>
      <c r="AK28" s="716"/>
      <c r="AL28" s="681" t="s">
        <v>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758392</v>
      </c>
      <c r="CS28" s="679"/>
      <c r="CT28" s="679"/>
      <c r="CU28" s="679"/>
      <c r="CV28" s="679"/>
      <c r="CW28" s="679"/>
      <c r="CX28" s="679"/>
      <c r="CY28" s="680"/>
      <c r="CZ28" s="681">
        <v>3.1</v>
      </c>
      <c r="DA28" s="699"/>
      <c r="DB28" s="699"/>
      <c r="DC28" s="700"/>
      <c r="DD28" s="684">
        <v>725308</v>
      </c>
      <c r="DE28" s="679"/>
      <c r="DF28" s="679"/>
      <c r="DG28" s="679"/>
      <c r="DH28" s="679"/>
      <c r="DI28" s="679"/>
      <c r="DJ28" s="679"/>
      <c r="DK28" s="680"/>
      <c r="DL28" s="684">
        <v>719252</v>
      </c>
      <c r="DM28" s="679"/>
      <c r="DN28" s="679"/>
      <c r="DO28" s="679"/>
      <c r="DP28" s="679"/>
      <c r="DQ28" s="679"/>
      <c r="DR28" s="679"/>
      <c r="DS28" s="679"/>
      <c r="DT28" s="679"/>
      <c r="DU28" s="679"/>
      <c r="DV28" s="680"/>
      <c r="DW28" s="681">
        <v>5.5</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181230</v>
      </c>
      <c r="S29" s="679"/>
      <c r="T29" s="679"/>
      <c r="U29" s="679"/>
      <c r="V29" s="679"/>
      <c r="W29" s="679"/>
      <c r="X29" s="679"/>
      <c r="Y29" s="680"/>
      <c r="Z29" s="715">
        <v>0.7</v>
      </c>
      <c r="AA29" s="715"/>
      <c r="AB29" s="715"/>
      <c r="AC29" s="715"/>
      <c r="AD29" s="716">
        <v>38476</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69</v>
      </c>
      <c r="CG29" s="712"/>
      <c r="CH29" s="712"/>
      <c r="CI29" s="712"/>
      <c r="CJ29" s="712"/>
      <c r="CK29" s="712"/>
      <c r="CL29" s="712"/>
      <c r="CM29" s="712"/>
      <c r="CN29" s="712"/>
      <c r="CO29" s="712"/>
      <c r="CP29" s="712"/>
      <c r="CQ29" s="713"/>
      <c r="CR29" s="678">
        <v>758392</v>
      </c>
      <c r="CS29" s="697"/>
      <c r="CT29" s="697"/>
      <c r="CU29" s="697"/>
      <c r="CV29" s="697"/>
      <c r="CW29" s="697"/>
      <c r="CX29" s="697"/>
      <c r="CY29" s="698"/>
      <c r="CZ29" s="681">
        <v>3.1</v>
      </c>
      <c r="DA29" s="699"/>
      <c r="DB29" s="699"/>
      <c r="DC29" s="700"/>
      <c r="DD29" s="684">
        <v>725308</v>
      </c>
      <c r="DE29" s="697"/>
      <c r="DF29" s="697"/>
      <c r="DG29" s="697"/>
      <c r="DH29" s="697"/>
      <c r="DI29" s="697"/>
      <c r="DJ29" s="697"/>
      <c r="DK29" s="698"/>
      <c r="DL29" s="684">
        <v>719252</v>
      </c>
      <c r="DM29" s="697"/>
      <c r="DN29" s="697"/>
      <c r="DO29" s="697"/>
      <c r="DP29" s="697"/>
      <c r="DQ29" s="697"/>
      <c r="DR29" s="697"/>
      <c r="DS29" s="697"/>
      <c r="DT29" s="697"/>
      <c r="DU29" s="697"/>
      <c r="DV29" s="698"/>
      <c r="DW29" s="681">
        <v>5.5</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202789</v>
      </c>
      <c r="S30" s="679"/>
      <c r="T30" s="679"/>
      <c r="U30" s="679"/>
      <c r="V30" s="679"/>
      <c r="W30" s="679"/>
      <c r="X30" s="679"/>
      <c r="Y30" s="680"/>
      <c r="Z30" s="715">
        <v>0.8</v>
      </c>
      <c r="AA30" s="715"/>
      <c r="AB30" s="715"/>
      <c r="AC30" s="715"/>
      <c r="AD30" s="716" t="s">
        <v>244</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719949</v>
      </c>
      <c r="CS30" s="679"/>
      <c r="CT30" s="679"/>
      <c r="CU30" s="679"/>
      <c r="CV30" s="679"/>
      <c r="CW30" s="679"/>
      <c r="CX30" s="679"/>
      <c r="CY30" s="680"/>
      <c r="CZ30" s="681">
        <v>2.9</v>
      </c>
      <c r="DA30" s="699"/>
      <c r="DB30" s="699"/>
      <c r="DC30" s="700"/>
      <c r="DD30" s="684">
        <v>691456</v>
      </c>
      <c r="DE30" s="679"/>
      <c r="DF30" s="679"/>
      <c r="DG30" s="679"/>
      <c r="DH30" s="679"/>
      <c r="DI30" s="679"/>
      <c r="DJ30" s="679"/>
      <c r="DK30" s="680"/>
      <c r="DL30" s="684">
        <v>685400</v>
      </c>
      <c r="DM30" s="679"/>
      <c r="DN30" s="679"/>
      <c r="DO30" s="679"/>
      <c r="DP30" s="679"/>
      <c r="DQ30" s="679"/>
      <c r="DR30" s="679"/>
      <c r="DS30" s="679"/>
      <c r="DT30" s="679"/>
      <c r="DU30" s="679"/>
      <c r="DV30" s="680"/>
      <c r="DW30" s="681">
        <v>5.2</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4802133</v>
      </c>
      <c r="S31" s="679"/>
      <c r="T31" s="679"/>
      <c r="U31" s="679"/>
      <c r="V31" s="679"/>
      <c r="W31" s="679"/>
      <c r="X31" s="679"/>
      <c r="Y31" s="680"/>
      <c r="Z31" s="715">
        <v>18.899999999999999</v>
      </c>
      <c r="AA31" s="715"/>
      <c r="AB31" s="715"/>
      <c r="AC31" s="715"/>
      <c r="AD31" s="716" t="s">
        <v>128</v>
      </c>
      <c r="AE31" s="716"/>
      <c r="AF31" s="716"/>
      <c r="AG31" s="716"/>
      <c r="AH31" s="716"/>
      <c r="AI31" s="716"/>
      <c r="AJ31" s="716"/>
      <c r="AK31" s="716"/>
      <c r="AL31" s="681" t="s">
        <v>145</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98.8</v>
      </c>
      <c r="BH31" s="748"/>
      <c r="BI31" s="748"/>
      <c r="BJ31" s="748"/>
      <c r="BK31" s="748"/>
      <c r="BL31" s="748"/>
      <c r="BM31" s="749">
        <v>97.6</v>
      </c>
      <c r="BN31" s="748"/>
      <c r="BO31" s="748"/>
      <c r="BP31" s="748"/>
      <c r="BQ31" s="750"/>
      <c r="BR31" s="747">
        <v>99</v>
      </c>
      <c r="BS31" s="748"/>
      <c r="BT31" s="748"/>
      <c r="BU31" s="748"/>
      <c r="BV31" s="748"/>
      <c r="BW31" s="748"/>
      <c r="BX31" s="749">
        <v>97.7</v>
      </c>
      <c r="BY31" s="748"/>
      <c r="BZ31" s="748"/>
      <c r="CA31" s="748"/>
      <c r="CB31" s="750"/>
      <c r="CD31" s="765"/>
      <c r="CE31" s="766"/>
      <c r="CF31" s="711" t="s">
        <v>312</v>
      </c>
      <c r="CG31" s="712"/>
      <c r="CH31" s="712"/>
      <c r="CI31" s="712"/>
      <c r="CJ31" s="712"/>
      <c r="CK31" s="712"/>
      <c r="CL31" s="712"/>
      <c r="CM31" s="712"/>
      <c r="CN31" s="712"/>
      <c r="CO31" s="712"/>
      <c r="CP31" s="712"/>
      <c r="CQ31" s="713"/>
      <c r="CR31" s="678">
        <v>38443</v>
      </c>
      <c r="CS31" s="697"/>
      <c r="CT31" s="697"/>
      <c r="CU31" s="697"/>
      <c r="CV31" s="697"/>
      <c r="CW31" s="697"/>
      <c r="CX31" s="697"/>
      <c r="CY31" s="698"/>
      <c r="CZ31" s="681">
        <v>0.2</v>
      </c>
      <c r="DA31" s="699"/>
      <c r="DB31" s="699"/>
      <c r="DC31" s="700"/>
      <c r="DD31" s="684">
        <v>33852</v>
      </c>
      <c r="DE31" s="697"/>
      <c r="DF31" s="697"/>
      <c r="DG31" s="697"/>
      <c r="DH31" s="697"/>
      <c r="DI31" s="697"/>
      <c r="DJ31" s="697"/>
      <c r="DK31" s="698"/>
      <c r="DL31" s="684">
        <v>33852</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v>1711409</v>
      </c>
      <c r="S32" s="679"/>
      <c r="T32" s="679"/>
      <c r="U32" s="679"/>
      <c r="V32" s="679"/>
      <c r="W32" s="679"/>
      <c r="X32" s="679"/>
      <c r="Y32" s="680"/>
      <c r="Z32" s="715">
        <v>6.7</v>
      </c>
      <c r="AA32" s="715"/>
      <c r="AB32" s="715"/>
      <c r="AC32" s="715"/>
      <c r="AD32" s="716">
        <v>1711409</v>
      </c>
      <c r="AE32" s="716"/>
      <c r="AF32" s="716"/>
      <c r="AG32" s="716"/>
      <c r="AH32" s="716"/>
      <c r="AI32" s="716"/>
      <c r="AJ32" s="716"/>
      <c r="AK32" s="716"/>
      <c r="AL32" s="681">
        <v>13.5</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98.1</v>
      </c>
      <c r="BH32" s="697"/>
      <c r="BI32" s="697"/>
      <c r="BJ32" s="697"/>
      <c r="BK32" s="697"/>
      <c r="BL32" s="697"/>
      <c r="BM32" s="682">
        <v>96.1</v>
      </c>
      <c r="BN32" s="743"/>
      <c r="BO32" s="743"/>
      <c r="BP32" s="743"/>
      <c r="BQ32" s="721"/>
      <c r="BR32" s="751">
        <v>98.4</v>
      </c>
      <c r="BS32" s="697"/>
      <c r="BT32" s="697"/>
      <c r="BU32" s="697"/>
      <c r="BV32" s="697"/>
      <c r="BW32" s="697"/>
      <c r="BX32" s="682">
        <v>96.4</v>
      </c>
      <c r="BY32" s="743"/>
      <c r="BZ32" s="743"/>
      <c r="CA32" s="743"/>
      <c r="CB32" s="721"/>
      <c r="CD32" s="767"/>
      <c r="CE32" s="768"/>
      <c r="CF32" s="711" t="s">
        <v>316</v>
      </c>
      <c r="CG32" s="712"/>
      <c r="CH32" s="712"/>
      <c r="CI32" s="712"/>
      <c r="CJ32" s="712"/>
      <c r="CK32" s="712"/>
      <c r="CL32" s="712"/>
      <c r="CM32" s="712"/>
      <c r="CN32" s="712"/>
      <c r="CO32" s="712"/>
      <c r="CP32" s="712"/>
      <c r="CQ32" s="713"/>
      <c r="CR32" s="678" t="s">
        <v>145</v>
      </c>
      <c r="CS32" s="679"/>
      <c r="CT32" s="679"/>
      <c r="CU32" s="679"/>
      <c r="CV32" s="679"/>
      <c r="CW32" s="679"/>
      <c r="CX32" s="679"/>
      <c r="CY32" s="680"/>
      <c r="CZ32" s="681" t="s">
        <v>128</v>
      </c>
      <c r="DA32" s="699"/>
      <c r="DB32" s="699"/>
      <c r="DC32" s="700"/>
      <c r="DD32" s="684" t="s">
        <v>145</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3926588</v>
      </c>
      <c r="S33" s="679"/>
      <c r="T33" s="679"/>
      <c r="U33" s="679"/>
      <c r="V33" s="679"/>
      <c r="W33" s="679"/>
      <c r="X33" s="679"/>
      <c r="Y33" s="680"/>
      <c r="Z33" s="715">
        <v>15.5</v>
      </c>
      <c r="AA33" s="715"/>
      <c r="AB33" s="715"/>
      <c r="AC33" s="715"/>
      <c r="AD33" s="716" t="s">
        <v>128</v>
      </c>
      <c r="AE33" s="716"/>
      <c r="AF33" s="716"/>
      <c r="AG33" s="716"/>
      <c r="AH33" s="716"/>
      <c r="AI33" s="716"/>
      <c r="AJ33" s="716"/>
      <c r="AK33" s="716"/>
      <c r="AL33" s="681" t="s">
        <v>145</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99.4</v>
      </c>
      <c r="BH33" s="663"/>
      <c r="BI33" s="663"/>
      <c r="BJ33" s="663"/>
      <c r="BK33" s="663"/>
      <c r="BL33" s="663"/>
      <c r="BM33" s="706">
        <v>98.9</v>
      </c>
      <c r="BN33" s="663"/>
      <c r="BO33" s="663"/>
      <c r="BP33" s="663"/>
      <c r="BQ33" s="727"/>
      <c r="BR33" s="742">
        <v>99.5</v>
      </c>
      <c r="BS33" s="663"/>
      <c r="BT33" s="663"/>
      <c r="BU33" s="663"/>
      <c r="BV33" s="663"/>
      <c r="BW33" s="663"/>
      <c r="BX33" s="706">
        <v>98.9</v>
      </c>
      <c r="BY33" s="663"/>
      <c r="BZ33" s="663"/>
      <c r="CA33" s="663"/>
      <c r="CB33" s="727"/>
      <c r="CD33" s="711" t="s">
        <v>319</v>
      </c>
      <c r="CE33" s="712"/>
      <c r="CF33" s="712"/>
      <c r="CG33" s="712"/>
      <c r="CH33" s="712"/>
      <c r="CI33" s="712"/>
      <c r="CJ33" s="712"/>
      <c r="CK33" s="712"/>
      <c r="CL33" s="712"/>
      <c r="CM33" s="712"/>
      <c r="CN33" s="712"/>
      <c r="CO33" s="712"/>
      <c r="CP33" s="712"/>
      <c r="CQ33" s="713"/>
      <c r="CR33" s="678">
        <v>9656003</v>
      </c>
      <c r="CS33" s="697"/>
      <c r="CT33" s="697"/>
      <c r="CU33" s="697"/>
      <c r="CV33" s="697"/>
      <c r="CW33" s="697"/>
      <c r="CX33" s="697"/>
      <c r="CY33" s="698"/>
      <c r="CZ33" s="681">
        <v>39.1</v>
      </c>
      <c r="DA33" s="699"/>
      <c r="DB33" s="699"/>
      <c r="DC33" s="700"/>
      <c r="DD33" s="684">
        <v>7495089</v>
      </c>
      <c r="DE33" s="697"/>
      <c r="DF33" s="697"/>
      <c r="DG33" s="697"/>
      <c r="DH33" s="697"/>
      <c r="DI33" s="697"/>
      <c r="DJ33" s="697"/>
      <c r="DK33" s="698"/>
      <c r="DL33" s="684">
        <v>5643688</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19602</v>
      </c>
      <c r="S34" s="679"/>
      <c r="T34" s="679"/>
      <c r="U34" s="679"/>
      <c r="V34" s="679"/>
      <c r="W34" s="679"/>
      <c r="X34" s="679"/>
      <c r="Y34" s="680"/>
      <c r="Z34" s="715">
        <v>0.1</v>
      </c>
      <c r="AA34" s="715"/>
      <c r="AB34" s="715"/>
      <c r="AC34" s="715"/>
      <c r="AD34" s="716">
        <v>9424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3677880</v>
      </c>
      <c r="CS34" s="679"/>
      <c r="CT34" s="679"/>
      <c r="CU34" s="679"/>
      <c r="CV34" s="679"/>
      <c r="CW34" s="679"/>
      <c r="CX34" s="679"/>
      <c r="CY34" s="680"/>
      <c r="CZ34" s="681">
        <v>14.9</v>
      </c>
      <c r="DA34" s="699"/>
      <c r="DB34" s="699"/>
      <c r="DC34" s="700"/>
      <c r="DD34" s="684">
        <v>2761481</v>
      </c>
      <c r="DE34" s="679"/>
      <c r="DF34" s="679"/>
      <c r="DG34" s="679"/>
      <c r="DH34" s="679"/>
      <c r="DI34" s="679"/>
      <c r="DJ34" s="679"/>
      <c r="DK34" s="680"/>
      <c r="DL34" s="684">
        <v>2481450</v>
      </c>
      <c r="DM34" s="679"/>
      <c r="DN34" s="679"/>
      <c r="DO34" s="679"/>
      <c r="DP34" s="679"/>
      <c r="DQ34" s="679"/>
      <c r="DR34" s="679"/>
      <c r="DS34" s="679"/>
      <c r="DT34" s="679"/>
      <c r="DU34" s="679"/>
      <c r="DV34" s="680"/>
      <c r="DW34" s="681">
        <v>18.8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1446</v>
      </c>
      <c r="S35" s="679"/>
      <c r="T35" s="679"/>
      <c r="U35" s="679"/>
      <c r="V35" s="679"/>
      <c r="W35" s="679"/>
      <c r="X35" s="679"/>
      <c r="Y35" s="680"/>
      <c r="Z35" s="715">
        <v>0</v>
      </c>
      <c r="AA35" s="715"/>
      <c r="AB35" s="715"/>
      <c r="AC35" s="715"/>
      <c r="AD35" s="716" t="s">
        <v>128</v>
      </c>
      <c r="AE35" s="716"/>
      <c r="AF35" s="716"/>
      <c r="AG35" s="716"/>
      <c r="AH35" s="716"/>
      <c r="AI35" s="716"/>
      <c r="AJ35" s="716"/>
      <c r="AK35" s="716"/>
      <c r="AL35" s="681" t="s">
        <v>128</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117953</v>
      </c>
      <c r="CS35" s="697"/>
      <c r="CT35" s="697"/>
      <c r="CU35" s="697"/>
      <c r="CV35" s="697"/>
      <c r="CW35" s="697"/>
      <c r="CX35" s="697"/>
      <c r="CY35" s="698"/>
      <c r="CZ35" s="681">
        <v>0.5</v>
      </c>
      <c r="DA35" s="699"/>
      <c r="DB35" s="699"/>
      <c r="DC35" s="700"/>
      <c r="DD35" s="684">
        <v>66349</v>
      </c>
      <c r="DE35" s="697"/>
      <c r="DF35" s="697"/>
      <c r="DG35" s="697"/>
      <c r="DH35" s="697"/>
      <c r="DI35" s="697"/>
      <c r="DJ35" s="697"/>
      <c r="DK35" s="698"/>
      <c r="DL35" s="684">
        <v>65469</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1182376</v>
      </c>
      <c r="S36" s="679"/>
      <c r="T36" s="679"/>
      <c r="U36" s="679"/>
      <c r="V36" s="679"/>
      <c r="W36" s="679"/>
      <c r="X36" s="679"/>
      <c r="Y36" s="680"/>
      <c r="Z36" s="715">
        <v>4.7</v>
      </c>
      <c r="AA36" s="715"/>
      <c r="AB36" s="715"/>
      <c r="AC36" s="715"/>
      <c r="AD36" s="716" t="s">
        <v>145</v>
      </c>
      <c r="AE36" s="716"/>
      <c r="AF36" s="716"/>
      <c r="AG36" s="716"/>
      <c r="AH36" s="716"/>
      <c r="AI36" s="716"/>
      <c r="AJ36" s="716"/>
      <c r="AK36" s="716"/>
      <c r="AL36" s="681" t="s">
        <v>128</v>
      </c>
      <c r="AM36" s="682"/>
      <c r="AN36" s="682"/>
      <c r="AO36" s="717"/>
      <c r="AP36" s="235"/>
      <c r="AQ36" s="730" t="s">
        <v>327</v>
      </c>
      <c r="AR36" s="731"/>
      <c r="AS36" s="731"/>
      <c r="AT36" s="731"/>
      <c r="AU36" s="731"/>
      <c r="AV36" s="731"/>
      <c r="AW36" s="731"/>
      <c r="AX36" s="731"/>
      <c r="AY36" s="732"/>
      <c r="AZ36" s="733">
        <v>3284767</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250627</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2812210</v>
      </c>
      <c r="CS36" s="679"/>
      <c r="CT36" s="679"/>
      <c r="CU36" s="679"/>
      <c r="CV36" s="679"/>
      <c r="CW36" s="679"/>
      <c r="CX36" s="679"/>
      <c r="CY36" s="680"/>
      <c r="CZ36" s="681">
        <v>11.4</v>
      </c>
      <c r="DA36" s="699"/>
      <c r="DB36" s="699"/>
      <c r="DC36" s="700"/>
      <c r="DD36" s="684">
        <v>1966829</v>
      </c>
      <c r="DE36" s="679"/>
      <c r="DF36" s="679"/>
      <c r="DG36" s="679"/>
      <c r="DH36" s="679"/>
      <c r="DI36" s="679"/>
      <c r="DJ36" s="679"/>
      <c r="DK36" s="680"/>
      <c r="DL36" s="684">
        <v>1663189</v>
      </c>
      <c r="DM36" s="679"/>
      <c r="DN36" s="679"/>
      <c r="DO36" s="679"/>
      <c r="DP36" s="679"/>
      <c r="DQ36" s="679"/>
      <c r="DR36" s="679"/>
      <c r="DS36" s="679"/>
      <c r="DT36" s="679"/>
      <c r="DU36" s="679"/>
      <c r="DV36" s="680"/>
      <c r="DW36" s="681">
        <v>12.6</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446958</v>
      </c>
      <c r="S37" s="679"/>
      <c r="T37" s="679"/>
      <c r="U37" s="679"/>
      <c r="V37" s="679"/>
      <c r="W37" s="679"/>
      <c r="X37" s="679"/>
      <c r="Y37" s="680"/>
      <c r="Z37" s="715">
        <v>1.8</v>
      </c>
      <c r="AA37" s="715"/>
      <c r="AB37" s="715"/>
      <c r="AC37" s="715"/>
      <c r="AD37" s="716" t="s">
        <v>244</v>
      </c>
      <c r="AE37" s="716"/>
      <c r="AF37" s="716"/>
      <c r="AG37" s="716"/>
      <c r="AH37" s="716"/>
      <c r="AI37" s="716"/>
      <c r="AJ37" s="716"/>
      <c r="AK37" s="716"/>
      <c r="AL37" s="681" t="s">
        <v>145</v>
      </c>
      <c r="AM37" s="682"/>
      <c r="AN37" s="682"/>
      <c r="AO37" s="717"/>
      <c r="AQ37" s="718" t="s">
        <v>331</v>
      </c>
      <c r="AR37" s="719"/>
      <c r="AS37" s="719"/>
      <c r="AT37" s="719"/>
      <c r="AU37" s="719"/>
      <c r="AV37" s="719"/>
      <c r="AW37" s="719"/>
      <c r="AX37" s="719"/>
      <c r="AY37" s="720"/>
      <c r="AZ37" s="678">
        <v>514833</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-344373</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543686</v>
      </c>
      <c r="CS37" s="697"/>
      <c r="CT37" s="697"/>
      <c r="CU37" s="697"/>
      <c r="CV37" s="697"/>
      <c r="CW37" s="697"/>
      <c r="CX37" s="697"/>
      <c r="CY37" s="698"/>
      <c r="CZ37" s="681">
        <v>2.2000000000000002</v>
      </c>
      <c r="DA37" s="699"/>
      <c r="DB37" s="699"/>
      <c r="DC37" s="700"/>
      <c r="DD37" s="684">
        <v>350281</v>
      </c>
      <c r="DE37" s="697"/>
      <c r="DF37" s="697"/>
      <c r="DG37" s="697"/>
      <c r="DH37" s="697"/>
      <c r="DI37" s="697"/>
      <c r="DJ37" s="697"/>
      <c r="DK37" s="698"/>
      <c r="DL37" s="684">
        <v>328098</v>
      </c>
      <c r="DM37" s="697"/>
      <c r="DN37" s="697"/>
      <c r="DO37" s="697"/>
      <c r="DP37" s="697"/>
      <c r="DQ37" s="697"/>
      <c r="DR37" s="697"/>
      <c r="DS37" s="697"/>
      <c r="DT37" s="697"/>
      <c r="DU37" s="697"/>
      <c r="DV37" s="698"/>
      <c r="DW37" s="681">
        <v>2.5</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198558</v>
      </c>
      <c r="S38" s="679"/>
      <c r="T38" s="679"/>
      <c r="U38" s="679"/>
      <c r="V38" s="679"/>
      <c r="W38" s="679"/>
      <c r="X38" s="679"/>
      <c r="Y38" s="680"/>
      <c r="Z38" s="715">
        <v>0.8</v>
      </c>
      <c r="AA38" s="715"/>
      <c r="AB38" s="715"/>
      <c r="AC38" s="715"/>
      <c r="AD38" s="716">
        <v>37</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361558</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10661</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2408376</v>
      </c>
      <c r="CS38" s="679"/>
      <c r="CT38" s="679"/>
      <c r="CU38" s="679"/>
      <c r="CV38" s="679"/>
      <c r="CW38" s="679"/>
      <c r="CX38" s="679"/>
      <c r="CY38" s="680"/>
      <c r="CZ38" s="681">
        <v>9.8000000000000007</v>
      </c>
      <c r="DA38" s="699"/>
      <c r="DB38" s="699"/>
      <c r="DC38" s="700"/>
      <c r="DD38" s="684">
        <v>2065897</v>
      </c>
      <c r="DE38" s="679"/>
      <c r="DF38" s="679"/>
      <c r="DG38" s="679"/>
      <c r="DH38" s="679"/>
      <c r="DI38" s="679"/>
      <c r="DJ38" s="679"/>
      <c r="DK38" s="680"/>
      <c r="DL38" s="684">
        <v>1398375</v>
      </c>
      <c r="DM38" s="679"/>
      <c r="DN38" s="679"/>
      <c r="DO38" s="679"/>
      <c r="DP38" s="679"/>
      <c r="DQ38" s="679"/>
      <c r="DR38" s="679"/>
      <c r="DS38" s="679"/>
      <c r="DT38" s="679"/>
      <c r="DU38" s="679"/>
      <c r="DV38" s="680"/>
      <c r="DW38" s="681">
        <v>10.6</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667500</v>
      </c>
      <c r="S39" s="679"/>
      <c r="T39" s="679"/>
      <c r="U39" s="679"/>
      <c r="V39" s="679"/>
      <c r="W39" s="679"/>
      <c r="X39" s="679"/>
      <c r="Y39" s="680"/>
      <c r="Z39" s="715">
        <v>2.6</v>
      </c>
      <c r="AA39" s="715"/>
      <c r="AB39" s="715"/>
      <c r="AC39" s="715"/>
      <c r="AD39" s="716" t="s">
        <v>244</v>
      </c>
      <c r="AE39" s="716"/>
      <c r="AF39" s="716"/>
      <c r="AG39" s="716"/>
      <c r="AH39" s="716"/>
      <c r="AI39" s="716"/>
      <c r="AJ39" s="716"/>
      <c r="AK39" s="716"/>
      <c r="AL39" s="681" t="s">
        <v>128</v>
      </c>
      <c r="AM39" s="682"/>
      <c r="AN39" s="682"/>
      <c r="AO39" s="717"/>
      <c r="AQ39" s="718" t="s">
        <v>339</v>
      </c>
      <c r="AR39" s="719"/>
      <c r="AS39" s="719"/>
      <c r="AT39" s="719"/>
      <c r="AU39" s="719"/>
      <c r="AV39" s="719"/>
      <c r="AW39" s="719"/>
      <c r="AX39" s="719"/>
      <c r="AY39" s="720"/>
      <c r="AZ39" s="678">
        <v>27950</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15365</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485532</v>
      </c>
      <c r="CS39" s="697"/>
      <c r="CT39" s="697"/>
      <c r="CU39" s="697"/>
      <c r="CV39" s="697"/>
      <c r="CW39" s="697"/>
      <c r="CX39" s="697"/>
      <c r="CY39" s="698"/>
      <c r="CZ39" s="681">
        <v>2</v>
      </c>
      <c r="DA39" s="699"/>
      <c r="DB39" s="699"/>
      <c r="DC39" s="700"/>
      <c r="DD39" s="684">
        <v>480481</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145</v>
      </c>
      <c r="AM40" s="682"/>
      <c r="AN40" s="682"/>
      <c r="AO40" s="717"/>
      <c r="AQ40" s="718" t="s">
        <v>343</v>
      </c>
      <c r="AR40" s="719"/>
      <c r="AS40" s="719"/>
      <c r="AT40" s="719"/>
      <c r="AU40" s="719"/>
      <c r="AV40" s="719"/>
      <c r="AW40" s="719"/>
      <c r="AX40" s="719"/>
      <c r="AY40" s="720"/>
      <c r="AZ40" s="678" t="s">
        <v>128</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76</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154052</v>
      </c>
      <c r="CS40" s="679"/>
      <c r="CT40" s="679"/>
      <c r="CU40" s="679"/>
      <c r="CV40" s="679"/>
      <c r="CW40" s="679"/>
      <c r="CX40" s="679"/>
      <c r="CY40" s="680"/>
      <c r="CZ40" s="681">
        <v>0.6</v>
      </c>
      <c r="DA40" s="699"/>
      <c r="DB40" s="699"/>
      <c r="DC40" s="700"/>
      <c r="DD40" s="684">
        <v>154052</v>
      </c>
      <c r="DE40" s="679"/>
      <c r="DF40" s="679"/>
      <c r="DG40" s="679"/>
      <c r="DH40" s="679"/>
      <c r="DI40" s="679"/>
      <c r="DJ40" s="679"/>
      <c r="DK40" s="680"/>
      <c r="DL40" s="684">
        <v>35205</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500000</v>
      </c>
      <c r="S41" s="679"/>
      <c r="T41" s="679"/>
      <c r="U41" s="679"/>
      <c r="V41" s="679"/>
      <c r="W41" s="679"/>
      <c r="X41" s="679"/>
      <c r="Y41" s="680"/>
      <c r="Z41" s="715">
        <v>2</v>
      </c>
      <c r="AA41" s="715"/>
      <c r="AB41" s="715"/>
      <c r="AC41" s="715"/>
      <c r="AD41" s="716" t="s">
        <v>244</v>
      </c>
      <c r="AE41" s="716"/>
      <c r="AF41" s="716"/>
      <c r="AG41" s="716"/>
      <c r="AH41" s="716"/>
      <c r="AI41" s="716"/>
      <c r="AJ41" s="716"/>
      <c r="AK41" s="716"/>
      <c r="AL41" s="681" t="s">
        <v>145</v>
      </c>
      <c r="AM41" s="682"/>
      <c r="AN41" s="682"/>
      <c r="AO41" s="717"/>
      <c r="AQ41" s="718" t="s">
        <v>348</v>
      </c>
      <c r="AR41" s="719"/>
      <c r="AS41" s="719"/>
      <c r="AT41" s="719"/>
      <c r="AU41" s="719"/>
      <c r="AV41" s="719"/>
      <c r="AW41" s="719"/>
      <c r="AX41" s="719"/>
      <c r="AY41" s="720"/>
      <c r="AZ41" s="678">
        <v>1071834</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128</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128</v>
      </c>
      <c r="DA41" s="699"/>
      <c r="DB41" s="699"/>
      <c r="DC41" s="700"/>
      <c r="DD41" s="684" t="s">
        <v>145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25359062</v>
      </c>
      <c r="S42" s="701"/>
      <c r="T42" s="701"/>
      <c r="U42" s="701"/>
      <c r="V42" s="701"/>
      <c r="W42" s="701"/>
      <c r="X42" s="701"/>
      <c r="Y42" s="703"/>
      <c r="Z42" s="704">
        <v>100</v>
      </c>
      <c r="AA42" s="704"/>
      <c r="AB42" s="704"/>
      <c r="AC42" s="704"/>
      <c r="AD42" s="705">
        <v>12669190</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1308592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269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2565757</v>
      </c>
      <c r="CS42" s="679"/>
      <c r="CT42" s="679"/>
      <c r="CU42" s="679"/>
      <c r="CV42" s="679"/>
      <c r="CW42" s="679"/>
      <c r="CX42" s="679"/>
      <c r="CY42" s="680"/>
      <c r="CZ42" s="681">
        <v>10.4</v>
      </c>
      <c r="DA42" s="682"/>
      <c r="DB42" s="682"/>
      <c r="DC42" s="683"/>
      <c r="DD42" s="684">
        <v>919867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26504</v>
      </c>
      <c r="CS43" s="697"/>
      <c r="CT43" s="697"/>
      <c r="CU43" s="697"/>
      <c r="CV43" s="697"/>
      <c r="CW43" s="697"/>
      <c r="CX43" s="697"/>
      <c r="CY43" s="698"/>
      <c r="CZ43" s="681">
        <v>0.1</v>
      </c>
      <c r="DA43" s="699"/>
      <c r="DB43" s="699"/>
      <c r="DC43" s="700"/>
      <c r="DD43" s="684">
        <v>26504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2553749</v>
      </c>
      <c r="CS44" s="679"/>
      <c r="CT44" s="679"/>
      <c r="CU44" s="679"/>
      <c r="CV44" s="679"/>
      <c r="CW44" s="679"/>
      <c r="CX44" s="679"/>
      <c r="CY44" s="680"/>
      <c r="CZ44" s="681">
        <v>10.3</v>
      </c>
      <c r="DA44" s="682"/>
      <c r="DB44" s="682"/>
      <c r="DC44" s="683"/>
      <c r="DD44" s="684">
        <v>918946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530984</v>
      </c>
      <c r="CS45" s="697"/>
      <c r="CT45" s="697"/>
      <c r="CU45" s="697"/>
      <c r="CV45" s="697"/>
      <c r="CW45" s="697"/>
      <c r="CX45" s="697"/>
      <c r="CY45" s="698"/>
      <c r="CZ45" s="681">
        <v>2.2000000000000002</v>
      </c>
      <c r="DA45" s="699"/>
      <c r="DB45" s="699"/>
      <c r="DC45" s="700"/>
      <c r="DD45" s="684">
        <v>31973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2022765</v>
      </c>
      <c r="CS46" s="679"/>
      <c r="CT46" s="679"/>
      <c r="CU46" s="679"/>
      <c r="CV46" s="679"/>
      <c r="CW46" s="679"/>
      <c r="CX46" s="679"/>
      <c r="CY46" s="680"/>
      <c r="CZ46" s="681">
        <v>8.1999999999999993</v>
      </c>
      <c r="DA46" s="682"/>
      <c r="DB46" s="682"/>
      <c r="DC46" s="683"/>
      <c r="DD46" s="684">
        <v>886973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12008</v>
      </c>
      <c r="CS47" s="697"/>
      <c r="CT47" s="697"/>
      <c r="CU47" s="697"/>
      <c r="CV47" s="697"/>
      <c r="CW47" s="697"/>
      <c r="CX47" s="697"/>
      <c r="CY47" s="698"/>
      <c r="CZ47" s="681">
        <v>0</v>
      </c>
      <c r="DA47" s="699"/>
      <c r="DB47" s="699"/>
      <c r="DC47" s="700"/>
      <c r="DD47" s="684">
        <v>921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244</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24678918</v>
      </c>
      <c r="CS49" s="663"/>
      <c r="CT49" s="663"/>
      <c r="CU49" s="663"/>
      <c r="CV49" s="663"/>
      <c r="CW49" s="663"/>
      <c r="CX49" s="663"/>
      <c r="CY49" s="664"/>
      <c r="CZ49" s="665">
        <v>100</v>
      </c>
      <c r="DA49" s="666"/>
      <c r="DB49" s="666"/>
      <c r="DC49" s="667"/>
      <c r="DD49" s="668">
        <v>14826917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GvJrjEou5dvyPlZfWMKOAt72rnKCbYI+IxXsphl0OU/Lp7lStNPMhbEdWNkxWl2JXzVbRnC35YuOudanol7Tw==" saltValue="KChXwrfU1njYNdactgsW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DG7" sqref="DG7:DK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25359</v>
      </c>
      <c r="R7" s="1198"/>
      <c r="S7" s="1198"/>
      <c r="T7" s="1198"/>
      <c r="U7" s="1198"/>
      <c r="V7" s="1198">
        <v>24679</v>
      </c>
      <c r="W7" s="1198"/>
      <c r="X7" s="1198"/>
      <c r="Y7" s="1198"/>
      <c r="Z7" s="1198"/>
      <c r="AA7" s="1198">
        <v>680</v>
      </c>
      <c r="AB7" s="1198"/>
      <c r="AC7" s="1198"/>
      <c r="AD7" s="1198"/>
      <c r="AE7" s="1199"/>
      <c r="AF7" s="1200">
        <v>680</v>
      </c>
      <c r="AG7" s="1201"/>
      <c r="AH7" s="1201"/>
      <c r="AI7" s="1201"/>
      <c r="AJ7" s="1202"/>
      <c r="AK7" s="1184">
        <v>1182</v>
      </c>
      <c r="AL7" s="1185"/>
      <c r="AM7" s="1185"/>
      <c r="AN7" s="1185"/>
      <c r="AO7" s="1185"/>
      <c r="AP7" s="1185">
        <v>6994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587</v>
      </c>
      <c r="BS7" s="1188" t="s">
        <v>580</v>
      </c>
      <c r="BT7" s="1189"/>
      <c r="BU7" s="1189"/>
      <c r="BV7" s="1189"/>
      <c r="BW7" s="1189"/>
      <c r="BX7" s="1189"/>
      <c r="BY7" s="1189"/>
      <c r="BZ7" s="1189"/>
      <c r="CA7" s="1189"/>
      <c r="CB7" s="1189"/>
      <c r="CC7" s="1189"/>
      <c r="CD7" s="1189"/>
      <c r="CE7" s="1189"/>
      <c r="CF7" s="1189"/>
      <c r="CG7" s="1190"/>
      <c r="CH7" s="1181" t="s">
        <v>569</v>
      </c>
      <c r="CI7" s="1182"/>
      <c r="CJ7" s="1182"/>
      <c r="CK7" s="1182"/>
      <c r="CL7" s="1183"/>
      <c r="CM7" s="1181">
        <v>278</v>
      </c>
      <c r="CN7" s="1182"/>
      <c r="CO7" s="1182"/>
      <c r="CP7" s="1182"/>
      <c r="CQ7" s="1183"/>
      <c r="CR7" s="1181">
        <v>5</v>
      </c>
      <c r="CS7" s="1182"/>
      <c r="CT7" s="1182"/>
      <c r="CU7" s="1182"/>
      <c r="CV7" s="1183"/>
      <c r="CW7" s="1181" t="s">
        <v>569</v>
      </c>
      <c r="CX7" s="1182"/>
      <c r="CY7" s="1182"/>
      <c r="CZ7" s="1182"/>
      <c r="DA7" s="1183"/>
      <c r="DB7" s="1181">
        <v>853</v>
      </c>
      <c r="DC7" s="1182"/>
      <c r="DD7" s="1182"/>
      <c r="DE7" s="1182"/>
      <c r="DF7" s="1183"/>
      <c r="DG7" s="1181" t="s">
        <v>522</v>
      </c>
      <c r="DH7" s="1182"/>
      <c r="DI7" s="1182"/>
      <c r="DJ7" s="1182"/>
      <c r="DK7" s="1183"/>
      <c r="DL7" s="1181" t="s">
        <v>522</v>
      </c>
      <c r="DM7" s="1182"/>
      <c r="DN7" s="1182"/>
      <c r="DO7" s="1182"/>
      <c r="DP7" s="1183"/>
      <c r="DQ7" s="1181" t="s">
        <v>522</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25359</v>
      </c>
      <c r="R23" s="1162"/>
      <c r="S23" s="1162"/>
      <c r="T23" s="1162"/>
      <c r="U23" s="1162"/>
      <c r="V23" s="1162">
        <v>24679</v>
      </c>
      <c r="W23" s="1162"/>
      <c r="X23" s="1162"/>
      <c r="Y23" s="1162"/>
      <c r="Z23" s="1162"/>
      <c r="AA23" s="1162">
        <v>680</v>
      </c>
      <c r="AB23" s="1162"/>
      <c r="AC23" s="1162"/>
      <c r="AD23" s="1162"/>
      <c r="AE23" s="1163"/>
      <c r="AF23" s="1164">
        <v>680</v>
      </c>
      <c r="AG23" s="1162"/>
      <c r="AH23" s="1162"/>
      <c r="AI23" s="1162"/>
      <c r="AJ23" s="1165"/>
      <c r="AK23" s="1166"/>
      <c r="AL23" s="1167"/>
      <c r="AM23" s="1167"/>
      <c r="AN23" s="1167"/>
      <c r="AO23" s="1167"/>
      <c r="AP23" s="1162">
        <v>6994</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6798</v>
      </c>
      <c r="R28" s="1147"/>
      <c r="S28" s="1147"/>
      <c r="T28" s="1147"/>
      <c r="U28" s="1147"/>
      <c r="V28" s="1147">
        <v>6548</v>
      </c>
      <c r="W28" s="1147"/>
      <c r="X28" s="1147"/>
      <c r="Y28" s="1147"/>
      <c r="Z28" s="1147"/>
      <c r="AA28" s="1147">
        <v>251</v>
      </c>
      <c r="AB28" s="1147"/>
      <c r="AC28" s="1147"/>
      <c r="AD28" s="1147"/>
      <c r="AE28" s="1148"/>
      <c r="AF28" s="1149">
        <v>251</v>
      </c>
      <c r="AG28" s="1147"/>
      <c r="AH28" s="1147"/>
      <c r="AI28" s="1147"/>
      <c r="AJ28" s="1150"/>
      <c r="AK28" s="1151">
        <v>1072</v>
      </c>
      <c r="AL28" s="1139"/>
      <c r="AM28" s="1139"/>
      <c r="AN28" s="1139"/>
      <c r="AO28" s="1139"/>
      <c r="AP28" s="1139" t="s">
        <v>569</v>
      </c>
      <c r="AQ28" s="1139"/>
      <c r="AR28" s="1139"/>
      <c r="AS28" s="1139"/>
      <c r="AT28" s="1139"/>
      <c r="AU28" s="1139" t="s">
        <v>569</v>
      </c>
      <c r="AV28" s="1139"/>
      <c r="AW28" s="1139"/>
      <c r="AX28" s="1139"/>
      <c r="AY28" s="1139"/>
      <c r="AZ28" s="1140" t="s">
        <v>569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4381</v>
      </c>
      <c r="R29" s="1137"/>
      <c r="S29" s="1137"/>
      <c r="T29" s="1137"/>
      <c r="U29" s="1137"/>
      <c r="V29" s="1137">
        <v>4180</v>
      </c>
      <c r="W29" s="1137"/>
      <c r="X29" s="1137"/>
      <c r="Y29" s="1137"/>
      <c r="Z29" s="1137"/>
      <c r="AA29" s="1137">
        <v>201</v>
      </c>
      <c r="AB29" s="1137"/>
      <c r="AC29" s="1137"/>
      <c r="AD29" s="1137"/>
      <c r="AE29" s="1138"/>
      <c r="AF29" s="1112">
        <v>201</v>
      </c>
      <c r="AG29" s="1113"/>
      <c r="AH29" s="1113"/>
      <c r="AI29" s="1113"/>
      <c r="AJ29" s="1114"/>
      <c r="AK29" s="1073">
        <v>718</v>
      </c>
      <c r="AL29" s="1064"/>
      <c r="AM29" s="1064"/>
      <c r="AN29" s="1064"/>
      <c r="AO29" s="1064"/>
      <c r="AP29" s="1064" t="s">
        <v>522</v>
      </c>
      <c r="AQ29" s="1064"/>
      <c r="AR29" s="1064"/>
      <c r="AS29" s="1064"/>
      <c r="AT29" s="1064"/>
      <c r="AU29" s="1064" t="s">
        <v>522</v>
      </c>
      <c r="AV29" s="1064"/>
      <c r="AW29" s="1064"/>
      <c r="AX29" s="1064"/>
      <c r="AY29" s="1064"/>
      <c r="AZ29" s="1135" t="s">
        <v>522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1249</v>
      </c>
      <c r="R30" s="1137"/>
      <c r="S30" s="1137"/>
      <c r="T30" s="1137"/>
      <c r="U30" s="1137"/>
      <c r="V30" s="1137">
        <v>1227</v>
      </c>
      <c r="W30" s="1137"/>
      <c r="X30" s="1137"/>
      <c r="Y30" s="1137"/>
      <c r="Z30" s="1137"/>
      <c r="AA30" s="1137">
        <v>21</v>
      </c>
      <c r="AB30" s="1137"/>
      <c r="AC30" s="1137"/>
      <c r="AD30" s="1137"/>
      <c r="AE30" s="1138"/>
      <c r="AF30" s="1112">
        <v>21</v>
      </c>
      <c r="AG30" s="1113"/>
      <c r="AH30" s="1113"/>
      <c r="AI30" s="1113"/>
      <c r="AJ30" s="1114"/>
      <c r="AK30" s="1073">
        <v>643</v>
      </c>
      <c r="AL30" s="1064"/>
      <c r="AM30" s="1064"/>
      <c r="AN30" s="1064"/>
      <c r="AO30" s="1064"/>
      <c r="AP30" s="1064" t="s">
        <v>522</v>
      </c>
      <c r="AQ30" s="1064"/>
      <c r="AR30" s="1064"/>
      <c r="AS30" s="1064"/>
      <c r="AT30" s="1064"/>
      <c r="AU30" s="1064" t="s">
        <v>522</v>
      </c>
      <c r="AV30" s="1064"/>
      <c r="AW30" s="1064"/>
      <c r="AX30" s="1064"/>
      <c r="AY30" s="1064"/>
      <c r="AZ30" s="1135" t="s">
        <v>522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1498</v>
      </c>
      <c r="R31" s="1137"/>
      <c r="S31" s="1137"/>
      <c r="T31" s="1137"/>
      <c r="U31" s="1137"/>
      <c r="V31" s="1137">
        <v>1266</v>
      </c>
      <c r="W31" s="1137"/>
      <c r="X31" s="1137"/>
      <c r="Y31" s="1137"/>
      <c r="Z31" s="1137"/>
      <c r="AA31" s="1137">
        <v>232</v>
      </c>
      <c r="AB31" s="1137"/>
      <c r="AC31" s="1137"/>
      <c r="AD31" s="1137"/>
      <c r="AE31" s="1138"/>
      <c r="AF31" s="1112">
        <v>391</v>
      </c>
      <c r="AG31" s="1113"/>
      <c r="AH31" s="1113"/>
      <c r="AI31" s="1113"/>
      <c r="AJ31" s="1114"/>
      <c r="AK31" s="1073">
        <v>362</v>
      </c>
      <c r="AL31" s="1064"/>
      <c r="AM31" s="1064"/>
      <c r="AN31" s="1064"/>
      <c r="AO31" s="1064"/>
      <c r="AP31" s="1064">
        <v>2973</v>
      </c>
      <c r="AQ31" s="1064"/>
      <c r="AR31" s="1064"/>
      <c r="AS31" s="1064"/>
      <c r="AT31" s="1064"/>
      <c r="AU31" s="1064">
        <v>1626</v>
      </c>
      <c r="AV31" s="1064"/>
      <c r="AW31" s="1064"/>
      <c r="AX31" s="1064"/>
      <c r="AY31" s="1064"/>
      <c r="AZ31" s="1135" t="s">
        <v>569</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864</v>
      </c>
      <c r="AG63" s="1052"/>
      <c r="AH63" s="1052"/>
      <c r="AI63" s="1052"/>
      <c r="AJ63" s="1123"/>
      <c r="AK63" s="1124"/>
      <c r="AL63" s="1056"/>
      <c r="AM63" s="1056"/>
      <c r="AN63" s="1056"/>
      <c r="AO63" s="1056"/>
      <c r="AP63" s="1052">
        <v>2973</v>
      </c>
      <c r="AQ63" s="1052"/>
      <c r="AR63" s="1052"/>
      <c r="AS63" s="1052"/>
      <c r="AT63" s="1052"/>
      <c r="AU63" s="1052">
        <v>1626</v>
      </c>
      <c r="AV63" s="1052"/>
      <c r="AW63" s="1052"/>
      <c r="AX63" s="1052"/>
      <c r="AY63" s="1052"/>
      <c r="AZ63" s="1118"/>
      <c r="BA63" s="1118"/>
      <c r="BB63" s="1118"/>
      <c r="BC63" s="1118"/>
      <c r="BD63" s="1118"/>
      <c r="BE63" s="1053"/>
      <c r="BF63" s="1053"/>
      <c r="BG63" s="1053"/>
      <c r="BH63" s="1053"/>
      <c r="BI63" s="1054"/>
      <c r="BJ63" s="1119" t="s">
        <v>391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8237</v>
      </c>
      <c r="R68" s="1075"/>
      <c r="S68" s="1075"/>
      <c r="T68" s="1075"/>
      <c r="U68" s="1075"/>
      <c r="V68" s="1075">
        <v>8882</v>
      </c>
      <c r="W68" s="1075"/>
      <c r="X68" s="1075"/>
      <c r="Y68" s="1075"/>
      <c r="Z68" s="1075"/>
      <c r="AA68" s="1075">
        <v>-646</v>
      </c>
      <c r="AB68" s="1075"/>
      <c r="AC68" s="1075"/>
      <c r="AD68" s="1075"/>
      <c r="AE68" s="1075"/>
      <c r="AF68" s="1075">
        <v>1621</v>
      </c>
      <c r="AG68" s="1075"/>
      <c r="AH68" s="1075"/>
      <c r="AI68" s="1075"/>
      <c r="AJ68" s="1075"/>
      <c r="AK68" s="1075" t="s">
        <v>522</v>
      </c>
      <c r="AL68" s="1075"/>
      <c r="AM68" s="1075"/>
      <c r="AN68" s="1075"/>
      <c r="AO68" s="1075"/>
      <c r="AP68" s="1075">
        <v>8596</v>
      </c>
      <c r="AQ68" s="1075"/>
      <c r="AR68" s="1075"/>
      <c r="AS68" s="1075"/>
      <c r="AT68" s="1075"/>
      <c r="AU68" s="1075">
        <v>1745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10992</v>
      </c>
      <c r="R69" s="1064"/>
      <c r="S69" s="1064"/>
      <c r="T69" s="1064"/>
      <c r="U69" s="1064"/>
      <c r="V69" s="1064">
        <v>10500</v>
      </c>
      <c r="W69" s="1064"/>
      <c r="X69" s="1064"/>
      <c r="Y69" s="1064"/>
      <c r="Z69" s="1064"/>
      <c r="AA69" s="1064">
        <v>491</v>
      </c>
      <c r="AB69" s="1064"/>
      <c r="AC69" s="1064"/>
      <c r="AD69" s="1064"/>
      <c r="AE69" s="1064"/>
      <c r="AF69" s="1064">
        <v>491</v>
      </c>
      <c r="AG69" s="1064"/>
      <c r="AH69" s="1064"/>
      <c r="AI69" s="1064"/>
      <c r="AJ69" s="1064"/>
      <c r="AK69" s="1064" t="s">
        <v>522</v>
      </c>
      <c r="AL69" s="1064"/>
      <c r="AM69" s="1064"/>
      <c r="AN69" s="1064"/>
      <c r="AO69" s="1064"/>
      <c r="AP69" s="1064">
        <v>799</v>
      </c>
      <c r="AQ69" s="1064"/>
      <c r="AR69" s="1064"/>
      <c r="AS69" s="1064"/>
      <c r="AT69" s="1064"/>
      <c r="AU69" s="1064">
        <v>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572</v>
      </c>
      <c r="C70" s="1068"/>
      <c r="D70" s="1068"/>
      <c r="E70" s="1068"/>
      <c r="F70" s="1068"/>
      <c r="G70" s="1068"/>
      <c r="H70" s="1068"/>
      <c r="I70" s="1068"/>
      <c r="J70" s="1068"/>
      <c r="K70" s="1068"/>
      <c r="L70" s="1068"/>
      <c r="M70" s="1068"/>
      <c r="N70" s="1068"/>
      <c r="O70" s="1068"/>
      <c r="P70" s="1069"/>
      <c r="Q70" s="1070">
        <v>2377</v>
      </c>
      <c r="R70" s="1064"/>
      <c r="S70" s="1064"/>
      <c r="T70" s="1064"/>
      <c r="U70" s="1064"/>
      <c r="V70" s="1064">
        <v>2295</v>
      </c>
      <c r="W70" s="1064"/>
      <c r="X70" s="1064"/>
      <c r="Y70" s="1064"/>
      <c r="Z70" s="1064"/>
      <c r="AA70" s="1064">
        <v>83</v>
      </c>
      <c r="AB70" s="1064"/>
      <c r="AC70" s="1064"/>
      <c r="AD70" s="1064"/>
      <c r="AE70" s="1064"/>
      <c r="AF70" s="1064">
        <v>83</v>
      </c>
      <c r="AG70" s="1064"/>
      <c r="AH70" s="1064"/>
      <c r="AI70" s="1064"/>
      <c r="AJ70" s="1064"/>
      <c r="AK70" s="1064" t="s">
        <v>522</v>
      </c>
      <c r="AL70" s="1064"/>
      <c r="AM70" s="1064"/>
      <c r="AN70" s="1064"/>
      <c r="AO70" s="1064"/>
      <c r="AP70" s="1064">
        <v>1303</v>
      </c>
      <c r="AQ70" s="1064"/>
      <c r="AR70" s="1064"/>
      <c r="AS70" s="1064"/>
      <c r="AT70" s="1064"/>
      <c r="AU70" s="1064">
        <v>270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481</v>
      </c>
      <c r="R71" s="1064"/>
      <c r="S71" s="1064"/>
      <c r="T71" s="1064"/>
      <c r="U71" s="1064"/>
      <c r="V71" s="1064">
        <v>463</v>
      </c>
      <c r="W71" s="1064"/>
      <c r="X71" s="1064"/>
      <c r="Y71" s="1064"/>
      <c r="Z71" s="1064"/>
      <c r="AA71" s="1064">
        <v>19</v>
      </c>
      <c r="AB71" s="1064"/>
      <c r="AC71" s="1064"/>
      <c r="AD71" s="1064"/>
      <c r="AE71" s="1064"/>
      <c r="AF71" s="1064">
        <v>19</v>
      </c>
      <c r="AG71" s="1064"/>
      <c r="AH71" s="1064"/>
      <c r="AI71" s="1064"/>
      <c r="AJ71" s="1064"/>
      <c r="AK71" s="1064" t="s">
        <v>581</v>
      </c>
      <c r="AL71" s="1064"/>
      <c r="AM71" s="1064"/>
      <c r="AN71" s="1064"/>
      <c r="AO71" s="1064"/>
      <c r="AP71" s="1064">
        <v>351</v>
      </c>
      <c r="AQ71" s="1064"/>
      <c r="AR71" s="1064"/>
      <c r="AS71" s="1064"/>
      <c r="AT71" s="1064"/>
      <c r="AU71" s="1064">
        <v>59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5253</v>
      </c>
      <c r="R72" s="1064"/>
      <c r="S72" s="1064"/>
      <c r="T72" s="1064"/>
      <c r="U72" s="1064"/>
      <c r="V72" s="1064">
        <v>4828</v>
      </c>
      <c r="W72" s="1064"/>
      <c r="X72" s="1064"/>
      <c r="Y72" s="1064"/>
      <c r="Z72" s="1064"/>
      <c r="AA72" s="1064">
        <v>425</v>
      </c>
      <c r="AB72" s="1064"/>
      <c r="AC72" s="1064"/>
      <c r="AD72" s="1064"/>
      <c r="AE72" s="1064"/>
      <c r="AF72" s="1064">
        <v>425</v>
      </c>
      <c r="AG72" s="1064"/>
      <c r="AH72" s="1064"/>
      <c r="AI72" s="1064"/>
      <c r="AJ72" s="1064"/>
      <c r="AK72" s="1064">
        <v>600</v>
      </c>
      <c r="AL72" s="1064"/>
      <c r="AM72" s="1064"/>
      <c r="AN72" s="1064"/>
      <c r="AO72" s="1064"/>
      <c r="AP72" s="1064" t="s">
        <v>522</v>
      </c>
      <c r="AQ72" s="1064"/>
      <c r="AR72" s="1064"/>
      <c r="AS72" s="1064"/>
      <c r="AT72" s="1064"/>
      <c r="AU72" s="1064" t="s">
        <v>522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575</v>
      </c>
      <c r="C73" s="1068"/>
      <c r="D73" s="1068"/>
      <c r="E73" s="1068"/>
      <c r="F73" s="1068"/>
      <c r="G73" s="1068"/>
      <c r="H73" s="1068"/>
      <c r="I73" s="1068"/>
      <c r="J73" s="1068"/>
      <c r="K73" s="1068"/>
      <c r="L73" s="1068"/>
      <c r="M73" s="1068"/>
      <c r="N73" s="1068"/>
      <c r="O73" s="1068"/>
      <c r="P73" s="1069"/>
      <c r="Q73" s="1070">
        <v>6</v>
      </c>
      <c r="R73" s="1064"/>
      <c r="S73" s="1064"/>
      <c r="T73" s="1064"/>
      <c r="U73" s="1064"/>
      <c r="V73" s="1064">
        <v>5</v>
      </c>
      <c r="W73" s="1064"/>
      <c r="X73" s="1064"/>
      <c r="Y73" s="1064"/>
      <c r="Z73" s="1064"/>
      <c r="AA73" s="1064">
        <v>1</v>
      </c>
      <c r="AB73" s="1064"/>
      <c r="AC73" s="1064"/>
      <c r="AD73" s="1064"/>
      <c r="AE73" s="1064"/>
      <c r="AF73" s="1064">
        <v>1</v>
      </c>
      <c r="AG73" s="1064"/>
      <c r="AH73" s="1064"/>
      <c r="AI73" s="1064"/>
      <c r="AJ73" s="1064"/>
      <c r="AK73" s="1064" t="s">
        <v>522</v>
      </c>
      <c r="AL73" s="1064"/>
      <c r="AM73" s="1064"/>
      <c r="AN73" s="1064"/>
      <c r="AO73" s="1064"/>
      <c r="AP73" s="1064" t="s">
        <v>522</v>
      </c>
      <c r="AQ73" s="1064"/>
      <c r="AR73" s="1064"/>
      <c r="AS73" s="1064"/>
      <c r="AT73" s="1064"/>
      <c r="AU73" s="1064" t="s">
        <v>522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576</v>
      </c>
      <c r="C74" s="1068"/>
      <c r="D74" s="1068"/>
      <c r="E74" s="1068"/>
      <c r="F74" s="1068"/>
      <c r="G74" s="1068"/>
      <c r="H74" s="1068"/>
      <c r="I74" s="1068"/>
      <c r="J74" s="1068"/>
      <c r="K74" s="1068"/>
      <c r="L74" s="1068"/>
      <c r="M74" s="1068"/>
      <c r="N74" s="1068"/>
      <c r="O74" s="1068"/>
      <c r="P74" s="1069"/>
      <c r="Q74" s="1070">
        <v>986</v>
      </c>
      <c r="R74" s="1064"/>
      <c r="S74" s="1064"/>
      <c r="T74" s="1064"/>
      <c r="U74" s="1064"/>
      <c r="V74" s="1064">
        <v>974</v>
      </c>
      <c r="W74" s="1064"/>
      <c r="X74" s="1064"/>
      <c r="Y74" s="1064"/>
      <c r="Z74" s="1064"/>
      <c r="AA74" s="1064">
        <v>12</v>
      </c>
      <c r="AB74" s="1064"/>
      <c r="AC74" s="1064"/>
      <c r="AD74" s="1064"/>
      <c r="AE74" s="1064"/>
      <c r="AF74" s="1064">
        <v>12</v>
      </c>
      <c r="AG74" s="1064"/>
      <c r="AH74" s="1064"/>
      <c r="AI74" s="1064"/>
      <c r="AJ74" s="1064"/>
      <c r="AK74" s="1064">
        <v>12</v>
      </c>
      <c r="AL74" s="1064"/>
      <c r="AM74" s="1064"/>
      <c r="AN74" s="1064"/>
      <c r="AO74" s="1064"/>
      <c r="AP74" s="1064" t="s">
        <v>522</v>
      </c>
      <c r="AQ74" s="1064"/>
      <c r="AR74" s="1064"/>
      <c r="AS74" s="1064"/>
      <c r="AT74" s="1064"/>
      <c r="AU74" s="1064" t="s">
        <v>522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577</v>
      </c>
      <c r="C75" s="1068"/>
      <c r="D75" s="1068"/>
      <c r="E75" s="1068"/>
      <c r="F75" s="1068"/>
      <c r="G75" s="1068"/>
      <c r="H75" s="1068"/>
      <c r="I75" s="1068"/>
      <c r="J75" s="1068"/>
      <c r="K75" s="1068"/>
      <c r="L75" s="1068"/>
      <c r="M75" s="1068"/>
      <c r="N75" s="1068"/>
      <c r="O75" s="1068"/>
      <c r="P75" s="1069"/>
      <c r="Q75" s="1071">
        <v>288</v>
      </c>
      <c r="R75" s="1072"/>
      <c r="S75" s="1072"/>
      <c r="T75" s="1072"/>
      <c r="U75" s="1073"/>
      <c r="V75" s="1074">
        <v>206</v>
      </c>
      <c r="W75" s="1072"/>
      <c r="X75" s="1072"/>
      <c r="Y75" s="1072"/>
      <c r="Z75" s="1073"/>
      <c r="AA75" s="1074">
        <v>82</v>
      </c>
      <c r="AB75" s="1072"/>
      <c r="AC75" s="1072"/>
      <c r="AD75" s="1072"/>
      <c r="AE75" s="1073"/>
      <c r="AF75" s="1074">
        <v>82</v>
      </c>
      <c r="AG75" s="1072"/>
      <c r="AH75" s="1072"/>
      <c r="AI75" s="1072"/>
      <c r="AJ75" s="1073"/>
      <c r="AK75" s="1074">
        <v>47</v>
      </c>
      <c r="AL75" s="1072"/>
      <c r="AM75" s="1072"/>
      <c r="AN75" s="1072"/>
      <c r="AO75" s="1073"/>
      <c r="AP75" s="1074" t="s">
        <v>522</v>
      </c>
      <c r="AQ75" s="1072"/>
      <c r="AR75" s="1072"/>
      <c r="AS75" s="1072"/>
      <c r="AT75" s="1073"/>
      <c r="AU75" s="1074" t="s">
        <v>522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578</v>
      </c>
      <c r="C76" s="1068"/>
      <c r="D76" s="1068"/>
      <c r="E76" s="1068"/>
      <c r="F76" s="1068"/>
      <c r="G76" s="1068"/>
      <c r="H76" s="1068"/>
      <c r="I76" s="1068"/>
      <c r="J76" s="1068"/>
      <c r="K76" s="1068"/>
      <c r="L76" s="1068"/>
      <c r="M76" s="1068"/>
      <c r="N76" s="1068"/>
      <c r="O76" s="1068"/>
      <c r="P76" s="1069"/>
      <c r="Q76" s="1071">
        <v>6529</v>
      </c>
      <c r="R76" s="1072">
        <v>6933</v>
      </c>
      <c r="S76" s="1072">
        <v>6933</v>
      </c>
      <c r="T76" s="1072">
        <v>6933</v>
      </c>
      <c r="U76" s="1073">
        <v>6933</v>
      </c>
      <c r="V76" s="1074">
        <v>6443</v>
      </c>
      <c r="W76" s="1072">
        <v>6850</v>
      </c>
      <c r="X76" s="1072">
        <v>6850</v>
      </c>
      <c r="Y76" s="1072">
        <v>6850</v>
      </c>
      <c r="Z76" s="1073">
        <v>6850</v>
      </c>
      <c r="AA76" s="1074">
        <v>86</v>
      </c>
      <c r="AB76" s="1072">
        <v>82</v>
      </c>
      <c r="AC76" s="1072">
        <v>82</v>
      </c>
      <c r="AD76" s="1072">
        <v>82</v>
      </c>
      <c r="AE76" s="1073">
        <v>82</v>
      </c>
      <c r="AF76" s="1074">
        <v>86</v>
      </c>
      <c r="AG76" s="1072">
        <v>82</v>
      </c>
      <c r="AH76" s="1072">
        <v>82</v>
      </c>
      <c r="AI76" s="1072">
        <v>82</v>
      </c>
      <c r="AJ76" s="1073">
        <v>82</v>
      </c>
      <c r="AK76" s="1074">
        <v>1926</v>
      </c>
      <c r="AL76" s="1072">
        <v>2485</v>
      </c>
      <c r="AM76" s="1072">
        <v>2485</v>
      </c>
      <c r="AN76" s="1072">
        <v>2485</v>
      </c>
      <c r="AO76" s="1073">
        <v>2485</v>
      </c>
      <c r="AP76" s="1074" t="s">
        <v>522</v>
      </c>
      <c r="AQ76" s="1072"/>
      <c r="AR76" s="1072"/>
      <c r="AS76" s="1072"/>
      <c r="AT76" s="1073"/>
      <c r="AU76" s="1074" t="s">
        <v>522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579</v>
      </c>
      <c r="C77" s="1068"/>
      <c r="D77" s="1068"/>
      <c r="E77" s="1068"/>
      <c r="F77" s="1068"/>
      <c r="G77" s="1068"/>
      <c r="H77" s="1068"/>
      <c r="I77" s="1068"/>
      <c r="J77" s="1068"/>
      <c r="K77" s="1068"/>
      <c r="L77" s="1068"/>
      <c r="M77" s="1068"/>
      <c r="N77" s="1068"/>
      <c r="O77" s="1068"/>
      <c r="P77" s="1069"/>
      <c r="Q77" s="1071">
        <v>1444184</v>
      </c>
      <c r="R77" s="1072">
        <v>1385861</v>
      </c>
      <c r="S77" s="1072">
        <v>1385861</v>
      </c>
      <c r="T77" s="1072">
        <v>1385861</v>
      </c>
      <c r="U77" s="1073">
        <v>1385861</v>
      </c>
      <c r="V77" s="1074">
        <v>1404896</v>
      </c>
      <c r="W77" s="1072">
        <v>1346246</v>
      </c>
      <c r="X77" s="1072">
        <v>1346246</v>
      </c>
      <c r="Y77" s="1072">
        <v>1346246</v>
      </c>
      <c r="Z77" s="1073">
        <v>1346246</v>
      </c>
      <c r="AA77" s="1074">
        <v>39288</v>
      </c>
      <c r="AB77" s="1072">
        <v>39615</v>
      </c>
      <c r="AC77" s="1072">
        <v>39615</v>
      </c>
      <c r="AD77" s="1072">
        <v>39615</v>
      </c>
      <c r="AE77" s="1073">
        <v>39615</v>
      </c>
      <c r="AF77" s="1074">
        <v>39288</v>
      </c>
      <c r="AG77" s="1072">
        <v>39615</v>
      </c>
      <c r="AH77" s="1072">
        <v>39615</v>
      </c>
      <c r="AI77" s="1072">
        <v>39615</v>
      </c>
      <c r="AJ77" s="1073">
        <v>39615</v>
      </c>
      <c r="AK77" s="1074">
        <v>16623</v>
      </c>
      <c r="AL77" s="1072">
        <v>13582</v>
      </c>
      <c r="AM77" s="1072">
        <v>13582</v>
      </c>
      <c r="AN77" s="1072">
        <v>13582</v>
      </c>
      <c r="AO77" s="1073">
        <v>13582</v>
      </c>
      <c r="AP77" s="1074" t="s">
        <v>522</v>
      </c>
      <c r="AQ77" s="1072"/>
      <c r="AR77" s="1072"/>
      <c r="AS77" s="1072"/>
      <c r="AT77" s="1073"/>
      <c r="AU77" s="1074" t="s">
        <v>522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42108</v>
      </c>
      <c r="AG88" s="1052"/>
      <c r="AH88" s="1052"/>
      <c r="AI88" s="1052"/>
      <c r="AJ88" s="1052"/>
      <c r="AK88" s="1056"/>
      <c r="AL88" s="1056"/>
      <c r="AM88" s="1056"/>
      <c r="AN88" s="1056"/>
      <c r="AO88" s="1056"/>
      <c r="AP88" s="1052">
        <v>11051</v>
      </c>
      <c r="AQ88" s="1052"/>
      <c r="AR88" s="1052"/>
      <c r="AS88" s="1052"/>
      <c r="AT88" s="1052"/>
      <c r="AU88" s="1052">
        <v>2086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522</v>
      </c>
      <c r="CX102" s="1044"/>
      <c r="CY102" s="1044"/>
      <c r="CZ102" s="1044"/>
      <c r="DA102" s="1045"/>
      <c r="DB102" s="1043">
        <v>853</v>
      </c>
      <c r="DC102" s="1044"/>
      <c r="DD102" s="1044"/>
      <c r="DE102" s="1044"/>
      <c r="DF102" s="1045"/>
      <c r="DG102" s="1043" t="s">
        <v>522</v>
      </c>
      <c r="DH102" s="1044"/>
      <c r="DI102" s="1044"/>
      <c r="DJ102" s="1044"/>
      <c r="DK102" s="1045"/>
      <c r="DL102" s="1043" t="s">
        <v>522</v>
      </c>
      <c r="DM102" s="1044"/>
      <c r="DN102" s="1044"/>
      <c r="DO102" s="1044"/>
      <c r="DP102" s="1045"/>
      <c r="DQ102" s="1043" t="s">
        <v>522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779474</v>
      </c>
      <c r="AB110" s="980"/>
      <c r="AC110" s="980"/>
      <c r="AD110" s="980"/>
      <c r="AE110" s="981"/>
      <c r="AF110" s="982">
        <v>762791</v>
      </c>
      <c r="AG110" s="980"/>
      <c r="AH110" s="980"/>
      <c r="AI110" s="980"/>
      <c r="AJ110" s="981"/>
      <c r="AK110" s="982">
        <v>758392</v>
      </c>
      <c r="AL110" s="980"/>
      <c r="AM110" s="980"/>
      <c r="AN110" s="980"/>
      <c r="AO110" s="981"/>
      <c r="AP110" s="983">
        <v>7.2</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7148712</v>
      </c>
      <c r="BR110" s="927"/>
      <c r="BS110" s="927"/>
      <c r="BT110" s="927"/>
      <c r="BU110" s="927"/>
      <c r="BV110" s="927">
        <v>7046765</v>
      </c>
      <c r="BW110" s="927"/>
      <c r="BX110" s="927"/>
      <c r="BY110" s="927"/>
      <c r="BZ110" s="927"/>
      <c r="CA110" s="927">
        <v>6994316</v>
      </c>
      <c r="CB110" s="927"/>
      <c r="CC110" s="927"/>
      <c r="CD110" s="927"/>
      <c r="CE110" s="927"/>
      <c r="CF110" s="951">
        <v>66.8</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391</v>
      </c>
      <c r="DM110" s="927"/>
      <c r="DN110" s="927"/>
      <c r="DO110" s="927"/>
      <c r="DP110" s="927"/>
      <c r="DQ110" s="927" t="s">
        <v>391</v>
      </c>
      <c r="DR110" s="927"/>
      <c r="DS110" s="927"/>
      <c r="DT110" s="927"/>
      <c r="DU110" s="927"/>
      <c r="DV110" s="928" t="s">
        <v>391</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435</v>
      </c>
      <c r="AG111" s="1008"/>
      <c r="AH111" s="1008"/>
      <c r="AI111" s="1008"/>
      <c r="AJ111" s="1009"/>
      <c r="AK111" s="1010" t="s">
        <v>128</v>
      </c>
      <c r="AL111" s="1008"/>
      <c r="AM111" s="1008"/>
      <c r="AN111" s="1008"/>
      <c r="AO111" s="1009"/>
      <c r="AP111" s="1011" t="s">
        <v>391</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979163</v>
      </c>
      <c r="BR111" s="899"/>
      <c r="BS111" s="899"/>
      <c r="BT111" s="899"/>
      <c r="BU111" s="899"/>
      <c r="BV111" s="899">
        <v>967049</v>
      </c>
      <c r="BW111" s="899"/>
      <c r="BX111" s="899"/>
      <c r="BY111" s="899"/>
      <c r="BZ111" s="899"/>
      <c r="CA111" s="899">
        <v>931218</v>
      </c>
      <c r="CB111" s="899"/>
      <c r="CC111" s="899"/>
      <c r="CD111" s="899"/>
      <c r="CE111" s="899"/>
      <c r="CF111" s="960">
        <v>8.9</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128</v>
      </c>
      <c r="DM111" s="899"/>
      <c r="DN111" s="899"/>
      <c r="DO111" s="899"/>
      <c r="DP111" s="899"/>
      <c r="DQ111" s="899" t="s">
        <v>391</v>
      </c>
      <c r="DR111" s="899"/>
      <c r="DS111" s="899"/>
      <c r="DT111" s="899"/>
      <c r="DU111" s="899"/>
      <c r="DV111" s="876" t="s">
        <v>128</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391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2170984</v>
      </c>
      <c r="BR112" s="899"/>
      <c r="BS112" s="899"/>
      <c r="BT112" s="899"/>
      <c r="BU112" s="899"/>
      <c r="BV112" s="899">
        <v>2287904</v>
      </c>
      <c r="BW112" s="899"/>
      <c r="BX112" s="899"/>
      <c r="BY112" s="899"/>
      <c r="BZ112" s="899"/>
      <c r="CA112" s="899">
        <v>1626408</v>
      </c>
      <c r="CB112" s="899"/>
      <c r="CC112" s="899"/>
      <c r="CD112" s="899"/>
      <c r="CE112" s="899"/>
      <c r="CF112" s="960">
        <v>15.5</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391</v>
      </c>
      <c r="DM112" s="899"/>
      <c r="DN112" s="899"/>
      <c r="DO112" s="899"/>
      <c r="DP112" s="899"/>
      <c r="DQ112" s="899" t="s">
        <v>391</v>
      </c>
      <c r="DR112" s="899"/>
      <c r="DS112" s="899"/>
      <c r="DT112" s="899"/>
      <c r="DU112" s="899"/>
      <c r="DV112" s="876" t="s">
        <v>391</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325864</v>
      </c>
      <c r="AB113" s="1008"/>
      <c r="AC113" s="1008"/>
      <c r="AD113" s="1008"/>
      <c r="AE113" s="1009"/>
      <c r="AF113" s="1010">
        <v>316450</v>
      </c>
      <c r="AG113" s="1008"/>
      <c r="AH113" s="1008"/>
      <c r="AI113" s="1008"/>
      <c r="AJ113" s="1009"/>
      <c r="AK113" s="1010">
        <v>60861</v>
      </c>
      <c r="AL113" s="1008"/>
      <c r="AM113" s="1008"/>
      <c r="AN113" s="1008"/>
      <c r="AO113" s="1009"/>
      <c r="AP113" s="1011">
        <v>0.6</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2835687</v>
      </c>
      <c r="BR113" s="899"/>
      <c r="BS113" s="899"/>
      <c r="BT113" s="899"/>
      <c r="BU113" s="899"/>
      <c r="BV113" s="899">
        <v>2461920</v>
      </c>
      <c r="BW113" s="899"/>
      <c r="BX113" s="899"/>
      <c r="BY113" s="899"/>
      <c r="BZ113" s="899"/>
      <c r="CA113" s="899">
        <v>2085573</v>
      </c>
      <c r="CB113" s="899"/>
      <c r="CC113" s="899"/>
      <c r="CD113" s="899"/>
      <c r="CE113" s="899"/>
      <c r="CF113" s="960">
        <v>19.899999999999999</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391</v>
      </c>
      <c r="DM113" s="862"/>
      <c r="DN113" s="862"/>
      <c r="DO113" s="862"/>
      <c r="DP113" s="863"/>
      <c r="DQ113" s="864" t="s">
        <v>391</v>
      </c>
      <c r="DR113" s="862"/>
      <c r="DS113" s="862"/>
      <c r="DT113" s="862"/>
      <c r="DU113" s="863"/>
      <c r="DV113" s="909" t="s">
        <v>128</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237834</v>
      </c>
      <c r="AB114" s="862"/>
      <c r="AC114" s="862"/>
      <c r="AD114" s="862"/>
      <c r="AE114" s="863"/>
      <c r="AF114" s="864">
        <v>240825</v>
      </c>
      <c r="AG114" s="862"/>
      <c r="AH114" s="862"/>
      <c r="AI114" s="862"/>
      <c r="AJ114" s="863"/>
      <c r="AK114" s="864">
        <v>247982</v>
      </c>
      <c r="AL114" s="862"/>
      <c r="AM114" s="862"/>
      <c r="AN114" s="862"/>
      <c r="AO114" s="863"/>
      <c r="AP114" s="909">
        <v>2.4</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3411179</v>
      </c>
      <c r="BR114" s="899"/>
      <c r="BS114" s="899"/>
      <c r="BT114" s="899"/>
      <c r="BU114" s="899"/>
      <c r="BV114" s="899">
        <v>3365360</v>
      </c>
      <c r="BW114" s="899"/>
      <c r="BX114" s="899"/>
      <c r="BY114" s="899"/>
      <c r="BZ114" s="899"/>
      <c r="CA114" s="899">
        <v>3207570</v>
      </c>
      <c r="CB114" s="899"/>
      <c r="CC114" s="899"/>
      <c r="CD114" s="899"/>
      <c r="CE114" s="899"/>
      <c r="CF114" s="960">
        <v>30.6</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128</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21576</v>
      </c>
      <c r="AB115" s="1008"/>
      <c r="AC115" s="1008"/>
      <c r="AD115" s="1008"/>
      <c r="AE115" s="1009"/>
      <c r="AF115" s="1010">
        <v>12114</v>
      </c>
      <c r="AG115" s="1008"/>
      <c r="AH115" s="1008"/>
      <c r="AI115" s="1008"/>
      <c r="AJ115" s="1009"/>
      <c r="AK115" s="1010">
        <v>14931</v>
      </c>
      <c r="AL115" s="1008"/>
      <c r="AM115" s="1008"/>
      <c r="AN115" s="1008"/>
      <c r="AO115" s="1009"/>
      <c r="AP115" s="1011">
        <v>0.1</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128</v>
      </c>
      <c r="BW115" s="899"/>
      <c r="BX115" s="899"/>
      <c r="BY115" s="899"/>
      <c r="BZ115" s="899"/>
      <c r="CA115" s="899" t="s">
        <v>391</v>
      </c>
      <c r="CB115" s="899"/>
      <c r="CC115" s="899"/>
      <c r="CD115" s="899"/>
      <c r="CE115" s="899"/>
      <c r="CF115" s="960" t="s">
        <v>391</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901765</v>
      </c>
      <c r="DH115" s="862"/>
      <c r="DI115" s="862"/>
      <c r="DJ115" s="862"/>
      <c r="DK115" s="863"/>
      <c r="DL115" s="864">
        <v>901765</v>
      </c>
      <c r="DM115" s="862"/>
      <c r="DN115" s="862"/>
      <c r="DO115" s="862"/>
      <c r="DP115" s="863"/>
      <c r="DQ115" s="864">
        <v>878048</v>
      </c>
      <c r="DR115" s="862"/>
      <c r="DS115" s="862"/>
      <c r="DT115" s="862"/>
      <c r="DU115" s="863"/>
      <c r="DV115" s="909">
        <v>8.4</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391</v>
      </c>
      <c r="AB116" s="862"/>
      <c r="AC116" s="862"/>
      <c r="AD116" s="862"/>
      <c r="AE116" s="863"/>
      <c r="AF116" s="864" t="s">
        <v>391</v>
      </c>
      <c r="AG116" s="862"/>
      <c r="AH116" s="862"/>
      <c r="AI116" s="862"/>
      <c r="AJ116" s="863"/>
      <c r="AK116" s="864" t="s">
        <v>128</v>
      </c>
      <c r="AL116" s="862"/>
      <c r="AM116" s="862"/>
      <c r="AN116" s="862"/>
      <c r="AO116" s="863"/>
      <c r="AP116" s="909" t="s">
        <v>391</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435</v>
      </c>
      <c r="BW116" s="899"/>
      <c r="BX116" s="899"/>
      <c r="BY116" s="899"/>
      <c r="BZ116" s="899"/>
      <c r="CA116" s="899" t="s">
        <v>128</v>
      </c>
      <c r="CB116" s="899"/>
      <c r="CC116" s="899"/>
      <c r="CD116" s="899"/>
      <c r="CE116" s="899"/>
      <c r="CF116" s="960" t="s">
        <v>128</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77398</v>
      </c>
      <c r="DH116" s="862"/>
      <c r="DI116" s="862"/>
      <c r="DJ116" s="862"/>
      <c r="DK116" s="863"/>
      <c r="DL116" s="864">
        <v>65284</v>
      </c>
      <c r="DM116" s="862"/>
      <c r="DN116" s="862"/>
      <c r="DO116" s="862"/>
      <c r="DP116" s="863"/>
      <c r="DQ116" s="864">
        <v>53170</v>
      </c>
      <c r="DR116" s="862"/>
      <c r="DS116" s="862"/>
      <c r="DT116" s="862"/>
      <c r="DU116" s="863"/>
      <c r="DV116" s="909">
        <v>0.5</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1364748</v>
      </c>
      <c r="AB117" s="994"/>
      <c r="AC117" s="994"/>
      <c r="AD117" s="994"/>
      <c r="AE117" s="995"/>
      <c r="AF117" s="996">
        <v>1332180</v>
      </c>
      <c r="AG117" s="994"/>
      <c r="AH117" s="994"/>
      <c r="AI117" s="994"/>
      <c r="AJ117" s="995"/>
      <c r="AK117" s="996">
        <v>1082166</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391</v>
      </c>
      <c r="BR117" s="899"/>
      <c r="BS117" s="899"/>
      <c r="BT117" s="899"/>
      <c r="BU117" s="899"/>
      <c r="BV117" s="899" t="s">
        <v>128</v>
      </c>
      <c r="BW117" s="899"/>
      <c r="BX117" s="899"/>
      <c r="BY117" s="899"/>
      <c r="BZ117" s="899"/>
      <c r="CA117" s="899" t="s">
        <v>391</v>
      </c>
      <c r="CB117" s="899"/>
      <c r="CC117" s="899"/>
      <c r="CD117" s="899"/>
      <c r="CE117" s="899"/>
      <c r="CF117" s="960" t="s">
        <v>391</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391</v>
      </c>
      <c r="DH117" s="862"/>
      <c r="DI117" s="862"/>
      <c r="DJ117" s="862"/>
      <c r="DK117" s="863"/>
      <c r="DL117" s="864" t="s">
        <v>391</v>
      </c>
      <c r="DM117" s="862"/>
      <c r="DN117" s="862"/>
      <c r="DO117" s="862"/>
      <c r="DP117" s="863"/>
      <c r="DQ117" s="864" t="s">
        <v>391</v>
      </c>
      <c r="DR117" s="862"/>
      <c r="DS117" s="862"/>
      <c r="DT117" s="862"/>
      <c r="DU117" s="863"/>
      <c r="DV117" s="909" t="s">
        <v>391</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391</v>
      </c>
      <c r="BR118" s="930"/>
      <c r="BS118" s="930"/>
      <c r="BT118" s="930"/>
      <c r="BU118" s="930"/>
      <c r="BV118" s="930" t="s">
        <v>391</v>
      </c>
      <c r="BW118" s="930"/>
      <c r="BX118" s="930"/>
      <c r="BY118" s="930"/>
      <c r="BZ118" s="930"/>
      <c r="CA118" s="930" t="s">
        <v>435</v>
      </c>
      <c r="CB118" s="930"/>
      <c r="CC118" s="930"/>
      <c r="CD118" s="930"/>
      <c r="CE118" s="930"/>
      <c r="CF118" s="960" t="s">
        <v>391</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391</v>
      </c>
      <c r="DM118" s="862"/>
      <c r="DN118" s="862"/>
      <c r="DO118" s="862"/>
      <c r="DP118" s="863"/>
      <c r="DQ118" s="864" t="s">
        <v>128</v>
      </c>
      <c r="DR118" s="862"/>
      <c r="DS118" s="862"/>
      <c r="DT118" s="862"/>
      <c r="DU118" s="863"/>
      <c r="DV118" s="909" t="s">
        <v>391</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391</v>
      </c>
      <c r="AB119" s="980"/>
      <c r="AC119" s="980"/>
      <c r="AD119" s="980"/>
      <c r="AE119" s="981"/>
      <c r="AF119" s="982" t="s">
        <v>391</v>
      </c>
      <c r="AG119" s="980"/>
      <c r="AH119" s="980"/>
      <c r="AI119" s="980"/>
      <c r="AJ119" s="981"/>
      <c r="AK119" s="982" t="s">
        <v>391</v>
      </c>
      <c r="AL119" s="980"/>
      <c r="AM119" s="980"/>
      <c r="AN119" s="980"/>
      <c r="AO119" s="981"/>
      <c r="AP119" s="983" t="s">
        <v>391</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459</v>
      </c>
      <c r="BP119" s="963"/>
      <c r="BQ119" s="967">
        <v>16545725</v>
      </c>
      <c r="BR119" s="930"/>
      <c r="BS119" s="930"/>
      <c r="BT119" s="930"/>
      <c r="BU119" s="930"/>
      <c r="BV119" s="930">
        <v>16128998</v>
      </c>
      <c r="BW119" s="930"/>
      <c r="BX119" s="930"/>
      <c r="BY119" s="930"/>
      <c r="BZ119" s="930"/>
      <c r="CA119" s="930">
        <v>14845085</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391</v>
      </c>
      <c r="DH119" s="845"/>
      <c r="DI119" s="845"/>
      <c r="DJ119" s="845"/>
      <c r="DK119" s="846"/>
      <c r="DL119" s="847" t="s">
        <v>391</v>
      </c>
      <c r="DM119" s="845"/>
      <c r="DN119" s="845"/>
      <c r="DO119" s="845"/>
      <c r="DP119" s="846"/>
      <c r="DQ119" s="847" t="s">
        <v>128</v>
      </c>
      <c r="DR119" s="845"/>
      <c r="DS119" s="845"/>
      <c r="DT119" s="845"/>
      <c r="DU119" s="846"/>
      <c r="DV119" s="933" t="s">
        <v>391</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391</v>
      </c>
      <c r="AG120" s="862"/>
      <c r="AH120" s="862"/>
      <c r="AI120" s="862"/>
      <c r="AJ120" s="863"/>
      <c r="AK120" s="864" t="s">
        <v>391</v>
      </c>
      <c r="AL120" s="862"/>
      <c r="AM120" s="862"/>
      <c r="AN120" s="862"/>
      <c r="AO120" s="863"/>
      <c r="AP120" s="909" t="s">
        <v>391</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6970816</v>
      </c>
      <c r="BR120" s="927"/>
      <c r="BS120" s="927"/>
      <c r="BT120" s="927"/>
      <c r="BU120" s="927"/>
      <c r="BV120" s="927">
        <v>6963216</v>
      </c>
      <c r="BW120" s="927"/>
      <c r="BX120" s="927"/>
      <c r="BY120" s="927"/>
      <c r="BZ120" s="927"/>
      <c r="CA120" s="927">
        <v>7080250</v>
      </c>
      <c r="CB120" s="927"/>
      <c r="CC120" s="927"/>
      <c r="CD120" s="927"/>
      <c r="CE120" s="927"/>
      <c r="CF120" s="951">
        <v>67.599999999999994</v>
      </c>
      <c r="CG120" s="952"/>
      <c r="CH120" s="952"/>
      <c r="CI120" s="952"/>
      <c r="CJ120" s="952"/>
      <c r="CK120" s="953" t="s">
        <v>463</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2170984</v>
      </c>
      <c r="DH120" s="927"/>
      <c r="DI120" s="927"/>
      <c r="DJ120" s="927"/>
      <c r="DK120" s="927"/>
      <c r="DL120" s="927">
        <v>2287904</v>
      </c>
      <c r="DM120" s="927"/>
      <c r="DN120" s="927"/>
      <c r="DO120" s="927"/>
      <c r="DP120" s="927"/>
      <c r="DQ120" s="927">
        <v>1626408</v>
      </c>
      <c r="DR120" s="927"/>
      <c r="DS120" s="927"/>
      <c r="DT120" s="927"/>
      <c r="DU120" s="927"/>
      <c r="DV120" s="928">
        <v>15.5</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391</v>
      </c>
      <c r="AB121" s="862"/>
      <c r="AC121" s="862"/>
      <c r="AD121" s="862"/>
      <c r="AE121" s="863"/>
      <c r="AF121" s="864" t="s">
        <v>391</v>
      </c>
      <c r="AG121" s="862"/>
      <c r="AH121" s="862"/>
      <c r="AI121" s="862"/>
      <c r="AJ121" s="863"/>
      <c r="AK121" s="864" t="s">
        <v>128</v>
      </c>
      <c r="AL121" s="862"/>
      <c r="AM121" s="862"/>
      <c r="AN121" s="862"/>
      <c r="AO121" s="863"/>
      <c r="AP121" s="909" t="s">
        <v>391</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v>2969289</v>
      </c>
      <c r="BR121" s="899"/>
      <c r="BS121" s="899"/>
      <c r="BT121" s="899"/>
      <c r="BU121" s="899"/>
      <c r="BV121" s="899">
        <v>2850000</v>
      </c>
      <c r="BW121" s="899"/>
      <c r="BX121" s="899"/>
      <c r="BY121" s="899"/>
      <c r="BZ121" s="899"/>
      <c r="CA121" s="899">
        <v>2254068</v>
      </c>
      <c r="CB121" s="899"/>
      <c r="CC121" s="899"/>
      <c r="CD121" s="899"/>
      <c r="CE121" s="899"/>
      <c r="CF121" s="960">
        <v>21.5</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98" t="s">
        <v>435</v>
      </c>
      <c r="DH121" s="899"/>
      <c r="DI121" s="899"/>
      <c r="DJ121" s="899"/>
      <c r="DK121" s="899"/>
      <c r="DL121" s="899" t="s">
        <v>128</v>
      </c>
      <c r="DM121" s="899"/>
      <c r="DN121" s="899"/>
      <c r="DO121" s="899"/>
      <c r="DP121" s="899"/>
      <c r="DQ121" s="899" t="s">
        <v>391</v>
      </c>
      <c r="DR121" s="899"/>
      <c r="DS121" s="899"/>
      <c r="DT121" s="899"/>
      <c r="DU121" s="899"/>
      <c r="DV121" s="876" t="s">
        <v>391</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391</v>
      </c>
      <c r="AG122" s="862"/>
      <c r="AH122" s="862"/>
      <c r="AI122" s="862"/>
      <c r="AJ122" s="863"/>
      <c r="AK122" s="864" t="s">
        <v>391</v>
      </c>
      <c r="AL122" s="862"/>
      <c r="AM122" s="862"/>
      <c r="AN122" s="862"/>
      <c r="AO122" s="863"/>
      <c r="AP122" s="909" t="s">
        <v>128</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13359357</v>
      </c>
      <c r="BR122" s="930"/>
      <c r="BS122" s="930"/>
      <c r="BT122" s="930"/>
      <c r="BU122" s="930"/>
      <c r="BV122" s="930">
        <v>13313749</v>
      </c>
      <c r="BW122" s="930"/>
      <c r="BX122" s="930"/>
      <c r="BY122" s="930"/>
      <c r="BZ122" s="930"/>
      <c r="CA122" s="930">
        <v>13203026</v>
      </c>
      <c r="CB122" s="930"/>
      <c r="CC122" s="930"/>
      <c r="CD122" s="930"/>
      <c r="CE122" s="930"/>
      <c r="CF122" s="931">
        <v>126</v>
      </c>
      <c r="CG122" s="932"/>
      <c r="CH122" s="932"/>
      <c r="CI122" s="932"/>
      <c r="CJ122" s="932"/>
      <c r="CK122" s="954"/>
      <c r="CL122" s="940"/>
      <c r="CM122" s="940"/>
      <c r="CN122" s="940"/>
      <c r="CO122" s="941"/>
      <c r="CP122" s="920" t="s">
        <v>467</v>
      </c>
      <c r="CQ122" s="921"/>
      <c r="CR122" s="921"/>
      <c r="CS122" s="921"/>
      <c r="CT122" s="921"/>
      <c r="CU122" s="921"/>
      <c r="CV122" s="921"/>
      <c r="CW122" s="921"/>
      <c r="CX122" s="921"/>
      <c r="CY122" s="921"/>
      <c r="CZ122" s="921"/>
      <c r="DA122" s="921"/>
      <c r="DB122" s="921"/>
      <c r="DC122" s="921"/>
      <c r="DD122" s="921"/>
      <c r="DE122" s="921"/>
      <c r="DF122" s="922"/>
      <c r="DG122" s="898" t="s">
        <v>391</v>
      </c>
      <c r="DH122" s="899"/>
      <c r="DI122" s="899"/>
      <c r="DJ122" s="899"/>
      <c r="DK122" s="899"/>
      <c r="DL122" s="899" t="s">
        <v>391</v>
      </c>
      <c r="DM122" s="899"/>
      <c r="DN122" s="899"/>
      <c r="DO122" s="899"/>
      <c r="DP122" s="899"/>
      <c r="DQ122" s="899" t="s">
        <v>391</v>
      </c>
      <c r="DR122" s="899"/>
      <c r="DS122" s="899"/>
      <c r="DT122" s="899"/>
      <c r="DU122" s="899"/>
      <c r="DV122" s="876" t="s">
        <v>391</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12114</v>
      </c>
      <c r="AB123" s="862"/>
      <c r="AC123" s="862"/>
      <c r="AD123" s="862"/>
      <c r="AE123" s="863"/>
      <c r="AF123" s="864">
        <v>12114</v>
      </c>
      <c r="AG123" s="862"/>
      <c r="AH123" s="862"/>
      <c r="AI123" s="862"/>
      <c r="AJ123" s="863"/>
      <c r="AK123" s="864">
        <v>12114</v>
      </c>
      <c r="AL123" s="862"/>
      <c r="AM123" s="862"/>
      <c r="AN123" s="862"/>
      <c r="AO123" s="863"/>
      <c r="AP123" s="909">
        <v>0.1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468</v>
      </c>
      <c r="BP123" s="963"/>
      <c r="BQ123" s="917">
        <v>23299462</v>
      </c>
      <c r="BR123" s="918"/>
      <c r="BS123" s="918"/>
      <c r="BT123" s="918"/>
      <c r="BU123" s="918"/>
      <c r="BV123" s="918">
        <v>23126965</v>
      </c>
      <c r="BW123" s="918"/>
      <c r="BX123" s="918"/>
      <c r="BY123" s="918"/>
      <c r="BZ123" s="918"/>
      <c r="CA123" s="918">
        <v>22537344</v>
      </c>
      <c r="CB123" s="918"/>
      <c r="CC123" s="918"/>
      <c r="CD123" s="918"/>
      <c r="CE123" s="918"/>
      <c r="CF123" s="828"/>
      <c r="CG123" s="829"/>
      <c r="CH123" s="829"/>
      <c r="CI123" s="829"/>
      <c r="CJ123" s="919"/>
      <c r="CK123" s="954"/>
      <c r="CL123" s="940"/>
      <c r="CM123" s="940"/>
      <c r="CN123" s="940"/>
      <c r="CO123" s="941"/>
      <c r="CP123" s="920" t="s">
        <v>469</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391</v>
      </c>
      <c r="DM123" s="862"/>
      <c r="DN123" s="862"/>
      <c r="DO123" s="862"/>
      <c r="DP123" s="863"/>
      <c r="DQ123" s="864" t="s">
        <v>128</v>
      </c>
      <c r="DR123" s="862"/>
      <c r="DS123" s="862"/>
      <c r="DT123" s="862"/>
      <c r="DU123" s="863"/>
      <c r="DV123" s="909" t="s">
        <v>128</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391</v>
      </c>
      <c r="AB124" s="862"/>
      <c r="AC124" s="862"/>
      <c r="AD124" s="862"/>
      <c r="AE124" s="863"/>
      <c r="AF124" s="864" t="s">
        <v>391</v>
      </c>
      <c r="AG124" s="862"/>
      <c r="AH124" s="862"/>
      <c r="AI124" s="862"/>
      <c r="AJ124" s="863"/>
      <c r="AK124" s="864" t="s">
        <v>128</v>
      </c>
      <c r="AL124" s="862"/>
      <c r="AM124" s="862"/>
      <c r="AN124" s="862"/>
      <c r="AO124" s="863"/>
      <c r="AP124" s="909" t="s">
        <v>391</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391</v>
      </c>
      <c r="BR124" s="916"/>
      <c r="BS124" s="916"/>
      <c r="BT124" s="916"/>
      <c r="BU124" s="916"/>
      <c r="BV124" s="916" t="s">
        <v>391</v>
      </c>
      <c r="BW124" s="916"/>
      <c r="BX124" s="916"/>
      <c r="BY124" s="916"/>
      <c r="BZ124" s="916"/>
      <c r="CA124" s="916" t="s">
        <v>391</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391</v>
      </c>
      <c r="DH124" s="845"/>
      <c r="DI124" s="845"/>
      <c r="DJ124" s="845"/>
      <c r="DK124" s="846"/>
      <c r="DL124" s="847" t="s">
        <v>128</v>
      </c>
      <c r="DM124" s="845"/>
      <c r="DN124" s="845"/>
      <c r="DO124" s="845"/>
      <c r="DP124" s="846"/>
      <c r="DQ124" s="847" t="s">
        <v>391</v>
      </c>
      <c r="DR124" s="845"/>
      <c r="DS124" s="845"/>
      <c r="DT124" s="845"/>
      <c r="DU124" s="846"/>
      <c r="DV124" s="933" t="s">
        <v>128</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v>9462</v>
      </c>
      <c r="AB125" s="862"/>
      <c r="AC125" s="862"/>
      <c r="AD125" s="862"/>
      <c r="AE125" s="863"/>
      <c r="AF125" s="864" t="s">
        <v>391</v>
      </c>
      <c r="AG125" s="862"/>
      <c r="AH125" s="862"/>
      <c r="AI125" s="862"/>
      <c r="AJ125" s="863"/>
      <c r="AK125" s="864">
        <v>2817</v>
      </c>
      <c r="AL125" s="862"/>
      <c r="AM125" s="862"/>
      <c r="AN125" s="862"/>
      <c r="AO125" s="863"/>
      <c r="AP125" s="909">
        <v>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435</v>
      </c>
      <c r="DM125" s="927"/>
      <c r="DN125" s="927"/>
      <c r="DO125" s="927"/>
      <c r="DP125" s="927"/>
      <c r="DQ125" s="927" t="s">
        <v>435</v>
      </c>
      <c r="DR125" s="927"/>
      <c r="DS125" s="927"/>
      <c r="DT125" s="927"/>
      <c r="DU125" s="927"/>
      <c r="DV125" s="928" t="s">
        <v>435</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435</v>
      </c>
      <c r="AB126" s="862"/>
      <c r="AC126" s="862"/>
      <c r="AD126" s="862"/>
      <c r="AE126" s="863"/>
      <c r="AF126" s="864" t="s">
        <v>435</v>
      </c>
      <c r="AG126" s="862"/>
      <c r="AH126" s="862"/>
      <c r="AI126" s="862"/>
      <c r="AJ126" s="863"/>
      <c r="AK126" s="864" t="s">
        <v>391</v>
      </c>
      <c r="AL126" s="862"/>
      <c r="AM126" s="862"/>
      <c r="AN126" s="862"/>
      <c r="AO126" s="863"/>
      <c r="AP126" s="909" t="s">
        <v>435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435</v>
      </c>
      <c r="DH126" s="899"/>
      <c r="DI126" s="899"/>
      <c r="DJ126" s="899"/>
      <c r="DK126" s="899"/>
      <c r="DL126" s="899" t="s">
        <v>128</v>
      </c>
      <c r="DM126" s="899"/>
      <c r="DN126" s="899"/>
      <c r="DO126" s="899"/>
      <c r="DP126" s="899"/>
      <c r="DQ126" s="899" t="s">
        <v>435</v>
      </c>
      <c r="DR126" s="899"/>
      <c r="DS126" s="899"/>
      <c r="DT126" s="899"/>
      <c r="DU126" s="899"/>
      <c r="DV126" s="876" t="s">
        <v>128</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435</v>
      </c>
      <c r="AG127" s="862"/>
      <c r="AH127" s="862"/>
      <c r="AI127" s="862"/>
      <c r="AJ127" s="863"/>
      <c r="AK127" s="864" t="s">
        <v>128</v>
      </c>
      <c r="AL127" s="862"/>
      <c r="AM127" s="862"/>
      <c r="AN127" s="862"/>
      <c r="AO127" s="863"/>
      <c r="AP127" s="909" t="s">
        <v>435</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391</v>
      </c>
      <c r="DH127" s="899"/>
      <c r="DI127" s="899"/>
      <c r="DJ127" s="899"/>
      <c r="DK127" s="899"/>
      <c r="DL127" s="899" t="s">
        <v>435</v>
      </c>
      <c r="DM127" s="899"/>
      <c r="DN127" s="899"/>
      <c r="DO127" s="899"/>
      <c r="DP127" s="899"/>
      <c r="DQ127" s="899" t="s">
        <v>435</v>
      </c>
      <c r="DR127" s="899"/>
      <c r="DS127" s="899"/>
      <c r="DT127" s="899"/>
      <c r="DU127" s="899"/>
      <c r="DV127" s="876" t="s">
        <v>435</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506073</v>
      </c>
      <c r="AB128" s="883"/>
      <c r="AC128" s="883"/>
      <c r="AD128" s="883"/>
      <c r="AE128" s="884"/>
      <c r="AF128" s="885">
        <v>480415</v>
      </c>
      <c r="AG128" s="883"/>
      <c r="AH128" s="883"/>
      <c r="AI128" s="883"/>
      <c r="AJ128" s="884"/>
      <c r="AK128" s="885">
        <v>278667</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128</v>
      </c>
      <c r="BG128" s="869"/>
      <c r="BH128" s="869"/>
      <c r="BI128" s="869"/>
      <c r="BJ128" s="869"/>
      <c r="BK128" s="869"/>
      <c r="BL128" s="892"/>
      <c r="BM128" s="868">
        <v>13.1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128</v>
      </c>
      <c r="DH128" s="873"/>
      <c r="DI128" s="873"/>
      <c r="DJ128" s="873"/>
      <c r="DK128" s="873"/>
      <c r="DL128" s="873" t="s">
        <v>128</v>
      </c>
      <c r="DM128" s="873"/>
      <c r="DN128" s="873"/>
      <c r="DO128" s="873"/>
      <c r="DP128" s="873"/>
      <c r="DQ128" s="873" t="s">
        <v>128</v>
      </c>
      <c r="DR128" s="873"/>
      <c r="DS128" s="873"/>
      <c r="DT128" s="873"/>
      <c r="DU128" s="873"/>
      <c r="DV128" s="874" t="s">
        <v>391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11567901</v>
      </c>
      <c r="AB129" s="862"/>
      <c r="AC129" s="862"/>
      <c r="AD129" s="862"/>
      <c r="AE129" s="863"/>
      <c r="AF129" s="864">
        <v>11695951</v>
      </c>
      <c r="AG129" s="862"/>
      <c r="AH129" s="862"/>
      <c r="AI129" s="862"/>
      <c r="AJ129" s="863"/>
      <c r="AK129" s="864">
        <v>11634980</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128</v>
      </c>
      <c r="BG129" s="852"/>
      <c r="BH129" s="852"/>
      <c r="BI129" s="852"/>
      <c r="BJ129" s="852"/>
      <c r="BK129" s="852"/>
      <c r="BL129" s="853"/>
      <c r="BM129" s="851">
        <v>18.100000000000001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1184609</v>
      </c>
      <c r="AB130" s="862"/>
      <c r="AC130" s="862"/>
      <c r="AD130" s="862"/>
      <c r="AE130" s="863"/>
      <c r="AF130" s="864">
        <v>1180473</v>
      </c>
      <c r="AG130" s="862"/>
      <c r="AH130" s="862"/>
      <c r="AI130" s="862"/>
      <c r="AJ130" s="863"/>
      <c r="AK130" s="864">
        <v>1157148</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10383292</v>
      </c>
      <c r="AB131" s="845"/>
      <c r="AC131" s="845"/>
      <c r="AD131" s="845"/>
      <c r="AE131" s="846"/>
      <c r="AF131" s="847">
        <v>10515478</v>
      </c>
      <c r="AG131" s="845"/>
      <c r="AH131" s="845"/>
      <c r="AI131" s="845"/>
      <c r="AJ131" s="846"/>
      <c r="AK131" s="847">
        <v>10477832</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t="s">
        <v>391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-3.1390237320000001</v>
      </c>
      <c r="AB132" s="825"/>
      <c r="AC132" s="825"/>
      <c r="AD132" s="825"/>
      <c r="AE132" s="826"/>
      <c r="AF132" s="827">
        <v>-3.1259444410000001</v>
      </c>
      <c r="AG132" s="825"/>
      <c r="AH132" s="825"/>
      <c r="AI132" s="825"/>
      <c r="AJ132" s="826"/>
      <c r="AK132" s="827">
        <v>-3.3752115900000002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-3</v>
      </c>
      <c r="AB133" s="804"/>
      <c r="AC133" s="804"/>
      <c r="AD133" s="804"/>
      <c r="AE133" s="805"/>
      <c r="AF133" s="803">
        <v>-3.2</v>
      </c>
      <c r="AG133" s="804"/>
      <c r="AH133" s="804"/>
      <c r="AI133" s="804"/>
      <c r="AJ133" s="805"/>
      <c r="AK133" s="803">
        <v>-3.2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ScC+/XxTFmgSGtH70cufilZK954alsiCGUUb9+HR2/+NV+EbeIPId1jUkTbl5JyswXW3Gd3Ka3jhpYQpI5oFg==" saltValue="+dsMoycU20ajJZzNdlhZ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3Er/+AjNccYjn/J6Jkfl3sEH9E4nUFzIYcCaDpa++A6NPl8RirQDLRAhf288lmMtubAL31cVG6f9qA5yZ/uLQ==" saltValue="b/hCU7IfTjr+h7Ya9pqAs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lFjQDxPyw7mEp21m2ETZvEBy0enPMTl5X3AivmgiIXXfjut5YNjbf7U5z57wLZHmsrfdLxY6UoKMa1WdnKtLw==" saltValue="Qad5gAYpLnlt7qsigEB0g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503</v>
      </c>
      <c r="AL9" s="1231"/>
      <c r="AM9" s="1231"/>
      <c r="AN9" s="1232"/>
      <c r="AO9" s="313">
        <v>3723567</v>
      </c>
      <c r="AP9" s="313">
        <v>64626</v>
      </c>
      <c r="AQ9" s="314">
        <v>57754</v>
      </c>
      <c r="AR9" s="315">
        <v>11.9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504</v>
      </c>
      <c r="AL10" s="1231"/>
      <c r="AM10" s="1231"/>
      <c r="AN10" s="1232"/>
      <c r="AO10" s="316">
        <v>94758</v>
      </c>
      <c r="AP10" s="316">
        <v>1645</v>
      </c>
      <c r="AQ10" s="317">
        <v>3830</v>
      </c>
      <c r="AR10" s="318">
        <v>-57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505</v>
      </c>
      <c r="AL11" s="1231"/>
      <c r="AM11" s="1231"/>
      <c r="AN11" s="1232"/>
      <c r="AO11" s="316">
        <v>72066</v>
      </c>
      <c r="AP11" s="316">
        <v>1251</v>
      </c>
      <c r="AQ11" s="317">
        <v>6814</v>
      </c>
      <c r="AR11" s="318">
        <v>-81.599999999999994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506</v>
      </c>
      <c r="AL12" s="1231"/>
      <c r="AM12" s="1231"/>
      <c r="AN12" s="1232"/>
      <c r="AO12" s="316">
        <v>199991</v>
      </c>
      <c r="AP12" s="316">
        <v>3471</v>
      </c>
      <c r="AQ12" s="317">
        <v>1059</v>
      </c>
      <c r="AR12" s="318">
        <v>227.8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v>12873</v>
      </c>
      <c r="AP13" s="316">
        <v>223</v>
      </c>
      <c r="AQ13" s="317">
        <v>4</v>
      </c>
      <c r="AR13" s="318">
        <v>5475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257384</v>
      </c>
      <c r="AP14" s="316">
        <v>4467</v>
      </c>
      <c r="AQ14" s="317">
        <v>2651</v>
      </c>
      <c r="AR14" s="318">
        <v>68.5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26504</v>
      </c>
      <c r="AP15" s="316">
        <v>460</v>
      </c>
      <c r="AQ15" s="317">
        <v>1352</v>
      </c>
      <c r="AR15" s="318">
        <v>-66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-249888</v>
      </c>
      <c r="AP16" s="316">
        <v>-4337</v>
      </c>
      <c r="AQ16" s="317">
        <v>-4074</v>
      </c>
      <c r="AR16" s="318">
        <v>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4137255</v>
      </c>
      <c r="AP17" s="316">
        <v>71806</v>
      </c>
      <c r="AQ17" s="317">
        <v>69392</v>
      </c>
      <c r="AR17" s="318">
        <v>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6.27</v>
      </c>
      <c r="AP21" s="329">
        <v>6.31</v>
      </c>
      <c r="AQ21" s="330">
        <v>-0.04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100.8</v>
      </c>
      <c r="AP22" s="334">
        <v>98.4</v>
      </c>
      <c r="AQ22" s="335">
        <v>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758392</v>
      </c>
      <c r="AP32" s="343">
        <v>13163</v>
      </c>
      <c r="AQ32" s="344">
        <v>34189</v>
      </c>
      <c r="AR32" s="345">
        <v>-61.5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523</v>
      </c>
      <c r="AL34" s="1219"/>
      <c r="AM34" s="1219"/>
      <c r="AN34" s="1220"/>
      <c r="AO34" s="343" t="s">
        <v>522</v>
      </c>
      <c r="AP34" s="343" t="s">
        <v>522</v>
      </c>
      <c r="AQ34" s="344">
        <v>16</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524</v>
      </c>
      <c r="AL35" s="1219"/>
      <c r="AM35" s="1219"/>
      <c r="AN35" s="1220"/>
      <c r="AO35" s="343">
        <v>60861</v>
      </c>
      <c r="AP35" s="343">
        <v>1056</v>
      </c>
      <c r="AQ35" s="344">
        <v>9412</v>
      </c>
      <c r="AR35" s="345">
        <v>-88.8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525</v>
      </c>
      <c r="AL36" s="1219"/>
      <c r="AM36" s="1219"/>
      <c r="AN36" s="1220"/>
      <c r="AO36" s="343">
        <v>247982</v>
      </c>
      <c r="AP36" s="343">
        <v>4304</v>
      </c>
      <c r="AQ36" s="344">
        <v>2024</v>
      </c>
      <c r="AR36" s="345">
        <v>112.6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526</v>
      </c>
      <c r="AL37" s="1219"/>
      <c r="AM37" s="1219"/>
      <c r="AN37" s="1220"/>
      <c r="AO37" s="343">
        <v>14931</v>
      </c>
      <c r="AP37" s="343">
        <v>259</v>
      </c>
      <c r="AQ37" s="344">
        <v>1165</v>
      </c>
      <c r="AR37" s="345">
        <v>-77.8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527</v>
      </c>
      <c r="AL38" s="1222"/>
      <c r="AM38" s="1222"/>
      <c r="AN38" s="1223"/>
      <c r="AO38" s="346" t="s">
        <v>522</v>
      </c>
      <c r="AP38" s="346" t="s">
        <v>522</v>
      </c>
      <c r="AQ38" s="347">
        <v>2</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528</v>
      </c>
      <c r="AL39" s="1222"/>
      <c r="AM39" s="1222"/>
      <c r="AN39" s="1223"/>
      <c r="AO39" s="343">
        <v>-278667</v>
      </c>
      <c r="AP39" s="343">
        <v>-4837</v>
      </c>
      <c r="AQ39" s="344">
        <v>-6367</v>
      </c>
      <c r="AR39" s="345">
        <v>-24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529</v>
      </c>
      <c r="AL40" s="1219"/>
      <c r="AM40" s="1219"/>
      <c r="AN40" s="1220"/>
      <c r="AO40" s="343">
        <v>-1157148</v>
      </c>
      <c r="AP40" s="343">
        <v>-20083</v>
      </c>
      <c r="AQ40" s="344">
        <v>-28963</v>
      </c>
      <c r="AR40" s="345">
        <v>-30.7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-353649</v>
      </c>
      <c r="AP41" s="343">
        <v>-6138</v>
      </c>
      <c r="AQ41" s="344">
        <v>11478</v>
      </c>
      <c r="AR41" s="345">
        <v>-153.5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498</v>
      </c>
      <c r="AN49" s="1213" t="s">
        <v>533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1706788</v>
      </c>
      <c r="AN51" s="365">
        <v>29120</v>
      </c>
      <c r="AO51" s="366">
        <v>43</v>
      </c>
      <c r="AP51" s="367">
        <v>47278</v>
      </c>
      <c r="AQ51" s="368">
        <v>-28.6</v>
      </c>
      <c r="AR51" s="369">
        <v>71.599999999999994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981063</v>
      </c>
      <c r="AN52" s="373">
        <v>16738</v>
      </c>
      <c r="AO52" s="374">
        <v>-4.5</v>
      </c>
      <c r="AP52" s="375">
        <v>24096</v>
      </c>
      <c r="AQ52" s="376">
        <v>-24.3</v>
      </c>
      <c r="AR52" s="377">
        <v>19.8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3350224</v>
      </c>
      <c r="AN53" s="365">
        <v>57216</v>
      </c>
      <c r="AO53" s="366">
        <v>96.5</v>
      </c>
      <c r="AP53" s="367">
        <v>44504</v>
      </c>
      <c r="AQ53" s="368">
        <v>-5.9</v>
      </c>
      <c r="AR53" s="369">
        <v>102.4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918947</v>
      </c>
      <c r="AN54" s="373">
        <v>15694</v>
      </c>
      <c r="AO54" s="374">
        <v>-6.2</v>
      </c>
      <c r="AP54" s="375">
        <v>25876</v>
      </c>
      <c r="AQ54" s="376">
        <v>7.4</v>
      </c>
      <c r="AR54" s="377">
        <v>-13.6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3193267</v>
      </c>
      <c r="AN55" s="365">
        <v>54694</v>
      </c>
      <c r="AO55" s="366">
        <v>-4.4000000000000004</v>
      </c>
      <c r="AP55" s="367">
        <v>47820</v>
      </c>
      <c r="AQ55" s="368">
        <v>7.5</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1396406</v>
      </c>
      <c r="AN56" s="373">
        <v>23918</v>
      </c>
      <c r="AO56" s="374">
        <v>52.4</v>
      </c>
      <c r="AP56" s="375">
        <v>25855</v>
      </c>
      <c r="AQ56" s="376">
        <v>-0.1</v>
      </c>
      <c r="AR56" s="377">
        <v>52.5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2298489</v>
      </c>
      <c r="AN57" s="365">
        <v>39464</v>
      </c>
      <c r="AO57" s="366">
        <v>-27.8</v>
      </c>
      <c r="AP57" s="367">
        <v>41934</v>
      </c>
      <c r="AQ57" s="368">
        <v>-12.3</v>
      </c>
      <c r="AR57" s="369">
        <v>-15.5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1011020</v>
      </c>
      <c r="AN58" s="373">
        <v>17359</v>
      </c>
      <c r="AO58" s="374">
        <v>-27.4</v>
      </c>
      <c r="AP58" s="375">
        <v>23352</v>
      </c>
      <c r="AQ58" s="376">
        <v>-9.6999999999999993</v>
      </c>
      <c r="AR58" s="377">
        <v>-17.7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2553749</v>
      </c>
      <c r="AN59" s="365">
        <v>44323</v>
      </c>
      <c r="AO59" s="366">
        <v>12.3</v>
      </c>
      <c r="AP59" s="367">
        <v>45588</v>
      </c>
      <c r="AQ59" s="368">
        <v>8.6999999999999993</v>
      </c>
      <c r="AR59" s="369">
        <v>3.6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2022765</v>
      </c>
      <c r="AN60" s="373">
        <v>35107</v>
      </c>
      <c r="AO60" s="374">
        <v>102.2</v>
      </c>
      <c r="AP60" s="375">
        <v>24150</v>
      </c>
      <c r="AQ60" s="376">
        <v>3.4</v>
      </c>
      <c r="AR60" s="377">
        <v>98.8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2620503</v>
      </c>
      <c r="AN61" s="380">
        <v>44963</v>
      </c>
      <c r="AO61" s="381">
        <v>23.9</v>
      </c>
      <c r="AP61" s="382">
        <v>45425</v>
      </c>
      <c r="AQ61" s="383">
        <v>-6.1</v>
      </c>
      <c r="AR61" s="369">
        <v>30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1266040</v>
      </c>
      <c r="AN62" s="373">
        <v>21763</v>
      </c>
      <c r="AO62" s="374">
        <v>23.3</v>
      </c>
      <c r="AP62" s="375">
        <v>24666</v>
      </c>
      <c r="AQ62" s="376">
        <v>-4.7</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suDwo3Qx+5JfIdBEnOZuk2gMZ+JaVAj02NfhlUwGdqvolI2mv4XalB8ryOdKYiuHA3mspwnpgdrHwi39I7enA==" saltValue="vqNYovIF2yWtZhsNT8FF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8Kk3ewU5e3R1X58F8kWxP18OqiZm1HrrPhRMG7o6gXjs5YabMmZWbhwvp57hN6QbTAco7seOHCIv9nEgTWKfkg==" saltValue="UU869pXke473a0PkUOco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S1uPdFg7LZMF4tUMgqx5woLRiWQ2UZTAmUlolHzEHu8yvyFUXckZ3y3EuBec48oFZb4oTXvnHRrxKLrCPxEw6Q==" saltValue="5rLpZ/J/m5qMkmSPOfrL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18.91</v>
      </c>
      <c r="G47" s="12">
        <v>23.36</v>
      </c>
      <c r="H47" s="12">
        <v>23.49</v>
      </c>
      <c r="I47" s="12">
        <v>21.33</v>
      </c>
      <c r="J47" s="13">
        <v>21.59</v>
      </c>
    </row>
    <row r="48" spans="2:10" ht="57.75" customHeight="1" x14ac:dyDescent="0.15">
      <c r="B48" s="14"/>
      <c r="C48" s="1238" t="s">
        <v>4</v>
      </c>
      <c r="D48" s="1238"/>
      <c r="E48" s="1239"/>
      <c r="F48" s="15">
        <v>13.26</v>
      </c>
      <c r="G48" s="16">
        <v>9.6199999999999992</v>
      </c>
      <c r="H48" s="16">
        <v>4.6399999999999997</v>
      </c>
      <c r="I48" s="16">
        <v>3.79</v>
      </c>
      <c r="J48" s="17">
        <v>5.84</v>
      </c>
    </row>
    <row r="49" spans="2:10" ht="57.75" customHeight="1" thickBot="1" x14ac:dyDescent="0.2">
      <c r="B49" s="18"/>
      <c r="C49" s="1240" t="s">
        <v>5</v>
      </c>
      <c r="D49" s="1240"/>
      <c r="E49" s="1241"/>
      <c r="F49" s="19">
        <v>2.0299999999999998</v>
      </c>
      <c r="G49" s="20">
        <v>0.73</v>
      </c>
      <c r="H49" s="20" t="s">
        <v>554</v>
      </c>
      <c r="I49" s="20" t="s">
        <v>555</v>
      </c>
      <c r="J49" s="21">
        <v>2.1800000000000002</v>
      </c>
    </row>
    <row r="50" spans="2:10" ht="13.5" customHeight="1" x14ac:dyDescent="0.15"/>
  </sheetData>
  <sheetProtection algorithmName="SHA-512" hashValue="fk6s2h5vBoYY/9ANxdB4MEoU8Q3veVrCuLrcPCitOkYd/Dope9injGili4jEEXkM/5o7W7eZVz8jkP1+U9vyRg==" saltValue="WuifIvSVVbz8koBXczd7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2021-03-03T05:52:01Z</cp:lastPrinted>
  <dcterms:created xsi:type="dcterms:W3CDTF">2021-02-05T02:03:15Z</dcterms:created>
  <dcterms:modified xsi:type="dcterms:W3CDTF">2023-03-23T02:10:02Z</dcterms:modified>
  <cp:category/>
</cp:coreProperties>
</file>