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9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'10月'!$A$1:$Y$38</definedName>
    <definedName name="_xlnm.Print_Area" localSheetId="10">'11月'!$A$1:$Y$38</definedName>
    <definedName name="_xlnm.Print_Area" localSheetId="11">'12月'!$A$1:$Y$38</definedName>
    <definedName name="_xlnm.Print_Area" localSheetId="0">'１月'!$A$1:$X$37</definedName>
    <definedName name="_xlnm.Print_Area" localSheetId="1">'２月'!$A$1:$X$37</definedName>
    <definedName name="_xlnm.Print_Area" localSheetId="2">'３月'!$A$1:$X$37</definedName>
    <definedName name="_xlnm.Print_Area" localSheetId="3">'４月'!$A$1:$X$37</definedName>
    <definedName name="_xlnm.Print_Area" localSheetId="4">'５月'!$A$1:$X$37</definedName>
    <definedName name="_xlnm.Print_Area" localSheetId="5">'６月'!$A$1:$X$37</definedName>
    <definedName name="_xlnm.Print_Area" localSheetId="6">'７月'!$A$1:$X$37</definedName>
    <definedName name="_xlnm.Print_Area" localSheetId="7">'８月'!$A$1:$Y$38</definedName>
    <definedName name="_xlnm.Print_Area" localSheetId="8">'9月'!$A$1:$Y$38</definedName>
  </definedNames>
  <calcPr fullCalcOnLoad="1"/>
</workbook>
</file>

<file path=xl/sharedStrings.xml><?xml version="1.0" encoding="utf-8"?>
<sst xmlns="http://schemas.openxmlformats.org/spreadsheetml/2006/main" count="1009" uniqueCount="84">
  <si>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</si>
  <si>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</si>
  <si>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</si>
  <si>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</si>
  <si>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</si>
  <si>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</si>
  <si>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</si>
  <si>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</si>
  <si>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</si>
  <si>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</si>
  <si>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</si>
  <si>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</si>
  <si>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</si>
  <si>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</si>
  <si>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</si>
  <si>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</si>
  <si>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</si>
  <si>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</si>
  <si>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</si>
  <si>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</si>
  <si>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</si>
  <si>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</si>
  <si>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</si>
  <si>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</si>
  <si>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</si>
  <si>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</si>
  <si>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</si>
  <si>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</si>
  <si>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</si>
  <si>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</si>
  <si>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</si>
  <si>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</si>
  <si>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</si>
  <si>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</si>
  <si>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</si>
  <si>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</si>
  <si>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</si>
  <si>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</si>
  <si>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</si>
  <si>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</si>
  <si>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</si>
  <si>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</si>
  <si>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</si>
  <si>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</si>
  <si>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</si>
  <si>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</si>
  <si>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</si>
  <si>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</si>
  <si>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</si>
  <si>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</si>
  <si>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</si>
  <si>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</si>
  <si>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</si>
  <si>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</si>
  <si>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</si>
  <si>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</si>
  <si>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</si>
  <si>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</si>
  <si>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95～99歳</t>
  </si>
  <si>
    <t>100歳以上</t>
  </si>
  <si>
    <t>65歳以上</t>
  </si>
  <si>
    <t>計</t>
  </si>
  <si>
    <t xml:space="preserve">平成2４年８月１日現在  </t>
  </si>
  <si>
    <t xml:space="preserve">平成2４年４月１日現在  </t>
  </si>
  <si>
    <t xml:space="preserve">平成2４年７月１日現在  </t>
  </si>
  <si>
    <t xml:space="preserve">平成2４年６月１日現在  </t>
  </si>
  <si>
    <t xml:space="preserve">平成2４年５月１日現在  </t>
  </si>
  <si>
    <t xml:space="preserve">平成2４年３月１日現在  </t>
  </si>
  <si>
    <t xml:space="preserve">平成2４年２月１日現在  </t>
  </si>
  <si>
    <t xml:space="preserve">平成2４年１月１日現在  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</si>
  <si>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</si>
  <si>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</si>
  <si>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</si>
  <si>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</si>
  <si>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</si>
  <si>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</si>
  <si>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</si>
  <si>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福生市町丁別世帯数及び人口</t>
  </si>
  <si>
    <t xml:space="preserve"> 年 齢 別 人 口 表</t>
  </si>
  <si>
    <t>総世帯数</t>
  </si>
  <si>
    <t xml:space="preserve">平成24年9月1日現在  </t>
  </si>
  <si>
    <t xml:space="preserve">平成24年10月1日現在  </t>
  </si>
  <si>
    <t xml:space="preserve">平成24年11月1日現在  </t>
  </si>
  <si>
    <t xml:space="preserve">平成24年12月1日現在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</si>
</sst>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9" fillId="0" borderId="23" xfId="48" applyFont="1" applyBorder="1" applyAlignment="1">
      <alignment/>
    </xf>
    <xf numFmtId="0" fontId="5" fillId="0" borderId="24" xfId="0" applyFont="1" applyBorder="1" applyAlignment="1">
      <alignment horizontal="center"/>
    </xf>
    <xf numFmtId="38" fontId="9" fillId="0" borderId="25" xfId="48" applyFont="1" applyBorder="1" applyAlignment="1">
      <alignment/>
    </xf>
    <xf numFmtId="38" fontId="9" fillId="0" borderId="26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28" xfId="0" applyNumberFormat="1" applyFont="1" applyFill="1" applyBorder="1" applyAlignment="1" applyProtection="1">
      <alignment horizontal="center" vertical="center"/>
      <protection locked="0"/>
    </xf>
    <xf numFmtId="176" fontId="8" fillId="33" borderId="22" xfId="0" applyNumberFormat="1" applyFont="1" applyFill="1" applyBorder="1" applyAlignment="1" applyProtection="1">
      <alignment horizontal="center" vertical="center"/>
      <protection locked="0"/>
    </xf>
    <xf numFmtId="176" fontId="8" fillId="33" borderId="29" xfId="0" applyNumberFormat="1" applyFont="1" applyFill="1" applyBorder="1" applyAlignment="1" applyProtection="1">
      <alignment horizontal="center" vertical="center"/>
      <protection locked="0"/>
    </xf>
    <xf numFmtId="176" fontId="8" fillId="34" borderId="17" xfId="0" applyNumberFormat="1" applyFont="1" applyFill="1" applyBorder="1" applyAlignment="1">
      <alignment horizontal="center" vertical="center"/>
    </xf>
    <xf numFmtId="176" fontId="8" fillId="34" borderId="2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shrinkToFit="1"/>
    </xf>
    <xf numFmtId="0" fontId="0" fillId="0" borderId="14" xfId="0" applyBorder="1" applyAlignment="1">
      <alignment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8" fillId="34" borderId="19" xfId="0" applyNumberFormat="1" applyFont="1" applyFill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center" vertical="center"/>
    </xf>
    <xf numFmtId="176" fontId="8" fillId="34" borderId="17" xfId="0" applyNumberFormat="1" applyFont="1" applyFill="1" applyBorder="1" applyAlignment="1" applyProtection="1">
      <alignment horizontal="center" vertical="center"/>
      <protection locked="0"/>
    </xf>
    <xf numFmtId="176" fontId="8" fillId="34" borderId="28" xfId="0" applyNumberFormat="1" applyFont="1" applyFill="1" applyBorder="1" applyAlignment="1" applyProtection="1">
      <alignment horizontal="center" vertical="center"/>
      <protection locked="0"/>
    </xf>
    <xf numFmtId="176" fontId="8" fillId="34" borderId="19" xfId="0" applyNumberFormat="1" applyFont="1" applyFill="1" applyBorder="1" applyAlignment="1" applyProtection="1">
      <alignment horizontal="center" vertical="center"/>
      <protection locked="0"/>
    </xf>
    <xf numFmtId="176" fontId="8" fillId="34" borderId="27" xfId="0" applyNumberFormat="1" applyFont="1" applyFill="1" applyBorder="1" applyAlignment="1" applyProtection="1">
      <alignment horizontal="center" vertical="center"/>
      <protection locked="0"/>
    </xf>
    <xf numFmtId="178" fontId="9" fillId="0" borderId="0" xfId="48" applyNumberFormat="1" applyFont="1" applyBorder="1" applyAlignment="1">
      <alignment/>
    </xf>
    <xf numFmtId="178" fontId="9" fillId="0" borderId="0" xfId="48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9" fillId="0" borderId="14" xfId="48" applyNumberFormat="1" applyFont="1" applyBorder="1" applyAlignment="1">
      <alignment/>
    </xf>
    <xf numFmtId="178" fontId="9" fillId="33" borderId="14" xfId="48" applyNumberFormat="1" applyFont="1" applyFill="1" applyBorder="1" applyAlignment="1" applyProtection="1">
      <alignment/>
      <protection locked="0"/>
    </xf>
    <xf numFmtId="178" fontId="9" fillId="0" borderId="17" xfId="48" applyNumberFormat="1" applyFont="1" applyBorder="1" applyAlignment="1">
      <alignment/>
    </xf>
    <xf numFmtId="178" fontId="9" fillId="33" borderId="17" xfId="48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8" fontId="9" fillId="33" borderId="28" xfId="0" applyNumberFormat="1" applyFont="1" applyFill="1" applyBorder="1" applyAlignment="1" applyProtection="1">
      <alignment/>
      <protection locked="0"/>
    </xf>
    <xf numFmtId="0" fontId="0" fillId="0" borderId="36" xfId="0" applyBorder="1" applyAlignment="1">
      <alignment vertical="center"/>
    </xf>
    <xf numFmtId="178" fontId="9" fillId="0" borderId="37" xfId="48" applyNumberFormat="1" applyFont="1" applyBorder="1" applyAlignment="1">
      <alignment/>
    </xf>
    <xf numFmtId="178" fontId="9" fillId="33" borderId="37" xfId="48" applyNumberFormat="1" applyFont="1" applyFill="1" applyBorder="1" applyAlignment="1" applyProtection="1">
      <alignment/>
      <protection locked="0"/>
    </xf>
    <xf numFmtId="0" fontId="0" fillId="0" borderId="38" xfId="0" applyBorder="1" applyAlignment="1">
      <alignment vertical="center"/>
    </xf>
    <xf numFmtId="38" fontId="9" fillId="0" borderId="39" xfId="48" applyFont="1" applyBorder="1" applyAlignment="1">
      <alignment/>
    </xf>
    <xf numFmtId="38" fontId="9" fillId="33" borderId="39" xfId="48" applyFont="1" applyFill="1" applyBorder="1" applyAlignment="1" applyProtection="1">
      <alignment/>
      <protection locked="0"/>
    </xf>
    <xf numFmtId="38" fontId="9" fillId="33" borderId="40" xfId="48" applyFont="1" applyFill="1" applyBorder="1" applyAlignment="1" applyProtection="1">
      <alignment/>
      <protection locked="0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9" fillId="0" borderId="37" xfId="0" applyNumberFormat="1" applyFont="1" applyBorder="1" applyAlignment="1">
      <alignment horizontal="right" vertical="center"/>
    </xf>
    <xf numFmtId="178" fontId="9" fillId="33" borderId="42" xfId="48" applyNumberFormat="1" applyFont="1" applyFill="1" applyBorder="1" applyAlignment="1" applyProtection="1">
      <alignment/>
      <protection locked="0"/>
    </xf>
    <xf numFmtId="178" fontId="9" fillId="33" borderId="15" xfId="0" applyNumberFormat="1" applyFont="1" applyFill="1" applyBorder="1" applyAlignment="1" applyProtection="1">
      <alignment/>
      <protection locked="0"/>
    </xf>
    <xf numFmtId="178" fontId="9" fillId="33" borderId="42" xfId="0" applyNumberFormat="1" applyFont="1" applyFill="1" applyBorder="1" applyAlignment="1" applyProtection="1">
      <alignment/>
      <protection locked="0"/>
    </xf>
    <xf numFmtId="38" fontId="9" fillId="33" borderId="43" xfId="48" applyFont="1" applyFill="1" applyBorder="1" applyAlignment="1" applyProtection="1">
      <alignment/>
      <protection locked="0"/>
    </xf>
    <xf numFmtId="38" fontId="9" fillId="33" borderId="44" xfId="48" applyFont="1" applyFill="1" applyBorder="1" applyAlignment="1" applyProtection="1">
      <alignment/>
      <protection locked="0"/>
    </xf>
    <xf numFmtId="38" fontId="9" fillId="0" borderId="45" xfId="48" applyFont="1" applyBorder="1" applyAlignment="1">
      <alignment/>
    </xf>
    <xf numFmtId="178" fontId="9" fillId="0" borderId="17" xfId="48" applyNumberFormat="1" applyFont="1" applyFill="1" applyBorder="1" applyAlignment="1" applyProtection="1">
      <alignment/>
      <protection/>
    </xf>
    <xf numFmtId="178" fontId="9" fillId="0" borderId="28" xfId="0" applyNumberFormat="1" applyFont="1" applyFill="1" applyBorder="1" applyAlignment="1" applyProtection="1">
      <alignment/>
      <protection/>
    </xf>
    <xf numFmtId="179" fontId="0" fillId="0" borderId="14" xfId="0" applyNumberFormat="1" applyBorder="1" applyAlignment="1" applyProtection="1">
      <alignment vertical="center" shrinkToFit="1"/>
      <protection locked="0"/>
    </xf>
    <xf numFmtId="0" fontId="8" fillId="0" borderId="31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176" fontId="8" fillId="0" borderId="46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5" fillId="0" borderId="55" xfId="0" applyFont="1" applyBorder="1" applyAlignment="1">
      <alignment horizontal="right" shrinkToFit="1"/>
    </xf>
    <xf numFmtId="0" fontId="0" fillId="0" borderId="56" xfId="0" applyBorder="1" applyAlignment="1">
      <alignment vertical="center"/>
    </xf>
    <xf numFmtId="0" fontId="5" fillId="0" borderId="55" xfId="0" applyFont="1" applyBorder="1" applyAlignment="1">
      <alignment horizontal="center" shrinkToFit="1"/>
    </xf>
    <xf numFmtId="0" fontId="5" fillId="0" borderId="57" xfId="0" applyFont="1" applyBorder="1" applyAlignment="1">
      <alignment horizontal="center" shrinkToFit="1"/>
    </xf>
    <xf numFmtId="0" fontId="0" fillId="0" borderId="58" xfId="0" applyBorder="1" applyAlignment="1">
      <alignment vertical="center"/>
    </xf>
    <xf numFmtId="0" fontId="5" fillId="0" borderId="59" xfId="0" applyFont="1" applyBorder="1" applyAlignment="1">
      <alignment horizontal="center"/>
    </xf>
    <xf numFmtId="0" fontId="0" fillId="0" borderId="60" xfId="0" applyBorder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62" xfId="0" applyBorder="1" applyAlignment="1">
      <alignment vertical="center"/>
    </xf>
    <xf numFmtId="0" fontId="5" fillId="0" borderId="63" xfId="0" applyFont="1" applyBorder="1" applyAlignment="1">
      <alignment horizontal="center"/>
    </xf>
    <xf numFmtId="0" fontId="0" fillId="0" borderId="64" xfId="0" applyBorder="1" applyAlignment="1">
      <alignment vertical="center"/>
    </xf>
    <xf numFmtId="0" fontId="5" fillId="0" borderId="55" xfId="0" applyFont="1" applyBorder="1" applyAlignment="1">
      <alignment horizontal="center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5" fillId="0" borderId="63" xfId="0" applyFont="1" applyBorder="1" applyAlignment="1">
      <alignment horizontal="center" shrinkToFit="1"/>
    </xf>
    <xf numFmtId="0" fontId="5" fillId="0" borderId="63" xfId="0" applyFont="1" applyBorder="1" applyAlignment="1">
      <alignment horizontal="right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58" fontId="4" fillId="0" borderId="38" xfId="0" applyNumberFormat="1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5" fillId="0" borderId="6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50" zoomScaleSheetLayoutView="50" zoomScalePageLayoutView="0" workbookViewId="0" topLeftCell="A1">
      <selection activeCell="AD44" sqref="AD4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40909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2198</v>
      </c>
      <c r="K4" s="5">
        <f>K5+K6+K7+K8+K9</f>
        <v>1113</v>
      </c>
      <c r="L4" s="6">
        <f>L5+L6+L7+L8+L9</f>
        <v>1085</v>
      </c>
      <c r="M4" s="7" t="s">
        <v>6</v>
      </c>
      <c r="N4" s="5">
        <f aca="true" t="shared" si="1" ref="N4:N33">O4+P4</f>
        <v>3471</v>
      </c>
      <c r="O4" s="5">
        <f>O5+O6+O7+O8+O9</f>
        <v>1883</v>
      </c>
      <c r="P4" s="6">
        <f>P5+P6+P7+P8+P9</f>
        <v>1588</v>
      </c>
      <c r="Q4" s="7" t="s">
        <v>7</v>
      </c>
      <c r="R4" s="5">
        <f aca="true" t="shared" si="2" ref="R4:R33">S4+T4</f>
        <v>3657</v>
      </c>
      <c r="S4" s="5">
        <f>S5+S6+S7+S8+S9</f>
        <v>1884</v>
      </c>
      <c r="T4" s="6">
        <f>T5+T6+T7+T8+T9</f>
        <v>1773</v>
      </c>
      <c r="U4" s="7" t="s">
        <v>8</v>
      </c>
      <c r="V4" s="5">
        <f aca="true" t="shared" si="3" ref="V4:V35">W4+X4</f>
        <v>2440</v>
      </c>
      <c r="W4" s="5">
        <f>W5+W6+W7+W8+W9</f>
        <v>1058</v>
      </c>
      <c r="X4" s="6">
        <f>X5+X6+X7+X8+X9</f>
        <v>1382</v>
      </c>
    </row>
    <row r="5" spans="9:24" ht="24.75" customHeight="1">
      <c r="I5" s="8">
        <v>0</v>
      </c>
      <c r="J5" s="9">
        <f t="shared" si="0"/>
        <v>428</v>
      </c>
      <c r="K5" s="37">
        <v>227</v>
      </c>
      <c r="L5" s="38">
        <v>201</v>
      </c>
      <c r="M5" s="8">
        <v>25</v>
      </c>
      <c r="N5" s="9">
        <f t="shared" si="1"/>
        <v>698</v>
      </c>
      <c r="O5" s="37">
        <v>394</v>
      </c>
      <c r="P5" s="38">
        <v>304</v>
      </c>
      <c r="Q5" s="8">
        <v>50</v>
      </c>
      <c r="R5" s="9">
        <f t="shared" si="2"/>
        <v>745</v>
      </c>
      <c r="S5" s="37">
        <v>369</v>
      </c>
      <c r="T5" s="38">
        <v>376</v>
      </c>
      <c r="U5" s="8">
        <v>75</v>
      </c>
      <c r="V5" s="9">
        <f t="shared" si="3"/>
        <v>521</v>
      </c>
      <c r="W5" s="37">
        <v>250</v>
      </c>
      <c r="X5" s="38">
        <v>271</v>
      </c>
    </row>
    <row r="6" spans="5:24" ht="24.75" customHeight="1">
      <c r="E6" s="124" t="s">
        <v>69</v>
      </c>
      <c r="F6" s="124"/>
      <c r="I6" s="8">
        <v>1</v>
      </c>
      <c r="J6" s="9">
        <f t="shared" si="0"/>
        <v>476</v>
      </c>
      <c r="K6" s="37">
        <v>226</v>
      </c>
      <c r="L6" s="38">
        <v>250</v>
      </c>
      <c r="M6" s="8">
        <v>26</v>
      </c>
      <c r="N6" s="9">
        <f t="shared" si="1"/>
        <v>680</v>
      </c>
      <c r="O6" s="37">
        <v>376</v>
      </c>
      <c r="P6" s="38">
        <v>304</v>
      </c>
      <c r="Q6" s="8">
        <v>51</v>
      </c>
      <c r="R6" s="9">
        <f t="shared" si="2"/>
        <v>778</v>
      </c>
      <c r="S6" s="37">
        <v>401</v>
      </c>
      <c r="T6" s="38">
        <v>377</v>
      </c>
      <c r="U6" s="8">
        <v>76</v>
      </c>
      <c r="V6" s="9">
        <f t="shared" si="3"/>
        <v>540</v>
      </c>
      <c r="W6" s="37">
        <v>220</v>
      </c>
      <c r="X6" s="38">
        <v>320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430</v>
      </c>
      <c r="K7" s="37">
        <v>221</v>
      </c>
      <c r="L7" s="38">
        <v>209</v>
      </c>
      <c r="M7" s="8">
        <v>27</v>
      </c>
      <c r="N7" s="9">
        <f t="shared" si="1"/>
        <v>669</v>
      </c>
      <c r="O7" s="37">
        <v>338</v>
      </c>
      <c r="P7" s="38">
        <v>331</v>
      </c>
      <c r="Q7" s="8">
        <v>52</v>
      </c>
      <c r="R7" s="9">
        <f t="shared" si="2"/>
        <v>699</v>
      </c>
      <c r="S7" s="37">
        <v>362</v>
      </c>
      <c r="T7" s="38">
        <v>337</v>
      </c>
      <c r="U7" s="8">
        <v>77</v>
      </c>
      <c r="V7" s="9">
        <f t="shared" si="3"/>
        <v>468</v>
      </c>
      <c r="W7" s="37">
        <v>210</v>
      </c>
      <c r="X7" s="38">
        <v>258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451</v>
      </c>
      <c r="K8" s="37">
        <v>226</v>
      </c>
      <c r="L8" s="38">
        <v>225</v>
      </c>
      <c r="M8" s="8">
        <v>28</v>
      </c>
      <c r="N8" s="9">
        <f t="shared" si="1"/>
        <v>710</v>
      </c>
      <c r="O8" s="37">
        <v>390</v>
      </c>
      <c r="P8" s="38">
        <v>320</v>
      </c>
      <c r="Q8" s="8">
        <v>53</v>
      </c>
      <c r="R8" s="9">
        <f t="shared" si="2"/>
        <v>726</v>
      </c>
      <c r="S8" s="37">
        <v>373</v>
      </c>
      <c r="T8" s="38">
        <v>353</v>
      </c>
      <c r="U8" s="8">
        <v>78</v>
      </c>
      <c r="V8" s="9">
        <f t="shared" si="3"/>
        <v>492</v>
      </c>
      <c r="W8" s="37">
        <v>198</v>
      </c>
      <c r="X8" s="38">
        <v>294</v>
      </c>
    </row>
    <row r="9" spans="2:24" ht="24.75" customHeight="1" thickTop="1">
      <c r="B9" s="11" t="s">
        <v>13</v>
      </c>
      <c r="C9" s="12">
        <f>D9+E9</f>
        <v>57009</v>
      </c>
      <c r="D9" s="31">
        <v>28708</v>
      </c>
      <c r="E9" s="32">
        <v>28301</v>
      </c>
      <c r="F9" s="32">
        <v>27596</v>
      </c>
      <c r="I9" s="8">
        <v>4</v>
      </c>
      <c r="J9" s="9">
        <f t="shared" si="0"/>
        <v>413</v>
      </c>
      <c r="K9" s="37">
        <v>213</v>
      </c>
      <c r="L9" s="38">
        <v>200</v>
      </c>
      <c r="M9" s="8">
        <v>29</v>
      </c>
      <c r="N9" s="9">
        <f t="shared" si="1"/>
        <v>714</v>
      </c>
      <c r="O9" s="37">
        <v>385</v>
      </c>
      <c r="P9" s="38">
        <v>329</v>
      </c>
      <c r="Q9" s="8">
        <v>54</v>
      </c>
      <c r="R9" s="9">
        <f t="shared" si="2"/>
        <v>709</v>
      </c>
      <c r="S9" s="37">
        <v>379</v>
      </c>
      <c r="T9" s="38">
        <v>330</v>
      </c>
      <c r="U9" s="8">
        <v>79</v>
      </c>
      <c r="V9" s="9">
        <f t="shared" si="3"/>
        <v>419</v>
      </c>
      <c r="W9" s="37">
        <v>180</v>
      </c>
      <c r="X9" s="38">
        <v>239</v>
      </c>
    </row>
    <row r="10" spans="2:24" ht="24.75" customHeight="1" thickBot="1">
      <c r="B10" s="10" t="s">
        <v>14</v>
      </c>
      <c r="C10" s="13">
        <f>D10+E10</f>
        <v>2443</v>
      </c>
      <c r="D10" s="33">
        <v>1153</v>
      </c>
      <c r="E10" s="34">
        <v>1290</v>
      </c>
      <c r="F10" s="34">
        <v>1289</v>
      </c>
      <c r="I10" s="4" t="s">
        <v>15</v>
      </c>
      <c r="J10" s="14">
        <f t="shared" si="0"/>
        <v>2219</v>
      </c>
      <c r="K10" s="14">
        <f>K11+K12+K13+K14+K15</f>
        <v>1130</v>
      </c>
      <c r="L10" s="15">
        <f>L11+L12+L13+L14+L15</f>
        <v>1089</v>
      </c>
      <c r="M10" s="7" t="s">
        <v>16</v>
      </c>
      <c r="N10" s="14">
        <f t="shared" si="1"/>
        <v>3746</v>
      </c>
      <c r="O10" s="14">
        <f>O11+O12+O13+O14+O15</f>
        <v>2027</v>
      </c>
      <c r="P10" s="15">
        <f>P11+P12+P13+P14+P15</f>
        <v>1719</v>
      </c>
      <c r="Q10" s="16" t="s">
        <v>17</v>
      </c>
      <c r="R10" s="14">
        <f t="shared" si="2"/>
        <v>3857</v>
      </c>
      <c r="S10" s="14">
        <f>S11+S12+S13+S14+S15</f>
        <v>2059</v>
      </c>
      <c r="T10" s="15">
        <f>T11+T12+T13+T14+T15</f>
        <v>1798</v>
      </c>
      <c r="U10" s="7" t="s">
        <v>18</v>
      </c>
      <c r="V10" s="14">
        <f t="shared" si="3"/>
        <v>1741</v>
      </c>
      <c r="W10" s="14">
        <f>W11+W12+W13+W14+W15</f>
        <v>632</v>
      </c>
      <c r="X10" s="15">
        <f>X11+X12+X13+X14+X15</f>
        <v>1109</v>
      </c>
    </row>
    <row r="11" spans="2:24" ht="24.75" customHeight="1" thickTop="1">
      <c r="B11" s="11" t="s">
        <v>47</v>
      </c>
      <c r="C11" s="17">
        <f>SUM(C9:C10)</f>
        <v>59452</v>
      </c>
      <c r="D11" s="17">
        <f>SUM(D9:D10)</f>
        <v>29861</v>
      </c>
      <c r="E11" s="17">
        <f>SUM(E9:E10)</f>
        <v>29591</v>
      </c>
      <c r="F11" s="17">
        <f>SUM(F9:F10)</f>
        <v>28885</v>
      </c>
      <c r="I11" s="18">
        <v>5</v>
      </c>
      <c r="J11" s="9">
        <f t="shared" si="0"/>
        <v>433</v>
      </c>
      <c r="K11" s="37">
        <v>208</v>
      </c>
      <c r="L11" s="38">
        <v>225</v>
      </c>
      <c r="M11" s="8">
        <v>30</v>
      </c>
      <c r="N11" s="9">
        <f t="shared" si="1"/>
        <v>738</v>
      </c>
      <c r="O11" s="37">
        <v>395</v>
      </c>
      <c r="P11" s="38">
        <v>343</v>
      </c>
      <c r="Q11" s="8">
        <v>55</v>
      </c>
      <c r="R11" s="9">
        <f t="shared" si="2"/>
        <v>760</v>
      </c>
      <c r="S11" s="37">
        <v>412</v>
      </c>
      <c r="T11" s="38">
        <v>348</v>
      </c>
      <c r="U11" s="8">
        <v>80</v>
      </c>
      <c r="V11" s="9">
        <f t="shared" si="3"/>
        <v>442</v>
      </c>
      <c r="W11" s="37">
        <v>174</v>
      </c>
      <c r="X11" s="38">
        <v>268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429</v>
      </c>
      <c r="K12" s="37">
        <v>219</v>
      </c>
      <c r="L12" s="38">
        <v>210</v>
      </c>
      <c r="M12" s="8">
        <v>31</v>
      </c>
      <c r="N12" s="9">
        <f t="shared" si="1"/>
        <v>735</v>
      </c>
      <c r="O12" s="37">
        <v>407</v>
      </c>
      <c r="P12" s="38">
        <v>328</v>
      </c>
      <c r="Q12" s="8">
        <v>56</v>
      </c>
      <c r="R12" s="9">
        <f t="shared" si="2"/>
        <v>786</v>
      </c>
      <c r="S12" s="37">
        <v>409</v>
      </c>
      <c r="T12" s="38">
        <v>377</v>
      </c>
      <c r="U12" s="8">
        <v>81</v>
      </c>
      <c r="V12" s="9">
        <f t="shared" si="3"/>
        <v>381</v>
      </c>
      <c r="W12" s="37">
        <v>141</v>
      </c>
      <c r="X12" s="38">
        <v>240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440</v>
      </c>
      <c r="K13" s="37">
        <v>225</v>
      </c>
      <c r="L13" s="38">
        <v>215</v>
      </c>
      <c r="M13" s="8">
        <v>32</v>
      </c>
      <c r="N13" s="9">
        <f t="shared" si="1"/>
        <v>757</v>
      </c>
      <c r="O13" s="37">
        <v>403</v>
      </c>
      <c r="P13" s="38">
        <v>354</v>
      </c>
      <c r="Q13" s="8">
        <v>57</v>
      </c>
      <c r="R13" s="9">
        <f t="shared" si="2"/>
        <v>697</v>
      </c>
      <c r="S13" s="37">
        <v>376</v>
      </c>
      <c r="T13" s="38">
        <v>321</v>
      </c>
      <c r="U13" s="8">
        <v>82</v>
      </c>
      <c r="V13" s="9">
        <f t="shared" si="3"/>
        <v>333</v>
      </c>
      <c r="W13" s="37">
        <v>114</v>
      </c>
      <c r="X13" s="38">
        <v>219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461</v>
      </c>
      <c r="K14" s="37">
        <v>241</v>
      </c>
      <c r="L14" s="38">
        <v>220</v>
      </c>
      <c r="M14" s="8">
        <v>33</v>
      </c>
      <c r="N14" s="9">
        <f t="shared" si="1"/>
        <v>741</v>
      </c>
      <c r="O14" s="37">
        <v>405</v>
      </c>
      <c r="P14" s="38">
        <v>336</v>
      </c>
      <c r="Q14" s="8">
        <v>58</v>
      </c>
      <c r="R14" s="9">
        <f t="shared" si="2"/>
        <v>750</v>
      </c>
      <c r="S14" s="37">
        <v>404</v>
      </c>
      <c r="T14" s="38">
        <v>346</v>
      </c>
      <c r="U14" s="8">
        <v>83</v>
      </c>
      <c r="V14" s="9">
        <f t="shared" si="3"/>
        <v>322</v>
      </c>
      <c r="W14" s="37">
        <v>124</v>
      </c>
      <c r="X14" s="38">
        <v>198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456</v>
      </c>
      <c r="K15" s="37">
        <v>237</v>
      </c>
      <c r="L15" s="38">
        <v>219</v>
      </c>
      <c r="M15" s="8">
        <v>34</v>
      </c>
      <c r="N15" s="9">
        <f t="shared" si="1"/>
        <v>775</v>
      </c>
      <c r="O15" s="37">
        <v>417</v>
      </c>
      <c r="P15" s="38">
        <v>358</v>
      </c>
      <c r="Q15" s="8">
        <v>59</v>
      </c>
      <c r="R15" s="9">
        <f t="shared" si="2"/>
        <v>864</v>
      </c>
      <c r="S15" s="37">
        <v>458</v>
      </c>
      <c r="T15" s="38">
        <v>406</v>
      </c>
      <c r="U15" s="8">
        <v>84</v>
      </c>
      <c r="V15" s="9">
        <f t="shared" si="3"/>
        <v>263</v>
      </c>
      <c r="W15" s="37">
        <v>79</v>
      </c>
      <c r="X15" s="38">
        <v>184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2433</v>
      </c>
      <c r="K16" s="14">
        <f>K17+K18+K19+K20+K21</f>
        <v>1257</v>
      </c>
      <c r="L16" s="15">
        <f>L17+L18+L19+L20+L21</f>
        <v>1176</v>
      </c>
      <c r="M16" s="7" t="s">
        <v>22</v>
      </c>
      <c r="N16" s="14">
        <f t="shared" si="1"/>
        <v>4405</v>
      </c>
      <c r="O16" s="14">
        <f>O17+O18+O19+O20+O21</f>
        <v>2379</v>
      </c>
      <c r="P16" s="15">
        <f>P17+P18+P19+P20+P21</f>
        <v>2026</v>
      </c>
      <c r="Q16" s="7" t="s">
        <v>23</v>
      </c>
      <c r="R16" s="14">
        <f t="shared" si="2"/>
        <v>4574</v>
      </c>
      <c r="S16" s="14">
        <f>S17+S18+S19+S20+S21</f>
        <v>2326</v>
      </c>
      <c r="T16" s="15">
        <f>T17+T18+T19+T20+T21</f>
        <v>2248</v>
      </c>
      <c r="U16" s="7" t="s">
        <v>24</v>
      </c>
      <c r="V16" s="14">
        <f t="shared" si="3"/>
        <v>939</v>
      </c>
      <c r="W16" s="14">
        <f>W17+W18+W19+W20+W21</f>
        <v>283</v>
      </c>
      <c r="X16" s="15">
        <f>X17+X18+X19+X20+X21</f>
        <v>656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17936</v>
      </c>
      <c r="D17" s="35">
        <v>8987</v>
      </c>
      <c r="E17" s="36">
        <v>8949</v>
      </c>
      <c r="F17" s="36">
        <v>8540</v>
      </c>
      <c r="I17" s="8">
        <v>10</v>
      </c>
      <c r="J17" s="9">
        <f t="shared" si="0"/>
        <v>478</v>
      </c>
      <c r="K17" s="37">
        <v>225</v>
      </c>
      <c r="L17" s="38">
        <v>253</v>
      </c>
      <c r="M17" s="8">
        <v>35</v>
      </c>
      <c r="N17" s="9">
        <f t="shared" si="1"/>
        <v>774</v>
      </c>
      <c r="O17" s="37">
        <v>417</v>
      </c>
      <c r="P17" s="38">
        <v>357</v>
      </c>
      <c r="Q17" s="8">
        <v>60</v>
      </c>
      <c r="R17" s="9">
        <f t="shared" si="2"/>
        <v>851</v>
      </c>
      <c r="S17" s="37">
        <v>422</v>
      </c>
      <c r="T17" s="38">
        <v>429</v>
      </c>
      <c r="U17" s="8">
        <v>85</v>
      </c>
      <c r="V17" s="9">
        <f t="shared" si="3"/>
        <v>226</v>
      </c>
      <c r="W17" s="37">
        <v>66</v>
      </c>
      <c r="X17" s="38">
        <v>160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482</v>
      </c>
      <c r="K18" s="37">
        <v>245</v>
      </c>
      <c r="L18" s="38">
        <v>237</v>
      </c>
      <c r="M18" s="8">
        <v>36</v>
      </c>
      <c r="N18" s="9">
        <f t="shared" si="1"/>
        <v>855</v>
      </c>
      <c r="O18" s="37">
        <v>447</v>
      </c>
      <c r="P18" s="38">
        <v>408</v>
      </c>
      <c r="Q18" s="8">
        <v>61</v>
      </c>
      <c r="R18" s="9">
        <f t="shared" si="2"/>
        <v>894</v>
      </c>
      <c r="S18" s="37">
        <v>459</v>
      </c>
      <c r="T18" s="38">
        <v>435</v>
      </c>
      <c r="U18" s="8">
        <v>86</v>
      </c>
      <c r="V18" s="9">
        <f t="shared" si="3"/>
        <v>208</v>
      </c>
      <c r="W18" s="37">
        <v>73</v>
      </c>
      <c r="X18" s="38">
        <v>135</v>
      </c>
    </row>
    <row r="19" spans="1:24" ht="24.75" customHeight="1">
      <c r="A19" s="43"/>
      <c r="B19" s="23" t="s">
        <v>27</v>
      </c>
      <c r="C19" s="24">
        <f t="shared" si="4"/>
        <v>12873</v>
      </c>
      <c r="D19" s="35">
        <v>6508</v>
      </c>
      <c r="E19" s="36">
        <v>6365</v>
      </c>
      <c r="F19" s="36">
        <v>6298</v>
      </c>
      <c r="I19" s="8">
        <v>12</v>
      </c>
      <c r="J19" s="9">
        <f t="shared" si="0"/>
        <v>453</v>
      </c>
      <c r="K19" s="37">
        <v>242</v>
      </c>
      <c r="L19" s="38">
        <v>211</v>
      </c>
      <c r="M19" s="8">
        <v>37</v>
      </c>
      <c r="N19" s="9">
        <f t="shared" si="1"/>
        <v>842</v>
      </c>
      <c r="O19" s="37">
        <v>459</v>
      </c>
      <c r="P19" s="38">
        <v>383</v>
      </c>
      <c r="Q19" s="8">
        <v>62</v>
      </c>
      <c r="R19" s="9">
        <f t="shared" si="2"/>
        <v>942</v>
      </c>
      <c r="S19" s="37">
        <v>463</v>
      </c>
      <c r="T19" s="38">
        <v>479</v>
      </c>
      <c r="U19" s="8">
        <v>87</v>
      </c>
      <c r="V19" s="9">
        <f t="shared" si="3"/>
        <v>191</v>
      </c>
      <c r="W19" s="37">
        <v>55</v>
      </c>
      <c r="X19" s="38">
        <v>136</v>
      </c>
    </row>
    <row r="20" spans="1:24" ht="24.75" customHeight="1">
      <c r="A20" s="43"/>
      <c r="B20" s="23" t="s">
        <v>28</v>
      </c>
      <c r="C20" s="24">
        <f t="shared" si="4"/>
        <v>230</v>
      </c>
      <c r="D20" s="35">
        <v>113</v>
      </c>
      <c r="E20" s="36">
        <v>117</v>
      </c>
      <c r="F20" s="36">
        <v>117</v>
      </c>
      <c r="I20" s="8">
        <v>13</v>
      </c>
      <c r="J20" s="9">
        <f t="shared" si="0"/>
        <v>486</v>
      </c>
      <c r="K20" s="37">
        <v>256</v>
      </c>
      <c r="L20" s="38">
        <v>230</v>
      </c>
      <c r="M20" s="8">
        <v>38</v>
      </c>
      <c r="N20" s="9">
        <f t="shared" si="1"/>
        <v>948</v>
      </c>
      <c r="O20" s="37">
        <v>520</v>
      </c>
      <c r="P20" s="38">
        <v>428</v>
      </c>
      <c r="Q20" s="8">
        <v>63</v>
      </c>
      <c r="R20" s="9">
        <f t="shared" si="2"/>
        <v>956</v>
      </c>
      <c r="S20" s="37">
        <v>506</v>
      </c>
      <c r="T20" s="38">
        <v>450</v>
      </c>
      <c r="U20" s="8">
        <v>88</v>
      </c>
      <c r="V20" s="9">
        <f t="shared" si="3"/>
        <v>169</v>
      </c>
      <c r="W20" s="37">
        <v>51</v>
      </c>
      <c r="X20" s="38">
        <v>118</v>
      </c>
    </row>
    <row r="21" spans="1:24" ht="24.75" customHeight="1">
      <c r="A21" s="43"/>
      <c r="B21" s="23" t="s">
        <v>29</v>
      </c>
      <c r="C21" s="24">
        <f t="shared" si="4"/>
        <v>1969</v>
      </c>
      <c r="D21" s="35">
        <v>1009</v>
      </c>
      <c r="E21" s="36">
        <v>960</v>
      </c>
      <c r="F21" s="36">
        <v>1000</v>
      </c>
      <c r="I21" s="8">
        <v>14</v>
      </c>
      <c r="J21" s="9">
        <f t="shared" si="0"/>
        <v>534</v>
      </c>
      <c r="K21" s="37">
        <v>289</v>
      </c>
      <c r="L21" s="38">
        <v>245</v>
      </c>
      <c r="M21" s="8">
        <v>39</v>
      </c>
      <c r="N21" s="9">
        <f t="shared" si="1"/>
        <v>986</v>
      </c>
      <c r="O21" s="37">
        <v>536</v>
      </c>
      <c r="P21" s="38">
        <v>450</v>
      </c>
      <c r="Q21" s="8">
        <v>64</v>
      </c>
      <c r="R21" s="9">
        <f t="shared" si="2"/>
        <v>931</v>
      </c>
      <c r="S21" s="37">
        <v>476</v>
      </c>
      <c r="T21" s="38">
        <v>455</v>
      </c>
      <c r="U21" s="8">
        <v>89</v>
      </c>
      <c r="V21" s="9">
        <f t="shared" si="3"/>
        <v>145</v>
      </c>
      <c r="W21" s="37">
        <v>38</v>
      </c>
      <c r="X21" s="38">
        <v>107</v>
      </c>
    </row>
    <row r="22" spans="1:24" ht="24.75" customHeight="1">
      <c r="A22" s="43"/>
      <c r="B22" s="44" t="s">
        <v>30</v>
      </c>
      <c r="C22" s="24">
        <f t="shared" si="4"/>
        <v>3061</v>
      </c>
      <c r="D22" s="35">
        <v>1499</v>
      </c>
      <c r="E22" s="36">
        <v>1562</v>
      </c>
      <c r="F22" s="36">
        <v>1482</v>
      </c>
      <c r="I22" s="7" t="s">
        <v>31</v>
      </c>
      <c r="J22" s="14">
        <f t="shared" si="0"/>
        <v>2744</v>
      </c>
      <c r="K22" s="14">
        <f>K23+K24+K25+K26+K27</f>
        <v>1410</v>
      </c>
      <c r="L22" s="15">
        <f>L23+L24+L25+L26+L27</f>
        <v>1334</v>
      </c>
      <c r="M22" s="7" t="s">
        <v>32</v>
      </c>
      <c r="N22" s="14">
        <f t="shared" si="1"/>
        <v>4529</v>
      </c>
      <c r="O22" s="14">
        <f>O23+O24+O25+O26+O27</f>
        <v>2396</v>
      </c>
      <c r="P22" s="15">
        <f>P23+P24+P25+P26+P27</f>
        <v>2133</v>
      </c>
      <c r="Q22" s="7" t="s">
        <v>33</v>
      </c>
      <c r="R22" s="14">
        <f t="shared" si="2"/>
        <v>3470</v>
      </c>
      <c r="S22" s="14">
        <f>S23+S24+S25+S26+S27</f>
        <v>1684</v>
      </c>
      <c r="T22" s="15">
        <f>T23+T24+T25+T26+T27</f>
        <v>1786</v>
      </c>
      <c r="U22" s="7" t="s">
        <v>34</v>
      </c>
      <c r="V22" s="14">
        <f t="shared" si="3"/>
        <v>392</v>
      </c>
      <c r="W22" s="14">
        <f>W23+W24+W25+W26+W27</f>
        <v>93</v>
      </c>
      <c r="X22" s="15">
        <f>X23+X24+X25+X26+X27</f>
        <v>299</v>
      </c>
    </row>
    <row r="23" spans="1:24" ht="24.75" customHeight="1">
      <c r="A23" s="43"/>
      <c r="B23" s="44" t="s">
        <v>35</v>
      </c>
      <c r="C23" s="24">
        <f t="shared" si="4"/>
        <v>1388</v>
      </c>
      <c r="D23" s="35">
        <v>731</v>
      </c>
      <c r="E23" s="36">
        <v>657</v>
      </c>
      <c r="F23" s="36">
        <v>754</v>
      </c>
      <c r="I23" s="8">
        <v>15</v>
      </c>
      <c r="J23" s="9">
        <f t="shared" si="0"/>
        <v>552</v>
      </c>
      <c r="K23" s="37">
        <v>305</v>
      </c>
      <c r="L23" s="38">
        <v>247</v>
      </c>
      <c r="M23" s="8">
        <v>40</v>
      </c>
      <c r="N23" s="9">
        <f t="shared" si="1"/>
        <v>927</v>
      </c>
      <c r="O23" s="37">
        <v>475</v>
      </c>
      <c r="P23" s="38">
        <v>452</v>
      </c>
      <c r="Q23" s="8">
        <v>65</v>
      </c>
      <c r="R23" s="9">
        <f t="shared" si="2"/>
        <v>608</v>
      </c>
      <c r="S23" s="37">
        <v>291</v>
      </c>
      <c r="T23" s="38">
        <v>317</v>
      </c>
      <c r="U23" s="8">
        <v>90</v>
      </c>
      <c r="V23" s="9">
        <f t="shared" si="3"/>
        <v>101</v>
      </c>
      <c r="W23" s="37">
        <v>26</v>
      </c>
      <c r="X23" s="38">
        <v>75</v>
      </c>
    </row>
    <row r="24" spans="1:24" ht="24.75" customHeight="1">
      <c r="A24" s="43"/>
      <c r="B24" s="44" t="s">
        <v>36</v>
      </c>
      <c r="C24" s="24">
        <f t="shared" si="4"/>
        <v>1163</v>
      </c>
      <c r="D24" s="35">
        <v>542</v>
      </c>
      <c r="E24" s="36">
        <v>621</v>
      </c>
      <c r="F24" s="36">
        <v>587</v>
      </c>
      <c r="G24" s="49"/>
      <c r="I24" s="8">
        <v>16</v>
      </c>
      <c r="J24" s="9">
        <f t="shared" si="0"/>
        <v>498</v>
      </c>
      <c r="K24" s="37">
        <v>236</v>
      </c>
      <c r="L24" s="38">
        <v>262</v>
      </c>
      <c r="M24" s="8">
        <v>41</v>
      </c>
      <c r="N24" s="9">
        <f t="shared" si="1"/>
        <v>850</v>
      </c>
      <c r="O24" s="37">
        <v>454</v>
      </c>
      <c r="P24" s="38">
        <v>396</v>
      </c>
      <c r="Q24" s="8">
        <v>66</v>
      </c>
      <c r="R24" s="9">
        <f t="shared" si="2"/>
        <v>610</v>
      </c>
      <c r="S24" s="37">
        <v>321</v>
      </c>
      <c r="T24" s="38">
        <v>289</v>
      </c>
      <c r="U24" s="8">
        <v>91</v>
      </c>
      <c r="V24" s="9">
        <f t="shared" si="3"/>
        <v>88</v>
      </c>
      <c r="W24" s="37">
        <v>20</v>
      </c>
      <c r="X24" s="38">
        <v>68</v>
      </c>
    </row>
    <row r="25" spans="1:24" ht="24.75" customHeight="1">
      <c r="A25" s="43"/>
      <c r="B25" s="45" t="s">
        <v>53</v>
      </c>
      <c r="C25" s="24">
        <f t="shared" si="4"/>
        <v>1094</v>
      </c>
      <c r="D25" s="35">
        <v>566</v>
      </c>
      <c r="E25" s="36">
        <v>528</v>
      </c>
      <c r="F25" s="36">
        <v>491</v>
      </c>
      <c r="I25" s="8">
        <v>17</v>
      </c>
      <c r="J25" s="9">
        <f t="shared" si="0"/>
        <v>597</v>
      </c>
      <c r="K25" s="37">
        <v>308</v>
      </c>
      <c r="L25" s="38">
        <v>289</v>
      </c>
      <c r="M25" s="8">
        <v>42</v>
      </c>
      <c r="N25" s="9">
        <f t="shared" si="1"/>
        <v>900</v>
      </c>
      <c r="O25" s="37">
        <v>475</v>
      </c>
      <c r="P25" s="38">
        <v>425</v>
      </c>
      <c r="Q25" s="8">
        <v>67</v>
      </c>
      <c r="R25" s="9">
        <f t="shared" si="2"/>
        <v>711</v>
      </c>
      <c r="S25" s="37">
        <v>338</v>
      </c>
      <c r="T25" s="38">
        <v>373</v>
      </c>
      <c r="U25" s="8">
        <v>92</v>
      </c>
      <c r="V25" s="9">
        <f t="shared" si="3"/>
        <v>76</v>
      </c>
      <c r="W25" s="37">
        <v>15</v>
      </c>
      <c r="X25" s="38">
        <v>61</v>
      </c>
    </row>
    <row r="26" spans="1:24" ht="24.75" customHeight="1">
      <c r="A26" s="43"/>
      <c r="B26" s="44" t="s">
        <v>37</v>
      </c>
      <c r="C26" s="24">
        <f t="shared" si="4"/>
        <v>1142</v>
      </c>
      <c r="D26" s="35">
        <v>574</v>
      </c>
      <c r="E26" s="36">
        <v>568</v>
      </c>
      <c r="F26" s="36">
        <v>483</v>
      </c>
      <c r="I26" s="8">
        <v>18</v>
      </c>
      <c r="J26" s="9">
        <f t="shared" si="0"/>
        <v>502</v>
      </c>
      <c r="K26" s="37">
        <v>261</v>
      </c>
      <c r="L26" s="38">
        <v>241</v>
      </c>
      <c r="M26" s="8">
        <v>43</v>
      </c>
      <c r="N26" s="9">
        <f t="shared" si="1"/>
        <v>952</v>
      </c>
      <c r="O26" s="37">
        <v>508</v>
      </c>
      <c r="P26" s="38">
        <v>444</v>
      </c>
      <c r="Q26" s="8">
        <v>68</v>
      </c>
      <c r="R26" s="9">
        <f t="shared" si="2"/>
        <v>776</v>
      </c>
      <c r="S26" s="37">
        <v>370</v>
      </c>
      <c r="T26" s="38">
        <v>406</v>
      </c>
      <c r="U26" s="8">
        <v>93</v>
      </c>
      <c r="V26" s="9">
        <f t="shared" si="3"/>
        <v>73</v>
      </c>
      <c r="W26" s="37">
        <v>16</v>
      </c>
      <c r="X26" s="38">
        <v>57</v>
      </c>
    </row>
    <row r="27" spans="1:24" ht="24.75" customHeight="1">
      <c r="A27" s="43"/>
      <c r="B27" s="45" t="s">
        <v>53</v>
      </c>
      <c r="C27" s="24">
        <f t="shared" si="4"/>
        <v>2207</v>
      </c>
      <c r="D27" s="35">
        <v>1160</v>
      </c>
      <c r="E27" s="36">
        <v>1047</v>
      </c>
      <c r="F27" s="36">
        <v>1137</v>
      </c>
      <c r="I27" s="8">
        <v>19</v>
      </c>
      <c r="J27" s="9">
        <f t="shared" si="0"/>
        <v>595</v>
      </c>
      <c r="K27" s="37">
        <v>300</v>
      </c>
      <c r="L27" s="38">
        <v>295</v>
      </c>
      <c r="M27" s="8">
        <v>44</v>
      </c>
      <c r="N27" s="9">
        <f t="shared" si="1"/>
        <v>900</v>
      </c>
      <c r="O27" s="37">
        <v>484</v>
      </c>
      <c r="P27" s="38">
        <v>416</v>
      </c>
      <c r="Q27" s="8">
        <v>69</v>
      </c>
      <c r="R27" s="9">
        <f t="shared" si="2"/>
        <v>765</v>
      </c>
      <c r="S27" s="37">
        <v>364</v>
      </c>
      <c r="T27" s="38">
        <v>401</v>
      </c>
      <c r="U27" s="8">
        <v>94</v>
      </c>
      <c r="V27" s="9">
        <f t="shared" si="3"/>
        <v>54</v>
      </c>
      <c r="W27" s="37">
        <v>16</v>
      </c>
      <c r="X27" s="38">
        <v>38</v>
      </c>
    </row>
    <row r="28" spans="1:24" ht="24.75" customHeight="1">
      <c r="A28" s="43"/>
      <c r="B28" s="45" t="s">
        <v>54</v>
      </c>
      <c r="C28" s="24">
        <f t="shared" si="4"/>
        <v>1470</v>
      </c>
      <c r="D28" s="35">
        <v>771</v>
      </c>
      <c r="E28" s="36">
        <v>699</v>
      </c>
      <c r="F28" s="36">
        <v>685</v>
      </c>
      <c r="I28" s="7" t="s">
        <v>38</v>
      </c>
      <c r="J28" s="14">
        <f t="shared" si="0"/>
        <v>3147</v>
      </c>
      <c r="K28" s="14">
        <f>K29+K30+K31+K32+K33</f>
        <v>1561</v>
      </c>
      <c r="L28" s="15">
        <f>L29+L30+L31+L32+L33</f>
        <v>1586</v>
      </c>
      <c r="M28" s="7" t="s">
        <v>39</v>
      </c>
      <c r="N28" s="14">
        <f t="shared" si="1"/>
        <v>3900</v>
      </c>
      <c r="O28" s="14">
        <f>O29+O30+O31+O32+O33</f>
        <v>2088</v>
      </c>
      <c r="P28" s="15">
        <f>P29+P30+P31+P32+P33</f>
        <v>1812</v>
      </c>
      <c r="Q28" s="7" t="s">
        <v>40</v>
      </c>
      <c r="R28" s="14">
        <f t="shared" si="2"/>
        <v>3013</v>
      </c>
      <c r="S28" s="14">
        <f>S29+S30+S31+S32+S33</f>
        <v>1424</v>
      </c>
      <c r="T28" s="15">
        <f>T29+T30+T31+T32+T33</f>
        <v>1589</v>
      </c>
      <c r="U28" s="7" t="s">
        <v>58</v>
      </c>
      <c r="V28" s="14">
        <f t="shared" si="3"/>
        <v>113</v>
      </c>
      <c r="W28" s="14">
        <f>W29+W30+W31+W32+W33</f>
        <v>17</v>
      </c>
      <c r="X28" s="15">
        <f>X29+X30+X31+X32+X33</f>
        <v>96</v>
      </c>
    </row>
    <row r="29" spans="1:24" ht="24.75" customHeight="1">
      <c r="A29" s="43"/>
      <c r="B29" s="44" t="s">
        <v>41</v>
      </c>
      <c r="C29" s="24">
        <f t="shared" si="4"/>
        <v>3506</v>
      </c>
      <c r="D29" s="35">
        <v>1774</v>
      </c>
      <c r="E29" s="36">
        <v>1732</v>
      </c>
      <c r="F29" s="36">
        <v>1585</v>
      </c>
      <c r="I29" s="8">
        <v>20</v>
      </c>
      <c r="J29" s="9">
        <f t="shared" si="0"/>
        <v>574</v>
      </c>
      <c r="K29" s="37">
        <v>290</v>
      </c>
      <c r="L29" s="38">
        <v>284</v>
      </c>
      <c r="M29" s="8">
        <v>45</v>
      </c>
      <c r="N29" s="9">
        <f t="shared" si="1"/>
        <v>674</v>
      </c>
      <c r="O29" s="37">
        <v>354</v>
      </c>
      <c r="P29" s="38">
        <v>320</v>
      </c>
      <c r="Q29" s="8">
        <v>70</v>
      </c>
      <c r="R29" s="9">
        <f t="shared" si="2"/>
        <v>666</v>
      </c>
      <c r="S29" s="37">
        <v>324</v>
      </c>
      <c r="T29" s="38">
        <v>342</v>
      </c>
      <c r="U29" s="8">
        <v>95</v>
      </c>
      <c r="V29" s="9">
        <f t="shared" si="3"/>
        <v>39</v>
      </c>
      <c r="W29" s="41">
        <v>9</v>
      </c>
      <c r="X29" s="42">
        <v>30</v>
      </c>
    </row>
    <row r="30" spans="1:24" ht="24.75" customHeight="1">
      <c r="A30" s="43"/>
      <c r="B30" s="45" t="s">
        <v>55</v>
      </c>
      <c r="C30" s="24">
        <f t="shared" si="4"/>
        <v>2507</v>
      </c>
      <c r="D30" s="35">
        <v>1255</v>
      </c>
      <c r="E30" s="36">
        <v>1252</v>
      </c>
      <c r="F30" s="36">
        <v>1232</v>
      </c>
      <c r="I30" s="8">
        <v>21</v>
      </c>
      <c r="J30" s="9">
        <f t="shared" si="0"/>
        <v>647</v>
      </c>
      <c r="K30" s="37">
        <v>300</v>
      </c>
      <c r="L30" s="38">
        <v>347</v>
      </c>
      <c r="M30" s="8">
        <v>46</v>
      </c>
      <c r="N30" s="9">
        <f t="shared" si="1"/>
        <v>883</v>
      </c>
      <c r="O30" s="37">
        <v>472</v>
      </c>
      <c r="P30" s="38">
        <v>411</v>
      </c>
      <c r="Q30" s="8">
        <v>71</v>
      </c>
      <c r="R30" s="9">
        <f t="shared" si="2"/>
        <v>699</v>
      </c>
      <c r="S30" s="37">
        <v>338</v>
      </c>
      <c r="T30" s="38">
        <v>361</v>
      </c>
      <c r="U30" s="8">
        <v>96</v>
      </c>
      <c r="V30" s="9">
        <f t="shared" si="3"/>
        <v>26</v>
      </c>
      <c r="W30" s="41">
        <v>3</v>
      </c>
      <c r="X30" s="42">
        <v>23</v>
      </c>
    </row>
    <row r="31" spans="1:24" ht="24.75" customHeight="1">
      <c r="A31" s="43"/>
      <c r="B31" s="44" t="s">
        <v>43</v>
      </c>
      <c r="C31" s="24">
        <f t="shared" si="4"/>
        <v>1434</v>
      </c>
      <c r="D31" s="35">
        <v>718</v>
      </c>
      <c r="E31" s="36">
        <v>716</v>
      </c>
      <c r="F31" s="36">
        <v>688</v>
      </c>
      <c r="I31" s="8">
        <v>22</v>
      </c>
      <c r="J31" s="9">
        <f t="shared" si="0"/>
        <v>637</v>
      </c>
      <c r="K31" s="37">
        <v>312</v>
      </c>
      <c r="L31" s="38">
        <v>325</v>
      </c>
      <c r="M31" s="8">
        <v>47</v>
      </c>
      <c r="N31" s="9">
        <f t="shared" si="1"/>
        <v>834</v>
      </c>
      <c r="O31" s="37">
        <v>469</v>
      </c>
      <c r="P31" s="38">
        <v>365</v>
      </c>
      <c r="Q31" s="8">
        <v>72</v>
      </c>
      <c r="R31" s="9">
        <f t="shared" si="2"/>
        <v>561</v>
      </c>
      <c r="S31" s="37">
        <v>245</v>
      </c>
      <c r="T31" s="38">
        <v>316</v>
      </c>
      <c r="U31" s="8">
        <v>97</v>
      </c>
      <c r="V31" s="9">
        <f t="shared" si="3"/>
        <v>17</v>
      </c>
      <c r="W31" s="41">
        <v>0</v>
      </c>
      <c r="X31" s="42">
        <v>17</v>
      </c>
    </row>
    <row r="32" spans="1:24" ht="24.75" customHeight="1">
      <c r="A32" s="43"/>
      <c r="B32" s="45" t="s">
        <v>53</v>
      </c>
      <c r="C32" s="24">
        <f t="shared" si="4"/>
        <v>1105</v>
      </c>
      <c r="D32" s="35">
        <v>561</v>
      </c>
      <c r="E32" s="36">
        <v>544</v>
      </c>
      <c r="F32" s="36">
        <v>502</v>
      </c>
      <c r="I32" s="8">
        <v>23</v>
      </c>
      <c r="J32" s="9">
        <f t="shared" si="0"/>
        <v>618</v>
      </c>
      <c r="K32" s="37">
        <v>323</v>
      </c>
      <c r="L32" s="38">
        <v>295</v>
      </c>
      <c r="M32" s="8">
        <v>48</v>
      </c>
      <c r="N32" s="9">
        <f t="shared" si="1"/>
        <v>791</v>
      </c>
      <c r="O32" s="37">
        <v>426</v>
      </c>
      <c r="P32" s="38">
        <v>365</v>
      </c>
      <c r="Q32" s="8">
        <v>73</v>
      </c>
      <c r="R32" s="9">
        <f t="shared" si="2"/>
        <v>487</v>
      </c>
      <c r="S32" s="37">
        <v>235</v>
      </c>
      <c r="T32" s="38">
        <v>252</v>
      </c>
      <c r="U32" s="8">
        <v>98</v>
      </c>
      <c r="V32" s="9">
        <f t="shared" si="3"/>
        <v>24</v>
      </c>
      <c r="W32" s="41">
        <v>4</v>
      </c>
      <c r="X32" s="42">
        <v>20</v>
      </c>
    </row>
    <row r="33" spans="1:24" ht="24.75" customHeight="1" thickBot="1">
      <c r="A33" s="43"/>
      <c r="B33" s="45" t="s">
        <v>54</v>
      </c>
      <c r="C33" s="24">
        <f t="shared" si="4"/>
        <v>1777</v>
      </c>
      <c r="D33" s="35">
        <v>903</v>
      </c>
      <c r="E33" s="36">
        <v>874</v>
      </c>
      <c r="F33" s="36">
        <v>801</v>
      </c>
      <c r="I33" s="25">
        <v>24</v>
      </c>
      <c r="J33" s="26">
        <f t="shared" si="0"/>
        <v>671</v>
      </c>
      <c r="K33" s="39">
        <v>336</v>
      </c>
      <c r="L33" s="40">
        <v>335</v>
      </c>
      <c r="M33" s="25">
        <v>49</v>
      </c>
      <c r="N33" s="26">
        <f t="shared" si="1"/>
        <v>718</v>
      </c>
      <c r="O33" s="39">
        <v>367</v>
      </c>
      <c r="P33" s="40">
        <v>351</v>
      </c>
      <c r="Q33" s="25">
        <v>74</v>
      </c>
      <c r="R33" s="26">
        <f t="shared" si="2"/>
        <v>600</v>
      </c>
      <c r="S33" s="39">
        <v>282</v>
      </c>
      <c r="T33" s="40">
        <v>318</v>
      </c>
      <c r="U33" s="8">
        <v>99</v>
      </c>
      <c r="V33" s="9">
        <f t="shared" si="3"/>
        <v>7</v>
      </c>
      <c r="W33" s="53">
        <v>1</v>
      </c>
      <c r="X33" s="54">
        <v>6</v>
      </c>
    </row>
    <row r="34" spans="1:24" ht="24.75" customHeight="1">
      <c r="A34" s="43"/>
      <c r="B34" s="45" t="s">
        <v>56</v>
      </c>
      <c r="C34" s="24">
        <f t="shared" si="4"/>
        <v>1734</v>
      </c>
      <c r="D34" s="35">
        <v>858</v>
      </c>
      <c r="E34" s="36">
        <v>876</v>
      </c>
      <c r="F34" s="36">
        <v>1004</v>
      </c>
      <c r="U34" s="46" t="s">
        <v>59</v>
      </c>
      <c r="V34" s="14">
        <f t="shared" si="3"/>
        <v>21</v>
      </c>
      <c r="W34" s="41">
        <v>4</v>
      </c>
      <c r="X34" s="42">
        <v>17</v>
      </c>
    </row>
    <row r="35" spans="1:24" ht="24.75" customHeight="1">
      <c r="A35" s="43"/>
      <c r="B35" s="44" t="s">
        <v>44</v>
      </c>
      <c r="C35" s="24">
        <f t="shared" si="4"/>
        <v>333</v>
      </c>
      <c r="D35" s="35">
        <v>153</v>
      </c>
      <c r="E35" s="36">
        <v>180</v>
      </c>
      <c r="F35" s="36">
        <v>171</v>
      </c>
      <c r="U35" s="94" t="s">
        <v>42</v>
      </c>
      <c r="V35" s="96">
        <f t="shared" si="3"/>
        <v>57009</v>
      </c>
      <c r="W35" s="96">
        <f>K4+K10+K16+K22+K28+K34+O4+O10+O16+O22+O28+O34+S4+S10+S16+S22+S28+S34+W4+W10+W16+W22+W28+W34</f>
        <v>28708</v>
      </c>
      <c r="X35" s="98">
        <f>L4+L10+L16+L22+L28+L34+P4+P10+P16+P22+P28+P34+T4+T10+T16+T22+T28+T34+X4+X10+X16+X22+X28+X34</f>
        <v>28301</v>
      </c>
    </row>
    <row r="36" spans="1:24" ht="24.75" customHeight="1" thickBot="1">
      <c r="A36" s="43"/>
      <c r="B36" s="47" t="s">
        <v>45</v>
      </c>
      <c r="C36" s="27">
        <f t="shared" si="4"/>
        <v>72</v>
      </c>
      <c r="D36" s="35">
        <v>21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57009</v>
      </c>
      <c r="D37" s="29">
        <f>SUM(D17:D36)</f>
        <v>28708</v>
      </c>
      <c r="E37" s="30">
        <f>SUM(E17:E36)</f>
        <v>28301</v>
      </c>
      <c r="F37" s="30">
        <f>SUM(F17:F36)</f>
        <v>27596</v>
      </c>
      <c r="M37" s="48" t="s">
        <v>60</v>
      </c>
      <c r="N37" s="50">
        <f>O37+P37</f>
        <v>12129</v>
      </c>
      <c r="O37" s="50">
        <f>$S$22+$S$28+$W$4+$W$10+$W$16+$W$22+$W$28+$W$34</f>
        <v>5195</v>
      </c>
      <c r="P37" s="50">
        <f>$T$22+$T$28+$X$4+$X$10+$X$16+$X$22+$X$28+$X$34</f>
        <v>6934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53" zoomScaleSheetLayoutView="53" zoomScalePageLayoutView="0" workbookViewId="0" topLeftCell="A1">
      <selection activeCell="AE41" sqref="AE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8" t="s">
        <v>0</v>
      </c>
      <c r="E1" s="119"/>
      <c r="F1" s="119"/>
      <c r="J1" s="117" t="s">
        <v>78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9"/>
      <c r="E2" s="119"/>
      <c r="F2" s="119"/>
      <c r="J2" s="120"/>
      <c r="K2" s="121"/>
      <c r="L2" s="121"/>
      <c r="M2" s="121"/>
      <c r="N2" s="121"/>
      <c r="O2" s="121"/>
      <c r="P2" s="121"/>
      <c r="Q2" s="121"/>
      <c r="R2" s="154">
        <v>41183</v>
      </c>
      <c r="S2" s="155"/>
      <c r="T2" s="155"/>
      <c r="U2" s="155"/>
      <c r="V2" s="155"/>
      <c r="W2" s="155"/>
      <c r="X2" s="155"/>
      <c r="Y2" s="155"/>
    </row>
    <row r="3" spans="6:25" ht="18" thickBot="1">
      <c r="F3" s="139" t="s">
        <v>81</v>
      </c>
      <c r="G3" s="139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40" t="s">
        <v>9</v>
      </c>
      <c r="C4" s="141"/>
      <c r="D4" s="142"/>
      <c r="E4" s="70" t="s">
        <v>10</v>
      </c>
      <c r="F4" s="70"/>
      <c r="G4" s="71"/>
      <c r="J4" s="4" t="s">
        <v>5</v>
      </c>
      <c r="K4" s="5">
        <f aca="true" t="shared" si="0" ref="K4:K33">L4+M4</f>
        <v>2268</v>
      </c>
      <c r="L4" s="5">
        <f>L5+L6+L7+L8+L9</f>
        <v>1154</v>
      </c>
      <c r="M4" s="6">
        <f>M5+M6+M7+M8+M9</f>
        <v>1114</v>
      </c>
      <c r="N4" s="7" t="s">
        <v>6</v>
      </c>
      <c r="O4" s="5">
        <f aca="true" t="shared" si="1" ref="O4:O33">P4+Q4</f>
        <v>3720</v>
      </c>
      <c r="P4" s="5">
        <f>P5+P6+P7+P8+P9</f>
        <v>1991</v>
      </c>
      <c r="Q4" s="6">
        <f>Q5+Q6+Q7+Q8+Q9</f>
        <v>1729</v>
      </c>
      <c r="R4" s="7" t="s">
        <v>7</v>
      </c>
      <c r="S4" s="5">
        <f aca="true" t="shared" si="2" ref="S4:S33">T4+U4</f>
        <v>3844</v>
      </c>
      <c r="T4" s="5">
        <f>T5+T6+T7+T8+T9</f>
        <v>1943</v>
      </c>
      <c r="U4" s="6">
        <f>U5+U6+U7+U8+U9</f>
        <v>1901</v>
      </c>
      <c r="V4" s="7" t="s">
        <v>8</v>
      </c>
      <c r="W4" s="5">
        <f aca="true" t="shared" si="3" ref="W4:W35">X4+Y4</f>
        <v>2555</v>
      </c>
      <c r="X4" s="5">
        <f>X5+X6+X7+X8+X9</f>
        <v>1110</v>
      </c>
      <c r="Y4" s="6">
        <f>Y5+Y6+Y7+Y8+Y9</f>
        <v>1445</v>
      </c>
    </row>
    <row r="5" spans="2:25" ht="24.75" customHeight="1" thickBot="1">
      <c r="B5" s="143"/>
      <c r="C5" s="144"/>
      <c r="D5" s="145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415</v>
      </c>
      <c r="L5" s="37">
        <v>217</v>
      </c>
      <c r="M5" s="38">
        <v>198</v>
      </c>
      <c r="N5" s="8">
        <v>25</v>
      </c>
      <c r="O5" s="9">
        <f t="shared" si="1"/>
        <v>769</v>
      </c>
      <c r="P5" s="37">
        <v>404</v>
      </c>
      <c r="Q5" s="38">
        <v>365</v>
      </c>
      <c r="R5" s="8">
        <v>50</v>
      </c>
      <c r="S5" s="9">
        <f t="shared" si="2"/>
        <v>758</v>
      </c>
      <c r="T5" s="37">
        <v>396</v>
      </c>
      <c r="U5" s="38">
        <v>362</v>
      </c>
      <c r="V5" s="8">
        <v>75</v>
      </c>
      <c r="W5" s="9">
        <f t="shared" si="3"/>
        <v>570</v>
      </c>
      <c r="X5" s="37">
        <v>262</v>
      </c>
      <c r="Y5" s="38">
        <v>308</v>
      </c>
    </row>
    <row r="6" spans="2:25" ht="24.75" customHeight="1" thickTop="1">
      <c r="B6" s="146" t="s">
        <v>70</v>
      </c>
      <c r="C6" s="147"/>
      <c r="D6" s="148"/>
      <c r="E6" s="64">
        <f>F6+G6</f>
        <v>59169</v>
      </c>
      <c r="F6" s="91">
        <f>SUM(F7:F8)</f>
        <v>29767</v>
      </c>
      <c r="G6" s="92">
        <f>SUM(G7:G8)</f>
        <v>29402</v>
      </c>
      <c r="J6" s="8">
        <v>1</v>
      </c>
      <c r="K6" s="9">
        <f t="shared" si="0"/>
        <v>452</v>
      </c>
      <c r="L6" s="37">
        <v>231</v>
      </c>
      <c r="M6" s="38">
        <v>221</v>
      </c>
      <c r="N6" s="8">
        <v>26</v>
      </c>
      <c r="O6" s="9">
        <f t="shared" si="1"/>
        <v>721</v>
      </c>
      <c r="P6" s="37">
        <v>408</v>
      </c>
      <c r="Q6" s="38">
        <v>313</v>
      </c>
      <c r="R6" s="8">
        <v>51</v>
      </c>
      <c r="S6" s="9">
        <f t="shared" si="2"/>
        <v>776</v>
      </c>
      <c r="T6" s="37">
        <v>366</v>
      </c>
      <c r="U6" s="38">
        <v>410</v>
      </c>
      <c r="V6" s="8">
        <v>76</v>
      </c>
      <c r="W6" s="9">
        <f t="shared" si="3"/>
        <v>528</v>
      </c>
      <c r="X6" s="37">
        <v>246</v>
      </c>
      <c r="Y6" s="38">
        <v>282</v>
      </c>
    </row>
    <row r="7" spans="2:25" ht="24.75" customHeight="1">
      <c r="B7" s="69"/>
      <c r="C7" s="149" t="s">
        <v>71</v>
      </c>
      <c r="D7" s="127"/>
      <c r="E7" s="62">
        <f>F7+G7</f>
        <v>56790</v>
      </c>
      <c r="F7" s="63">
        <v>28643</v>
      </c>
      <c r="G7" s="86">
        <v>28147</v>
      </c>
      <c r="J7" s="8">
        <v>2</v>
      </c>
      <c r="K7" s="9">
        <f t="shared" si="0"/>
        <v>492</v>
      </c>
      <c r="L7" s="37">
        <v>234</v>
      </c>
      <c r="M7" s="38">
        <v>258</v>
      </c>
      <c r="N7" s="8">
        <v>27</v>
      </c>
      <c r="O7" s="9">
        <f t="shared" si="1"/>
        <v>763</v>
      </c>
      <c r="P7" s="37">
        <v>400</v>
      </c>
      <c r="Q7" s="38">
        <v>363</v>
      </c>
      <c r="R7" s="8">
        <v>52</v>
      </c>
      <c r="S7" s="9">
        <f t="shared" si="2"/>
        <v>823</v>
      </c>
      <c r="T7" s="37">
        <v>426</v>
      </c>
      <c r="U7" s="38">
        <v>397</v>
      </c>
      <c r="V7" s="8">
        <v>77</v>
      </c>
      <c r="W7" s="9">
        <f t="shared" si="3"/>
        <v>522</v>
      </c>
      <c r="X7" s="37">
        <v>214</v>
      </c>
      <c r="Y7" s="38">
        <v>308</v>
      </c>
    </row>
    <row r="8" spans="2:25" ht="24.75" customHeight="1" thickBot="1">
      <c r="B8" s="74"/>
      <c r="C8" s="152" t="s">
        <v>72</v>
      </c>
      <c r="D8" s="153"/>
      <c r="E8" s="75">
        <f>F8+G8</f>
        <v>2379</v>
      </c>
      <c r="F8" s="76">
        <v>1124</v>
      </c>
      <c r="G8" s="87">
        <v>1255</v>
      </c>
      <c r="J8" s="8">
        <v>3</v>
      </c>
      <c r="K8" s="9">
        <f t="shared" si="0"/>
        <v>428</v>
      </c>
      <c r="L8" s="37">
        <v>229</v>
      </c>
      <c r="M8" s="38">
        <v>199</v>
      </c>
      <c r="N8" s="8">
        <v>28</v>
      </c>
      <c r="O8" s="9">
        <f t="shared" si="1"/>
        <v>712</v>
      </c>
      <c r="P8" s="37">
        <v>375</v>
      </c>
      <c r="Q8" s="38">
        <v>337</v>
      </c>
      <c r="R8" s="8">
        <v>53</v>
      </c>
      <c r="S8" s="9">
        <f t="shared" si="2"/>
        <v>745</v>
      </c>
      <c r="T8" s="37">
        <v>368</v>
      </c>
      <c r="U8" s="38">
        <v>377</v>
      </c>
      <c r="V8" s="8">
        <v>78</v>
      </c>
      <c r="W8" s="9">
        <f t="shared" si="3"/>
        <v>459</v>
      </c>
      <c r="X8" s="37">
        <v>194</v>
      </c>
      <c r="Y8" s="38">
        <v>265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481</v>
      </c>
      <c r="L9" s="37">
        <v>243</v>
      </c>
      <c r="M9" s="38">
        <v>238</v>
      </c>
      <c r="N9" s="8">
        <v>29</v>
      </c>
      <c r="O9" s="9">
        <f t="shared" si="1"/>
        <v>755</v>
      </c>
      <c r="P9" s="37">
        <v>404</v>
      </c>
      <c r="Q9" s="38">
        <v>351</v>
      </c>
      <c r="R9" s="8">
        <v>54</v>
      </c>
      <c r="S9" s="9">
        <f t="shared" si="2"/>
        <v>742</v>
      </c>
      <c r="T9" s="37">
        <v>387</v>
      </c>
      <c r="U9" s="38">
        <v>355</v>
      </c>
      <c r="V9" s="8">
        <v>79</v>
      </c>
      <c r="W9" s="9">
        <f t="shared" si="3"/>
        <v>476</v>
      </c>
      <c r="X9" s="37">
        <v>194</v>
      </c>
      <c r="Y9" s="38">
        <v>282</v>
      </c>
    </row>
    <row r="10" spans="2:25" ht="24.75" customHeight="1">
      <c r="B10" s="160" t="s">
        <v>76</v>
      </c>
      <c r="C10" s="161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2203</v>
      </c>
      <c r="L10" s="14">
        <f>L11+L12+L13+L14+L15</f>
        <v>1112</v>
      </c>
      <c r="M10" s="15">
        <f>M11+M12+M13+M14+M15</f>
        <v>1091</v>
      </c>
      <c r="N10" s="7" t="s">
        <v>16</v>
      </c>
      <c r="O10" s="14">
        <f t="shared" si="1"/>
        <v>3877</v>
      </c>
      <c r="P10" s="14">
        <f>P11+P12+P13+P14+P15</f>
        <v>2090</v>
      </c>
      <c r="Q10" s="15">
        <f>Q11+Q12+Q13+Q14+Q15</f>
        <v>1787</v>
      </c>
      <c r="R10" s="16" t="s">
        <v>17</v>
      </c>
      <c r="S10" s="14">
        <f t="shared" si="2"/>
        <v>3846</v>
      </c>
      <c r="T10" s="14">
        <f>T11+T12+T13+T14+T15</f>
        <v>2036</v>
      </c>
      <c r="U10" s="15">
        <f>U11+U12+U13+U14+U15</f>
        <v>1810</v>
      </c>
      <c r="V10" s="7" t="s">
        <v>18</v>
      </c>
      <c r="W10" s="14">
        <f t="shared" si="3"/>
        <v>1829</v>
      </c>
      <c r="X10" s="14">
        <f>X11+X12+X13+X14+X15</f>
        <v>695</v>
      </c>
      <c r="Y10" s="15">
        <f>Y11+Y12+Y13+Y14+Y15</f>
        <v>1134</v>
      </c>
    </row>
    <row r="11" spans="2:25" ht="24.75" customHeight="1" thickBot="1">
      <c r="B11" s="158" t="s">
        <v>11</v>
      </c>
      <c r="C11" s="159"/>
      <c r="D11" s="84">
        <f>SUM(E11:G11)</f>
        <v>28963</v>
      </c>
      <c r="E11" s="76">
        <v>27206</v>
      </c>
      <c r="F11" s="76">
        <v>1232</v>
      </c>
      <c r="G11" s="85">
        <v>525</v>
      </c>
      <c r="J11" s="18">
        <v>5</v>
      </c>
      <c r="K11" s="9">
        <f t="shared" si="0"/>
        <v>423</v>
      </c>
      <c r="L11" s="37">
        <v>204</v>
      </c>
      <c r="M11" s="38">
        <v>219</v>
      </c>
      <c r="N11" s="8">
        <v>30</v>
      </c>
      <c r="O11" s="9">
        <f t="shared" si="1"/>
        <v>788</v>
      </c>
      <c r="P11" s="37">
        <v>417</v>
      </c>
      <c r="Q11" s="38">
        <v>371</v>
      </c>
      <c r="R11" s="8">
        <v>55</v>
      </c>
      <c r="S11" s="9">
        <f t="shared" si="2"/>
        <v>735</v>
      </c>
      <c r="T11" s="37">
        <v>383</v>
      </c>
      <c r="U11" s="38">
        <v>352</v>
      </c>
      <c r="V11" s="8">
        <v>80</v>
      </c>
      <c r="W11" s="9">
        <f t="shared" si="3"/>
        <v>416</v>
      </c>
      <c r="X11" s="37">
        <v>175</v>
      </c>
      <c r="Y11" s="38">
        <v>241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406</v>
      </c>
      <c r="L12" s="37">
        <v>208</v>
      </c>
      <c r="M12" s="38">
        <v>198</v>
      </c>
      <c r="N12" s="8">
        <v>31</v>
      </c>
      <c r="O12" s="9">
        <f t="shared" si="1"/>
        <v>782</v>
      </c>
      <c r="P12" s="37">
        <v>430</v>
      </c>
      <c r="Q12" s="38">
        <v>352</v>
      </c>
      <c r="R12" s="8">
        <v>56</v>
      </c>
      <c r="S12" s="9">
        <f t="shared" si="2"/>
        <v>799</v>
      </c>
      <c r="T12" s="37">
        <v>431</v>
      </c>
      <c r="U12" s="38">
        <v>368</v>
      </c>
      <c r="V12" s="8">
        <v>81</v>
      </c>
      <c r="W12" s="9">
        <f t="shared" si="3"/>
        <v>432</v>
      </c>
      <c r="X12" s="37">
        <v>164</v>
      </c>
      <c r="Y12" s="38">
        <v>268</v>
      </c>
    </row>
    <row r="13" spans="1:25" ht="22.5" customHeight="1" thickBot="1">
      <c r="A13" s="20"/>
      <c r="B13" s="77"/>
      <c r="C13" s="133" t="s">
        <v>77</v>
      </c>
      <c r="D13" s="101"/>
      <c r="E13" s="101"/>
      <c r="F13" s="101"/>
      <c r="G13" s="101"/>
      <c r="J13" s="18">
        <v>7</v>
      </c>
      <c r="K13" s="9">
        <f t="shared" si="0"/>
        <v>437</v>
      </c>
      <c r="L13" s="37">
        <v>221</v>
      </c>
      <c r="M13" s="38">
        <v>216</v>
      </c>
      <c r="N13" s="8">
        <v>32</v>
      </c>
      <c r="O13" s="9">
        <f t="shared" si="1"/>
        <v>771</v>
      </c>
      <c r="P13" s="37">
        <v>406</v>
      </c>
      <c r="Q13" s="38">
        <v>365</v>
      </c>
      <c r="R13" s="8">
        <v>57</v>
      </c>
      <c r="S13" s="9">
        <f t="shared" si="2"/>
        <v>799</v>
      </c>
      <c r="T13" s="37">
        <v>418</v>
      </c>
      <c r="U13" s="38">
        <v>381</v>
      </c>
      <c r="V13" s="8">
        <v>82</v>
      </c>
      <c r="W13" s="9">
        <f t="shared" si="3"/>
        <v>354</v>
      </c>
      <c r="X13" s="37">
        <v>126</v>
      </c>
      <c r="Y13" s="38">
        <v>228</v>
      </c>
    </row>
    <row r="14" spans="1:25" ht="21" customHeight="1">
      <c r="A14" s="43"/>
      <c r="B14" s="156" t="s">
        <v>19</v>
      </c>
      <c r="C14" s="142"/>
      <c r="D14" s="106" t="s">
        <v>20</v>
      </c>
      <c r="E14" s="106"/>
      <c r="F14" s="162"/>
      <c r="G14" s="107" t="s">
        <v>49</v>
      </c>
      <c r="J14" s="18">
        <v>8</v>
      </c>
      <c r="K14" s="9">
        <f t="shared" si="0"/>
        <v>455</v>
      </c>
      <c r="L14" s="37">
        <v>235</v>
      </c>
      <c r="M14" s="38">
        <v>220</v>
      </c>
      <c r="N14" s="8">
        <v>33</v>
      </c>
      <c r="O14" s="9">
        <f t="shared" si="1"/>
        <v>767</v>
      </c>
      <c r="P14" s="37">
        <v>408</v>
      </c>
      <c r="Q14" s="38">
        <v>359</v>
      </c>
      <c r="R14" s="8">
        <v>58</v>
      </c>
      <c r="S14" s="9">
        <f t="shared" si="2"/>
        <v>713</v>
      </c>
      <c r="T14" s="37">
        <v>377</v>
      </c>
      <c r="U14" s="38">
        <v>336</v>
      </c>
      <c r="V14" s="8">
        <v>83</v>
      </c>
      <c r="W14" s="9">
        <f t="shared" si="3"/>
        <v>323</v>
      </c>
      <c r="X14" s="37">
        <v>120</v>
      </c>
      <c r="Y14" s="38">
        <v>203</v>
      </c>
    </row>
    <row r="15" spans="1:25" ht="24.75" customHeight="1" thickBot="1">
      <c r="A15" s="43"/>
      <c r="B15" s="143"/>
      <c r="C15" s="145"/>
      <c r="D15" s="68" t="s">
        <v>50</v>
      </c>
      <c r="E15" s="67" t="s">
        <v>51</v>
      </c>
      <c r="F15" s="66" t="s">
        <v>52</v>
      </c>
      <c r="G15" s="157"/>
      <c r="J15" s="18">
        <v>9</v>
      </c>
      <c r="K15" s="9">
        <f t="shared" si="0"/>
        <v>482</v>
      </c>
      <c r="L15" s="37">
        <v>244</v>
      </c>
      <c r="M15" s="38">
        <v>238</v>
      </c>
      <c r="N15" s="8">
        <v>34</v>
      </c>
      <c r="O15" s="9">
        <f t="shared" si="1"/>
        <v>769</v>
      </c>
      <c r="P15" s="37">
        <v>429</v>
      </c>
      <c r="Q15" s="38">
        <v>340</v>
      </c>
      <c r="R15" s="8">
        <v>59</v>
      </c>
      <c r="S15" s="9">
        <f t="shared" si="2"/>
        <v>800</v>
      </c>
      <c r="T15" s="37">
        <v>427</v>
      </c>
      <c r="U15" s="38">
        <v>373</v>
      </c>
      <c r="V15" s="8">
        <v>84</v>
      </c>
      <c r="W15" s="9">
        <f t="shared" si="3"/>
        <v>304</v>
      </c>
      <c r="X15" s="37">
        <v>110</v>
      </c>
      <c r="Y15" s="38">
        <v>194</v>
      </c>
    </row>
    <row r="16" spans="1:25" ht="25.5" customHeight="1" thickTop="1">
      <c r="A16" s="43"/>
      <c r="B16" s="134" t="s">
        <v>25</v>
      </c>
      <c r="C16" s="135"/>
      <c r="D16" s="78">
        <f aca="true" t="shared" si="4" ref="D16:D35">E16+F16</f>
        <v>18340</v>
      </c>
      <c r="E16" s="79">
        <v>9198</v>
      </c>
      <c r="F16" s="88">
        <v>9142</v>
      </c>
      <c r="G16" s="80">
        <v>8814</v>
      </c>
      <c r="J16" s="7" t="s">
        <v>21</v>
      </c>
      <c r="K16" s="14">
        <f t="shared" si="0"/>
        <v>2405</v>
      </c>
      <c r="L16" s="14">
        <f>L17+L18+L19+L20+L21</f>
        <v>1250</v>
      </c>
      <c r="M16" s="15">
        <f>M17+M18+M19+M20+M21</f>
        <v>1155</v>
      </c>
      <c r="N16" s="7" t="s">
        <v>22</v>
      </c>
      <c r="O16" s="14">
        <f t="shared" si="1"/>
        <v>4368</v>
      </c>
      <c r="P16" s="14">
        <f>P17+P18+P19+P20+P21</f>
        <v>2345</v>
      </c>
      <c r="Q16" s="15">
        <f>Q17+Q18+Q19+Q20+Q21</f>
        <v>2023</v>
      </c>
      <c r="R16" s="7" t="s">
        <v>23</v>
      </c>
      <c r="S16" s="14">
        <f t="shared" si="2"/>
        <v>4574</v>
      </c>
      <c r="T16" s="14">
        <f>T17+T18+T19+T20+T21</f>
        <v>2328</v>
      </c>
      <c r="U16" s="15">
        <f>U17+U18+U19+U20+U21</f>
        <v>2246</v>
      </c>
      <c r="V16" s="7" t="s">
        <v>24</v>
      </c>
      <c r="W16" s="14">
        <f t="shared" si="3"/>
        <v>972</v>
      </c>
      <c r="X16" s="14">
        <f>X17+X18+X19+X20+X21</f>
        <v>299</v>
      </c>
      <c r="Y16" s="15">
        <f>Y17+Y18+Y19+Y20+Y21</f>
        <v>673</v>
      </c>
    </row>
    <row r="17" spans="1:25" ht="24.75" customHeight="1">
      <c r="A17" s="43"/>
      <c r="B17" s="138" t="s">
        <v>26</v>
      </c>
      <c r="C17" s="127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469</v>
      </c>
      <c r="L17" s="37">
        <v>240</v>
      </c>
      <c r="M17" s="38">
        <v>229</v>
      </c>
      <c r="N17" s="8">
        <v>35</v>
      </c>
      <c r="O17" s="9">
        <f t="shared" si="1"/>
        <v>797</v>
      </c>
      <c r="P17" s="37">
        <v>417</v>
      </c>
      <c r="Q17" s="38">
        <v>380</v>
      </c>
      <c r="R17" s="8">
        <v>60</v>
      </c>
      <c r="S17" s="9">
        <f t="shared" si="2"/>
        <v>873</v>
      </c>
      <c r="T17" s="37">
        <v>465</v>
      </c>
      <c r="U17" s="38">
        <v>408</v>
      </c>
      <c r="V17" s="8">
        <v>85</v>
      </c>
      <c r="W17" s="9">
        <f t="shared" si="3"/>
        <v>245</v>
      </c>
      <c r="X17" s="37">
        <v>78</v>
      </c>
      <c r="Y17" s="38">
        <v>167</v>
      </c>
    </row>
    <row r="18" spans="1:25" ht="24.75" customHeight="1">
      <c r="A18" s="43"/>
      <c r="B18" s="136" t="s">
        <v>27</v>
      </c>
      <c r="C18" s="137"/>
      <c r="D18" s="24">
        <f t="shared" si="4"/>
        <v>13619</v>
      </c>
      <c r="E18" s="35">
        <v>6892</v>
      </c>
      <c r="F18" s="89">
        <v>6727</v>
      </c>
      <c r="G18" s="36">
        <v>6813</v>
      </c>
      <c r="J18" s="8">
        <v>11</v>
      </c>
      <c r="K18" s="9">
        <f t="shared" si="0"/>
        <v>479</v>
      </c>
      <c r="L18" s="37">
        <v>237</v>
      </c>
      <c r="M18" s="38">
        <v>242</v>
      </c>
      <c r="N18" s="8">
        <v>36</v>
      </c>
      <c r="O18" s="9">
        <f t="shared" si="1"/>
        <v>810</v>
      </c>
      <c r="P18" s="37">
        <v>449</v>
      </c>
      <c r="Q18" s="38">
        <v>361</v>
      </c>
      <c r="R18" s="8">
        <v>61</v>
      </c>
      <c r="S18" s="9">
        <f t="shared" si="2"/>
        <v>905</v>
      </c>
      <c r="T18" s="37">
        <v>440</v>
      </c>
      <c r="U18" s="38">
        <v>465</v>
      </c>
      <c r="V18" s="8">
        <v>86</v>
      </c>
      <c r="W18" s="9">
        <f t="shared" si="3"/>
        <v>213</v>
      </c>
      <c r="X18" s="37">
        <v>67</v>
      </c>
      <c r="Y18" s="38">
        <v>146</v>
      </c>
    </row>
    <row r="19" spans="1:25" ht="24.75" customHeight="1">
      <c r="A19" s="43"/>
      <c r="B19" s="138" t="s">
        <v>28</v>
      </c>
      <c r="C19" s="127"/>
      <c r="D19" s="24">
        <f t="shared" si="4"/>
        <v>211</v>
      </c>
      <c r="E19" s="35">
        <v>106</v>
      </c>
      <c r="F19" s="89">
        <v>105</v>
      </c>
      <c r="G19" s="36">
        <v>110</v>
      </c>
      <c r="J19" s="8">
        <v>12</v>
      </c>
      <c r="K19" s="9">
        <f t="shared" si="0"/>
        <v>479</v>
      </c>
      <c r="L19" s="37">
        <v>255</v>
      </c>
      <c r="M19" s="38">
        <v>224</v>
      </c>
      <c r="N19" s="8">
        <v>37</v>
      </c>
      <c r="O19" s="9">
        <f t="shared" si="1"/>
        <v>885</v>
      </c>
      <c r="P19" s="37">
        <v>457</v>
      </c>
      <c r="Q19" s="38">
        <v>428</v>
      </c>
      <c r="R19" s="8">
        <v>62</v>
      </c>
      <c r="S19" s="9">
        <f t="shared" si="2"/>
        <v>874</v>
      </c>
      <c r="T19" s="37">
        <v>438</v>
      </c>
      <c r="U19" s="38">
        <v>436</v>
      </c>
      <c r="V19" s="8">
        <v>87</v>
      </c>
      <c r="W19" s="9">
        <f t="shared" si="3"/>
        <v>190</v>
      </c>
      <c r="X19" s="37">
        <v>61</v>
      </c>
      <c r="Y19" s="38">
        <v>129</v>
      </c>
    </row>
    <row r="20" spans="1:25" ht="24.75" customHeight="1">
      <c r="A20" s="43"/>
      <c r="B20" s="138" t="s">
        <v>29</v>
      </c>
      <c r="C20" s="127"/>
      <c r="D20" s="24">
        <f t="shared" si="4"/>
        <v>2043</v>
      </c>
      <c r="E20" s="35">
        <v>1035</v>
      </c>
      <c r="F20" s="89">
        <v>1008</v>
      </c>
      <c r="G20" s="36">
        <v>1033</v>
      </c>
      <c r="J20" s="8">
        <v>13</v>
      </c>
      <c r="K20" s="9">
        <f t="shared" si="0"/>
        <v>475</v>
      </c>
      <c r="L20" s="37">
        <v>252</v>
      </c>
      <c r="M20" s="38">
        <v>223</v>
      </c>
      <c r="N20" s="8">
        <v>38</v>
      </c>
      <c r="O20" s="9">
        <f t="shared" si="1"/>
        <v>870</v>
      </c>
      <c r="P20" s="37">
        <v>486</v>
      </c>
      <c r="Q20" s="38">
        <v>384</v>
      </c>
      <c r="R20" s="8">
        <v>63</v>
      </c>
      <c r="S20" s="9">
        <f t="shared" si="2"/>
        <v>948</v>
      </c>
      <c r="T20" s="37">
        <v>474</v>
      </c>
      <c r="U20" s="38">
        <v>474</v>
      </c>
      <c r="V20" s="8">
        <v>88</v>
      </c>
      <c r="W20" s="9">
        <f t="shared" si="3"/>
        <v>175</v>
      </c>
      <c r="X20" s="37">
        <v>52</v>
      </c>
      <c r="Y20" s="38">
        <v>123</v>
      </c>
    </row>
    <row r="21" spans="1:25" ht="24.75" customHeight="1">
      <c r="A21" s="43"/>
      <c r="B21" s="128" t="s">
        <v>30</v>
      </c>
      <c r="C21" s="127"/>
      <c r="D21" s="24">
        <f t="shared" si="4"/>
        <v>3125</v>
      </c>
      <c r="E21" s="35">
        <v>1522</v>
      </c>
      <c r="F21" s="89">
        <v>1603</v>
      </c>
      <c r="G21" s="36">
        <v>1525</v>
      </c>
      <c r="J21" s="8">
        <v>14</v>
      </c>
      <c r="K21" s="9">
        <f t="shared" si="0"/>
        <v>503</v>
      </c>
      <c r="L21" s="37">
        <v>266</v>
      </c>
      <c r="M21" s="38">
        <v>237</v>
      </c>
      <c r="N21" s="8">
        <v>39</v>
      </c>
      <c r="O21" s="9">
        <f t="shared" si="1"/>
        <v>1006</v>
      </c>
      <c r="P21" s="37">
        <v>536</v>
      </c>
      <c r="Q21" s="38">
        <v>470</v>
      </c>
      <c r="R21" s="8">
        <v>64</v>
      </c>
      <c r="S21" s="9">
        <f t="shared" si="2"/>
        <v>974</v>
      </c>
      <c r="T21" s="37">
        <v>511</v>
      </c>
      <c r="U21" s="38">
        <v>463</v>
      </c>
      <c r="V21" s="8">
        <v>89</v>
      </c>
      <c r="W21" s="9">
        <f t="shared" si="3"/>
        <v>149</v>
      </c>
      <c r="X21" s="37">
        <v>41</v>
      </c>
      <c r="Y21" s="38">
        <v>108</v>
      </c>
    </row>
    <row r="22" spans="1:25" ht="24.75" customHeight="1">
      <c r="A22" s="43"/>
      <c r="B22" s="150" t="s">
        <v>35</v>
      </c>
      <c r="C22" s="137"/>
      <c r="D22" s="24">
        <f t="shared" si="4"/>
        <v>1551</v>
      </c>
      <c r="E22" s="35">
        <v>814</v>
      </c>
      <c r="F22" s="89">
        <v>737</v>
      </c>
      <c r="G22" s="36">
        <v>901</v>
      </c>
      <c r="J22" s="7" t="s">
        <v>31</v>
      </c>
      <c r="K22" s="14">
        <f t="shared" si="0"/>
        <v>2849</v>
      </c>
      <c r="L22" s="14">
        <f>L23+L24+L25+L26+L27</f>
        <v>1485</v>
      </c>
      <c r="M22" s="15">
        <f>M23+M24+M25+M26+M27</f>
        <v>1364</v>
      </c>
      <c r="N22" s="7" t="s">
        <v>32</v>
      </c>
      <c r="O22" s="14">
        <f t="shared" si="1"/>
        <v>4821</v>
      </c>
      <c r="P22" s="14">
        <f>P23+P24+P25+P26+P27</f>
        <v>2531</v>
      </c>
      <c r="Q22" s="15">
        <f>Q23+Q24+Q25+Q26+Q27</f>
        <v>2290</v>
      </c>
      <c r="R22" s="7" t="s">
        <v>33</v>
      </c>
      <c r="S22" s="14">
        <f t="shared" si="2"/>
        <v>3614</v>
      </c>
      <c r="T22" s="14">
        <f>T23+T24+T25+T26+T27</f>
        <v>1773</v>
      </c>
      <c r="U22" s="15">
        <f>U23+U24+U25+U26+U27</f>
        <v>1841</v>
      </c>
      <c r="V22" s="7" t="s">
        <v>34</v>
      </c>
      <c r="W22" s="14">
        <f t="shared" si="3"/>
        <v>423</v>
      </c>
      <c r="X22" s="14">
        <f>X23+X24+X25+X26+X27</f>
        <v>100</v>
      </c>
      <c r="Y22" s="15">
        <f>Y23+Y24+Y25+Y26+Y27</f>
        <v>323</v>
      </c>
    </row>
    <row r="23" spans="1:25" ht="24.75" customHeight="1">
      <c r="A23" s="43"/>
      <c r="B23" s="128" t="s">
        <v>36</v>
      </c>
      <c r="C23" s="127"/>
      <c r="D23" s="24">
        <f t="shared" si="4"/>
        <v>1149</v>
      </c>
      <c r="E23" s="35">
        <v>536</v>
      </c>
      <c r="F23" s="89">
        <v>613</v>
      </c>
      <c r="G23" s="36">
        <v>580</v>
      </c>
      <c r="J23" s="8">
        <v>15</v>
      </c>
      <c r="K23" s="9">
        <f t="shared" si="0"/>
        <v>535</v>
      </c>
      <c r="L23" s="37">
        <v>284</v>
      </c>
      <c r="M23" s="38">
        <v>251</v>
      </c>
      <c r="N23" s="8">
        <v>40</v>
      </c>
      <c r="O23" s="9">
        <f t="shared" si="1"/>
        <v>999</v>
      </c>
      <c r="P23" s="37">
        <v>523</v>
      </c>
      <c r="Q23" s="38">
        <v>476</v>
      </c>
      <c r="R23" s="8">
        <v>65</v>
      </c>
      <c r="S23" s="9">
        <f t="shared" si="2"/>
        <v>867</v>
      </c>
      <c r="T23" s="37">
        <v>424</v>
      </c>
      <c r="U23" s="38">
        <v>443</v>
      </c>
      <c r="V23" s="8">
        <v>90</v>
      </c>
      <c r="W23" s="9">
        <f t="shared" si="3"/>
        <v>121</v>
      </c>
      <c r="X23" s="37">
        <v>28</v>
      </c>
      <c r="Y23" s="38">
        <v>93</v>
      </c>
    </row>
    <row r="24" spans="1:25" ht="24.75" customHeight="1">
      <c r="A24" s="43"/>
      <c r="B24" s="151" t="s">
        <v>53</v>
      </c>
      <c r="C24" s="137"/>
      <c r="D24" s="24">
        <f t="shared" si="4"/>
        <v>1116</v>
      </c>
      <c r="E24" s="35">
        <v>577</v>
      </c>
      <c r="F24" s="89">
        <v>539</v>
      </c>
      <c r="G24" s="36">
        <v>511</v>
      </c>
      <c r="H24" s="49"/>
      <c r="J24" s="8">
        <v>16</v>
      </c>
      <c r="K24" s="9">
        <f t="shared" si="0"/>
        <v>563</v>
      </c>
      <c r="L24" s="37">
        <v>300</v>
      </c>
      <c r="M24" s="38">
        <v>263</v>
      </c>
      <c r="N24" s="8">
        <v>41</v>
      </c>
      <c r="O24" s="9">
        <f t="shared" si="1"/>
        <v>938</v>
      </c>
      <c r="P24" s="37">
        <v>471</v>
      </c>
      <c r="Q24" s="38">
        <v>467</v>
      </c>
      <c r="R24" s="8">
        <v>66</v>
      </c>
      <c r="S24" s="9">
        <f t="shared" si="2"/>
        <v>597</v>
      </c>
      <c r="T24" s="37">
        <v>304</v>
      </c>
      <c r="U24" s="38">
        <v>293</v>
      </c>
      <c r="V24" s="8">
        <v>91</v>
      </c>
      <c r="W24" s="9">
        <f t="shared" si="3"/>
        <v>76</v>
      </c>
      <c r="X24" s="37">
        <v>20</v>
      </c>
      <c r="Y24" s="38">
        <v>56</v>
      </c>
    </row>
    <row r="25" spans="1:25" ht="24.75" customHeight="1">
      <c r="A25" s="43"/>
      <c r="B25" s="128" t="s">
        <v>37</v>
      </c>
      <c r="C25" s="127"/>
      <c r="D25" s="24">
        <f t="shared" si="4"/>
        <v>1159</v>
      </c>
      <c r="E25" s="35">
        <v>591</v>
      </c>
      <c r="F25" s="89">
        <v>568</v>
      </c>
      <c r="G25" s="36">
        <v>491</v>
      </c>
      <c r="J25" s="8">
        <v>17</v>
      </c>
      <c r="K25" s="9">
        <f t="shared" si="0"/>
        <v>544</v>
      </c>
      <c r="L25" s="37">
        <v>255</v>
      </c>
      <c r="M25" s="38">
        <v>289</v>
      </c>
      <c r="N25" s="8">
        <v>42</v>
      </c>
      <c r="O25" s="9">
        <f t="shared" si="1"/>
        <v>930</v>
      </c>
      <c r="P25" s="37">
        <v>489</v>
      </c>
      <c r="Q25" s="38">
        <v>441</v>
      </c>
      <c r="R25" s="8">
        <v>67</v>
      </c>
      <c r="S25" s="9">
        <f t="shared" si="2"/>
        <v>632</v>
      </c>
      <c r="T25" s="37">
        <v>314</v>
      </c>
      <c r="U25" s="38">
        <v>318</v>
      </c>
      <c r="V25" s="8">
        <v>92</v>
      </c>
      <c r="W25" s="9">
        <f t="shared" si="3"/>
        <v>90</v>
      </c>
      <c r="X25" s="37">
        <v>18</v>
      </c>
      <c r="Y25" s="38">
        <v>72</v>
      </c>
    </row>
    <row r="26" spans="1:25" ht="24.75" customHeight="1">
      <c r="A26" s="43"/>
      <c r="B26" s="126" t="s">
        <v>53</v>
      </c>
      <c r="C26" s="127"/>
      <c r="D26" s="24">
        <f t="shared" si="4"/>
        <v>2226</v>
      </c>
      <c r="E26" s="35">
        <v>1160</v>
      </c>
      <c r="F26" s="89">
        <v>1066</v>
      </c>
      <c r="G26" s="36">
        <v>1146</v>
      </c>
      <c r="J26" s="8">
        <v>18</v>
      </c>
      <c r="K26" s="9">
        <f t="shared" si="0"/>
        <v>609</v>
      </c>
      <c r="L26" s="37">
        <v>335</v>
      </c>
      <c r="M26" s="38">
        <v>274</v>
      </c>
      <c r="N26" s="8">
        <v>43</v>
      </c>
      <c r="O26" s="9">
        <f t="shared" si="1"/>
        <v>966</v>
      </c>
      <c r="P26" s="37">
        <v>507</v>
      </c>
      <c r="Q26" s="38">
        <v>459</v>
      </c>
      <c r="R26" s="8">
        <v>68</v>
      </c>
      <c r="S26" s="9">
        <f t="shared" si="2"/>
        <v>756</v>
      </c>
      <c r="T26" s="37">
        <v>369</v>
      </c>
      <c r="U26" s="38">
        <v>387</v>
      </c>
      <c r="V26" s="8">
        <v>93</v>
      </c>
      <c r="W26" s="9">
        <f t="shared" si="3"/>
        <v>64</v>
      </c>
      <c r="X26" s="37">
        <v>17</v>
      </c>
      <c r="Y26" s="38">
        <v>47</v>
      </c>
    </row>
    <row r="27" spans="1:25" ht="24.75" customHeight="1">
      <c r="A27" s="43"/>
      <c r="B27" s="126" t="s">
        <v>54</v>
      </c>
      <c r="C27" s="127"/>
      <c r="D27" s="24">
        <f t="shared" si="4"/>
        <v>1498</v>
      </c>
      <c r="E27" s="35">
        <v>781</v>
      </c>
      <c r="F27" s="89">
        <v>717</v>
      </c>
      <c r="G27" s="36">
        <v>699</v>
      </c>
      <c r="J27" s="8">
        <v>19</v>
      </c>
      <c r="K27" s="9">
        <f t="shared" si="0"/>
        <v>598</v>
      </c>
      <c r="L27" s="37">
        <v>311</v>
      </c>
      <c r="M27" s="38">
        <v>287</v>
      </c>
      <c r="N27" s="8">
        <v>44</v>
      </c>
      <c r="O27" s="9">
        <f t="shared" si="1"/>
        <v>988</v>
      </c>
      <c r="P27" s="37">
        <v>541</v>
      </c>
      <c r="Q27" s="38">
        <v>447</v>
      </c>
      <c r="R27" s="8">
        <v>69</v>
      </c>
      <c r="S27" s="9">
        <f t="shared" si="2"/>
        <v>762</v>
      </c>
      <c r="T27" s="37">
        <v>362</v>
      </c>
      <c r="U27" s="38">
        <v>400</v>
      </c>
      <c r="V27" s="8">
        <v>94</v>
      </c>
      <c r="W27" s="9">
        <f t="shared" si="3"/>
        <v>72</v>
      </c>
      <c r="X27" s="37">
        <v>17</v>
      </c>
      <c r="Y27" s="38">
        <v>55</v>
      </c>
    </row>
    <row r="28" spans="1:25" ht="24.75" customHeight="1">
      <c r="A28" s="43"/>
      <c r="B28" s="128" t="s">
        <v>41</v>
      </c>
      <c r="C28" s="127"/>
      <c r="D28" s="24">
        <f t="shared" si="4"/>
        <v>3658</v>
      </c>
      <c r="E28" s="35">
        <v>1845</v>
      </c>
      <c r="F28" s="89">
        <v>1813</v>
      </c>
      <c r="G28" s="36">
        <v>1666</v>
      </c>
      <c r="J28" s="7" t="s">
        <v>38</v>
      </c>
      <c r="K28" s="14">
        <f t="shared" si="0"/>
        <v>3508</v>
      </c>
      <c r="L28" s="14">
        <f>L29+L30+L31+L32+L33</f>
        <v>1809</v>
      </c>
      <c r="M28" s="15">
        <f>M29+M30+M31+M32+M33</f>
        <v>1699</v>
      </c>
      <c r="N28" s="7" t="s">
        <v>39</v>
      </c>
      <c r="O28" s="14">
        <f t="shared" si="1"/>
        <v>4224</v>
      </c>
      <c r="P28" s="14">
        <f>P29+P30+P31+P32+P33</f>
        <v>2227</v>
      </c>
      <c r="Q28" s="15">
        <f>Q29+Q30+Q31+Q32+Q33</f>
        <v>1997</v>
      </c>
      <c r="R28" s="7" t="s">
        <v>40</v>
      </c>
      <c r="S28" s="14">
        <f t="shared" si="2"/>
        <v>3124</v>
      </c>
      <c r="T28" s="14">
        <f>T29+T30+T31+T32+T33</f>
        <v>1468</v>
      </c>
      <c r="U28" s="15">
        <f>U29+U30+U31+U32+U33</f>
        <v>1656</v>
      </c>
      <c r="V28" s="7" t="s">
        <v>58</v>
      </c>
      <c r="W28" s="14">
        <f t="shared" si="3"/>
        <v>127</v>
      </c>
      <c r="X28" s="14">
        <f>X29+X30+X31+X32+X33</f>
        <v>19</v>
      </c>
      <c r="Y28" s="15">
        <f>Y29+Y30+Y31+Y32+Y33</f>
        <v>108</v>
      </c>
    </row>
    <row r="29" spans="1:25" ht="24.75" customHeight="1">
      <c r="A29" s="43"/>
      <c r="B29" s="126" t="s">
        <v>55</v>
      </c>
      <c r="C29" s="127"/>
      <c r="D29" s="24">
        <f t="shared" si="4"/>
        <v>2674</v>
      </c>
      <c r="E29" s="35">
        <v>1335</v>
      </c>
      <c r="F29" s="89">
        <v>1339</v>
      </c>
      <c r="G29" s="36">
        <v>1305</v>
      </c>
      <c r="J29" s="8">
        <v>20</v>
      </c>
      <c r="K29" s="9">
        <f t="shared" si="0"/>
        <v>674</v>
      </c>
      <c r="L29" s="37">
        <v>346</v>
      </c>
      <c r="M29" s="38">
        <v>328</v>
      </c>
      <c r="N29" s="8">
        <v>45</v>
      </c>
      <c r="O29" s="9">
        <f t="shared" si="1"/>
        <v>899</v>
      </c>
      <c r="P29" s="37">
        <v>453</v>
      </c>
      <c r="Q29" s="38">
        <v>446</v>
      </c>
      <c r="R29" s="8">
        <v>70</v>
      </c>
      <c r="S29" s="9">
        <f t="shared" si="2"/>
        <v>717</v>
      </c>
      <c r="T29" s="37">
        <v>338</v>
      </c>
      <c r="U29" s="38">
        <v>379</v>
      </c>
      <c r="V29" s="8">
        <v>95</v>
      </c>
      <c r="W29" s="9">
        <f t="shared" si="3"/>
        <v>41</v>
      </c>
      <c r="X29" s="55">
        <v>11</v>
      </c>
      <c r="Y29" s="56">
        <v>30</v>
      </c>
    </row>
    <row r="30" spans="1:25" ht="24.75" customHeight="1">
      <c r="A30" s="43"/>
      <c r="B30" s="128" t="s">
        <v>43</v>
      </c>
      <c r="C30" s="127"/>
      <c r="D30" s="24">
        <f t="shared" si="4"/>
        <v>1521</v>
      </c>
      <c r="E30" s="35">
        <v>753</v>
      </c>
      <c r="F30" s="89">
        <v>768</v>
      </c>
      <c r="G30" s="36">
        <v>728</v>
      </c>
      <c r="J30" s="8">
        <v>21</v>
      </c>
      <c r="K30" s="9">
        <f t="shared" si="0"/>
        <v>656</v>
      </c>
      <c r="L30" s="37">
        <v>342</v>
      </c>
      <c r="M30" s="38">
        <v>314</v>
      </c>
      <c r="N30" s="8">
        <v>46</v>
      </c>
      <c r="O30" s="9">
        <f t="shared" si="1"/>
        <v>742</v>
      </c>
      <c r="P30" s="37">
        <v>399</v>
      </c>
      <c r="Q30" s="38">
        <v>343</v>
      </c>
      <c r="R30" s="8">
        <v>71</v>
      </c>
      <c r="S30" s="9">
        <f t="shared" si="2"/>
        <v>695</v>
      </c>
      <c r="T30" s="37">
        <v>328</v>
      </c>
      <c r="U30" s="38">
        <v>367</v>
      </c>
      <c r="V30" s="8">
        <v>96</v>
      </c>
      <c r="W30" s="9">
        <f t="shared" si="3"/>
        <v>32</v>
      </c>
      <c r="X30" s="55">
        <v>4</v>
      </c>
      <c r="Y30" s="56">
        <v>28</v>
      </c>
    </row>
    <row r="31" spans="1:25" ht="24.75" customHeight="1">
      <c r="A31" s="43"/>
      <c r="B31" s="126" t="s">
        <v>53</v>
      </c>
      <c r="C31" s="127"/>
      <c r="D31" s="24">
        <f t="shared" si="4"/>
        <v>1144</v>
      </c>
      <c r="E31" s="35">
        <v>590</v>
      </c>
      <c r="F31" s="89">
        <v>554</v>
      </c>
      <c r="G31" s="36">
        <v>515</v>
      </c>
      <c r="J31" s="8">
        <v>22</v>
      </c>
      <c r="K31" s="9">
        <f t="shared" si="0"/>
        <v>734</v>
      </c>
      <c r="L31" s="37">
        <v>361</v>
      </c>
      <c r="M31" s="38">
        <v>373</v>
      </c>
      <c r="N31" s="8">
        <v>47</v>
      </c>
      <c r="O31" s="9">
        <f t="shared" si="1"/>
        <v>932</v>
      </c>
      <c r="P31" s="37">
        <v>488</v>
      </c>
      <c r="Q31" s="38">
        <v>444</v>
      </c>
      <c r="R31" s="8">
        <v>72</v>
      </c>
      <c r="S31" s="9">
        <f t="shared" si="2"/>
        <v>651</v>
      </c>
      <c r="T31" s="37">
        <v>314</v>
      </c>
      <c r="U31" s="38">
        <v>337</v>
      </c>
      <c r="V31" s="8">
        <v>97</v>
      </c>
      <c r="W31" s="9">
        <f t="shared" si="3"/>
        <v>21</v>
      </c>
      <c r="X31" s="55">
        <v>1</v>
      </c>
      <c r="Y31" s="56">
        <v>20</v>
      </c>
    </row>
    <row r="32" spans="1:25" ht="24.75" customHeight="1">
      <c r="A32" s="43"/>
      <c r="B32" s="126" t="s">
        <v>54</v>
      </c>
      <c r="C32" s="127"/>
      <c r="D32" s="24">
        <f t="shared" si="4"/>
        <v>1787</v>
      </c>
      <c r="E32" s="35">
        <v>912</v>
      </c>
      <c r="F32" s="89">
        <v>875</v>
      </c>
      <c r="G32" s="36">
        <v>816</v>
      </c>
      <c r="J32" s="8">
        <v>23</v>
      </c>
      <c r="K32" s="9">
        <f t="shared" si="0"/>
        <v>751</v>
      </c>
      <c r="L32" s="37">
        <v>395</v>
      </c>
      <c r="M32" s="38">
        <v>356</v>
      </c>
      <c r="N32" s="8">
        <v>48</v>
      </c>
      <c r="O32" s="9">
        <f t="shared" si="1"/>
        <v>858</v>
      </c>
      <c r="P32" s="37">
        <v>468</v>
      </c>
      <c r="Q32" s="38">
        <v>390</v>
      </c>
      <c r="R32" s="8">
        <v>73</v>
      </c>
      <c r="S32" s="9">
        <f t="shared" si="2"/>
        <v>548</v>
      </c>
      <c r="T32" s="37">
        <v>243</v>
      </c>
      <c r="U32" s="38">
        <v>305</v>
      </c>
      <c r="V32" s="8">
        <v>98</v>
      </c>
      <c r="W32" s="9">
        <f t="shared" si="3"/>
        <v>14</v>
      </c>
      <c r="X32" s="55">
        <v>0</v>
      </c>
      <c r="Y32" s="56">
        <v>14</v>
      </c>
    </row>
    <row r="33" spans="1:25" ht="24.75" customHeight="1" thickBot="1">
      <c r="A33" s="43"/>
      <c r="B33" s="126" t="s">
        <v>56</v>
      </c>
      <c r="C33" s="127"/>
      <c r="D33" s="24">
        <f t="shared" si="4"/>
        <v>1903</v>
      </c>
      <c r="E33" s="35">
        <v>935</v>
      </c>
      <c r="F33" s="89">
        <v>968</v>
      </c>
      <c r="G33" s="36">
        <v>1087</v>
      </c>
      <c r="J33" s="25">
        <v>24</v>
      </c>
      <c r="K33" s="26">
        <f t="shared" si="0"/>
        <v>693</v>
      </c>
      <c r="L33" s="39">
        <v>365</v>
      </c>
      <c r="M33" s="40">
        <v>328</v>
      </c>
      <c r="N33" s="25">
        <v>49</v>
      </c>
      <c r="O33" s="26">
        <f t="shared" si="1"/>
        <v>793</v>
      </c>
      <c r="P33" s="39">
        <v>419</v>
      </c>
      <c r="Q33" s="40">
        <v>374</v>
      </c>
      <c r="R33" s="25">
        <v>74</v>
      </c>
      <c r="S33" s="26">
        <f t="shared" si="2"/>
        <v>513</v>
      </c>
      <c r="T33" s="39">
        <v>245</v>
      </c>
      <c r="U33" s="40">
        <v>268</v>
      </c>
      <c r="V33" s="8">
        <v>99</v>
      </c>
      <c r="W33" s="9">
        <f t="shared" si="3"/>
        <v>19</v>
      </c>
      <c r="X33" s="57">
        <v>3</v>
      </c>
      <c r="Y33" s="58">
        <v>16</v>
      </c>
    </row>
    <row r="34" spans="1:25" ht="24.75" customHeight="1">
      <c r="A34" s="43"/>
      <c r="B34" s="128" t="s">
        <v>44</v>
      </c>
      <c r="C34" s="127"/>
      <c r="D34" s="24">
        <f t="shared" si="4"/>
        <v>356</v>
      </c>
      <c r="E34" s="35">
        <v>163</v>
      </c>
      <c r="F34" s="89">
        <v>193</v>
      </c>
      <c r="G34" s="36">
        <v>176</v>
      </c>
      <c r="V34" s="46" t="s">
        <v>59</v>
      </c>
      <c r="W34" s="14">
        <f t="shared" si="3"/>
        <v>18</v>
      </c>
      <c r="X34" s="55">
        <v>2</v>
      </c>
      <c r="Y34" s="56">
        <v>16</v>
      </c>
    </row>
    <row r="35" spans="1:25" ht="24.75" customHeight="1" thickBot="1">
      <c r="A35" s="20"/>
      <c r="B35" s="129" t="s">
        <v>45</v>
      </c>
      <c r="C35" s="130"/>
      <c r="D35" s="27">
        <f t="shared" si="4"/>
        <v>80</v>
      </c>
      <c r="E35" s="35">
        <v>17</v>
      </c>
      <c r="F35" s="89">
        <v>63</v>
      </c>
      <c r="G35" s="36">
        <v>42</v>
      </c>
      <c r="V35" s="94" t="s">
        <v>42</v>
      </c>
      <c r="W35" s="96">
        <f t="shared" si="3"/>
        <v>59169</v>
      </c>
      <c r="X35" s="96">
        <f>L4+L10+L16+L22+L28+L34+P4+P10+P16+P22+P28+P34+T4+T10+T16+T22+T28+T34+X4+X10+X16+X22+X28+X34</f>
        <v>29767</v>
      </c>
      <c r="Y35" s="98">
        <f>M4+M10+M16+M22+M28+M34+Q4+Q10+Q16+Q22+Q28+Q34+U4+U10+U16+U22+U28+U34+Y4+Y10+Y16+Y22+Y28+Y34</f>
        <v>29402</v>
      </c>
    </row>
    <row r="36" spans="1:25" ht="24.75" customHeight="1" thickBot="1" thickTop="1">
      <c r="A36" s="20"/>
      <c r="B36" s="131" t="s">
        <v>46</v>
      </c>
      <c r="C36" s="132"/>
      <c r="D36" s="29">
        <f>SUM(D16:D35)</f>
        <v>59169</v>
      </c>
      <c r="E36" s="29">
        <f>SUM(E16:E35)</f>
        <v>29767</v>
      </c>
      <c r="F36" s="90">
        <f>SUM(F16:F35)</f>
        <v>29402</v>
      </c>
      <c r="G36" s="30">
        <f>SUM(G16:G35)</f>
        <v>28963</v>
      </c>
      <c r="N36" s="48"/>
      <c r="O36" s="51" t="s">
        <v>61</v>
      </c>
      <c r="P36" s="51" t="s">
        <v>3</v>
      </c>
      <c r="Q36" s="51" t="s">
        <v>4</v>
      </c>
      <c r="V36" s="95"/>
      <c r="W36" s="97"/>
      <c r="X36" s="97"/>
      <c r="Y36" s="99"/>
    </row>
    <row r="37" spans="2:25" ht="26.25" customHeight="1">
      <c r="B37" s="82"/>
      <c r="N37" s="48" t="s">
        <v>60</v>
      </c>
      <c r="O37" s="50">
        <f>P37+Q37</f>
        <v>12662</v>
      </c>
      <c r="P37" s="50">
        <f>$T$22+$T$28+$X$4+$X$10+$X$16+$X$22+$X$28+$X$34</f>
        <v>5466</v>
      </c>
      <c r="Q37" s="50">
        <f>$U$22+$U$28+$Y$4+$Y$10+$Y$16+$Y$22+$Y$28+$Y$34</f>
        <v>7196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A4">
      <selection activeCell="F7" sqref="F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8" t="s">
        <v>0</v>
      </c>
      <c r="E1" s="119"/>
      <c r="F1" s="119"/>
      <c r="J1" s="117" t="s">
        <v>78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9"/>
      <c r="E2" s="119"/>
      <c r="F2" s="119"/>
      <c r="J2" s="120"/>
      <c r="K2" s="121"/>
      <c r="L2" s="121"/>
      <c r="M2" s="121"/>
      <c r="N2" s="121"/>
      <c r="O2" s="121"/>
      <c r="P2" s="121"/>
      <c r="Q2" s="121"/>
      <c r="R2" s="154">
        <v>41214</v>
      </c>
      <c r="S2" s="155"/>
      <c r="T2" s="155"/>
      <c r="U2" s="155"/>
      <c r="V2" s="155"/>
      <c r="W2" s="155"/>
      <c r="X2" s="155"/>
      <c r="Y2" s="155"/>
    </row>
    <row r="3" spans="6:25" ht="18" thickBot="1">
      <c r="F3" s="139" t="s">
        <v>82</v>
      </c>
      <c r="G3" s="139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40" t="s">
        <v>9</v>
      </c>
      <c r="C4" s="141"/>
      <c r="D4" s="142"/>
      <c r="E4" s="70" t="s">
        <v>10</v>
      </c>
      <c r="F4" s="70"/>
      <c r="G4" s="71"/>
      <c r="J4" s="4" t="s">
        <v>5</v>
      </c>
      <c r="K4" s="5">
        <f aca="true" t="shared" si="0" ref="K4:K33">L4+M4</f>
        <v>2276</v>
      </c>
      <c r="L4" s="5">
        <f>L5+L6+L7+L8+L9</f>
        <v>1156</v>
      </c>
      <c r="M4" s="6">
        <f>M5+M6+M7+M8+M9</f>
        <v>1120</v>
      </c>
      <c r="N4" s="7" t="s">
        <v>6</v>
      </c>
      <c r="O4" s="5">
        <f aca="true" t="shared" si="1" ref="O4:O33">P4+Q4</f>
        <v>3733</v>
      </c>
      <c r="P4" s="5">
        <f>P5+P6+P7+P8+P9</f>
        <v>2000</v>
      </c>
      <c r="Q4" s="6">
        <f>Q5+Q6+Q7+Q8+Q9</f>
        <v>1733</v>
      </c>
      <c r="R4" s="7" t="s">
        <v>7</v>
      </c>
      <c r="S4" s="5">
        <f aca="true" t="shared" si="2" ref="S4:S33">T4+U4</f>
        <v>3865</v>
      </c>
      <c r="T4" s="5">
        <f>T5+T6+T7+T8+T9</f>
        <v>1948</v>
      </c>
      <c r="U4" s="6">
        <f>U5+U6+U7+U8+U9</f>
        <v>1917</v>
      </c>
      <c r="V4" s="7" t="s">
        <v>8</v>
      </c>
      <c r="W4" s="5">
        <f aca="true" t="shared" si="3" ref="W4:W35">X4+Y4</f>
        <v>2562</v>
      </c>
      <c r="X4" s="5">
        <f>X5+X6+X7+X8+X9</f>
        <v>1116</v>
      </c>
      <c r="Y4" s="6">
        <f>Y5+Y6+Y7+Y8+Y9</f>
        <v>1446</v>
      </c>
    </row>
    <row r="5" spans="2:25" ht="24.75" customHeight="1" thickBot="1">
      <c r="B5" s="143"/>
      <c r="C5" s="144"/>
      <c r="D5" s="145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428</v>
      </c>
      <c r="L5" s="37">
        <v>215</v>
      </c>
      <c r="M5" s="38">
        <v>213</v>
      </c>
      <c r="N5" s="8">
        <v>25</v>
      </c>
      <c r="O5" s="9">
        <f t="shared" si="1"/>
        <v>762</v>
      </c>
      <c r="P5" s="37">
        <v>394</v>
      </c>
      <c r="Q5" s="38">
        <v>368</v>
      </c>
      <c r="R5" s="8">
        <v>50</v>
      </c>
      <c r="S5" s="9">
        <f t="shared" si="2"/>
        <v>764</v>
      </c>
      <c r="T5" s="37">
        <v>389</v>
      </c>
      <c r="U5" s="38">
        <v>375</v>
      </c>
      <c r="V5" s="8">
        <v>75</v>
      </c>
      <c r="W5" s="9">
        <f t="shared" si="3"/>
        <v>567</v>
      </c>
      <c r="X5" s="37">
        <v>262</v>
      </c>
      <c r="Y5" s="38">
        <v>305</v>
      </c>
    </row>
    <row r="6" spans="2:25" ht="24.75" customHeight="1" thickTop="1">
      <c r="B6" s="146" t="s">
        <v>70</v>
      </c>
      <c r="C6" s="147"/>
      <c r="D6" s="148"/>
      <c r="E6" s="64">
        <f>F6+G6</f>
        <v>59226</v>
      </c>
      <c r="F6" s="91">
        <f>SUM(F7:F8)</f>
        <v>29800</v>
      </c>
      <c r="G6" s="92">
        <f>SUM(G7:G8)</f>
        <v>29426</v>
      </c>
      <c r="J6" s="8">
        <v>1</v>
      </c>
      <c r="K6" s="9">
        <f t="shared" si="0"/>
        <v>458</v>
      </c>
      <c r="L6" s="37">
        <v>242</v>
      </c>
      <c r="M6" s="38">
        <v>216</v>
      </c>
      <c r="N6" s="8">
        <v>26</v>
      </c>
      <c r="O6" s="9">
        <f t="shared" si="1"/>
        <v>741</v>
      </c>
      <c r="P6" s="37">
        <v>419</v>
      </c>
      <c r="Q6" s="38">
        <v>322</v>
      </c>
      <c r="R6" s="8">
        <v>51</v>
      </c>
      <c r="S6" s="9">
        <f t="shared" si="2"/>
        <v>767</v>
      </c>
      <c r="T6" s="37">
        <v>367</v>
      </c>
      <c r="U6" s="38">
        <v>400</v>
      </c>
      <c r="V6" s="8">
        <v>76</v>
      </c>
      <c r="W6" s="9">
        <f t="shared" si="3"/>
        <v>525</v>
      </c>
      <c r="X6" s="37">
        <v>247</v>
      </c>
      <c r="Y6" s="38">
        <v>278</v>
      </c>
    </row>
    <row r="7" spans="2:25" ht="24.75" customHeight="1">
      <c r="B7" s="69"/>
      <c r="C7" s="149" t="s">
        <v>71</v>
      </c>
      <c r="D7" s="127"/>
      <c r="E7" s="62">
        <f>F7+G7</f>
        <v>56824</v>
      </c>
      <c r="F7" s="63">
        <v>28659</v>
      </c>
      <c r="G7" s="86">
        <v>28165</v>
      </c>
      <c r="J7" s="8">
        <v>2</v>
      </c>
      <c r="K7" s="9">
        <f t="shared" si="0"/>
        <v>480</v>
      </c>
      <c r="L7" s="37">
        <v>221</v>
      </c>
      <c r="M7" s="38">
        <v>259</v>
      </c>
      <c r="N7" s="8">
        <v>27</v>
      </c>
      <c r="O7" s="9">
        <f t="shared" si="1"/>
        <v>755</v>
      </c>
      <c r="P7" s="37">
        <v>409</v>
      </c>
      <c r="Q7" s="38">
        <v>346</v>
      </c>
      <c r="R7" s="8">
        <v>52</v>
      </c>
      <c r="S7" s="9">
        <f t="shared" si="2"/>
        <v>830</v>
      </c>
      <c r="T7" s="37">
        <v>427</v>
      </c>
      <c r="U7" s="38">
        <v>403</v>
      </c>
      <c r="V7" s="8">
        <v>77</v>
      </c>
      <c r="W7" s="9">
        <f t="shared" si="3"/>
        <v>544</v>
      </c>
      <c r="X7" s="37">
        <v>224</v>
      </c>
      <c r="Y7" s="38">
        <v>320</v>
      </c>
    </row>
    <row r="8" spans="2:25" ht="24.75" customHeight="1" thickBot="1">
      <c r="B8" s="74"/>
      <c r="C8" s="152" t="s">
        <v>72</v>
      </c>
      <c r="D8" s="153"/>
      <c r="E8" s="75">
        <f>F8+G8</f>
        <v>2402</v>
      </c>
      <c r="F8" s="76">
        <v>1141</v>
      </c>
      <c r="G8" s="87">
        <v>1261</v>
      </c>
      <c r="J8" s="8">
        <v>3</v>
      </c>
      <c r="K8" s="9">
        <f t="shared" si="0"/>
        <v>435</v>
      </c>
      <c r="L8" s="37">
        <v>237</v>
      </c>
      <c r="M8" s="38">
        <v>198</v>
      </c>
      <c r="N8" s="8">
        <v>28</v>
      </c>
      <c r="O8" s="9">
        <f t="shared" si="1"/>
        <v>729</v>
      </c>
      <c r="P8" s="37">
        <v>388</v>
      </c>
      <c r="Q8" s="38">
        <v>341</v>
      </c>
      <c r="R8" s="8">
        <v>53</v>
      </c>
      <c r="S8" s="9">
        <f t="shared" si="2"/>
        <v>739</v>
      </c>
      <c r="T8" s="37">
        <v>362</v>
      </c>
      <c r="U8" s="38">
        <v>377</v>
      </c>
      <c r="V8" s="8">
        <v>78</v>
      </c>
      <c r="W8" s="9">
        <f t="shared" si="3"/>
        <v>454</v>
      </c>
      <c r="X8" s="37">
        <v>196</v>
      </c>
      <c r="Y8" s="38">
        <v>258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475</v>
      </c>
      <c r="L9" s="37">
        <v>241</v>
      </c>
      <c r="M9" s="38">
        <v>234</v>
      </c>
      <c r="N9" s="8">
        <v>29</v>
      </c>
      <c r="O9" s="9">
        <f t="shared" si="1"/>
        <v>746</v>
      </c>
      <c r="P9" s="37">
        <v>390</v>
      </c>
      <c r="Q9" s="38">
        <v>356</v>
      </c>
      <c r="R9" s="8">
        <v>54</v>
      </c>
      <c r="S9" s="9">
        <f t="shared" si="2"/>
        <v>765</v>
      </c>
      <c r="T9" s="37">
        <v>403</v>
      </c>
      <c r="U9" s="38">
        <v>362</v>
      </c>
      <c r="V9" s="8">
        <v>79</v>
      </c>
      <c r="W9" s="9">
        <f t="shared" si="3"/>
        <v>472</v>
      </c>
      <c r="X9" s="37">
        <v>187</v>
      </c>
      <c r="Y9" s="38">
        <v>285</v>
      </c>
    </row>
    <row r="10" spans="2:25" ht="24.75" customHeight="1">
      <c r="B10" s="160" t="s">
        <v>76</v>
      </c>
      <c r="C10" s="161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2206</v>
      </c>
      <c r="L10" s="14">
        <f>L11+L12+L13+L14+L15</f>
        <v>1116</v>
      </c>
      <c r="M10" s="15">
        <f>M11+M12+M13+M14+M15</f>
        <v>1090</v>
      </c>
      <c r="N10" s="7" t="s">
        <v>16</v>
      </c>
      <c r="O10" s="14">
        <f t="shared" si="1"/>
        <v>3876</v>
      </c>
      <c r="P10" s="14">
        <f>P11+P12+P13+P14+P15</f>
        <v>2090</v>
      </c>
      <c r="Q10" s="15">
        <f>Q11+Q12+Q13+Q14+Q15</f>
        <v>1786</v>
      </c>
      <c r="R10" s="16" t="s">
        <v>17</v>
      </c>
      <c r="S10" s="14">
        <f t="shared" si="2"/>
        <v>3818</v>
      </c>
      <c r="T10" s="14">
        <f>T11+T12+T13+T14+T15</f>
        <v>2022</v>
      </c>
      <c r="U10" s="15">
        <f>U11+U12+U13+U14+U15</f>
        <v>1796</v>
      </c>
      <c r="V10" s="7" t="s">
        <v>18</v>
      </c>
      <c r="W10" s="14">
        <f t="shared" si="3"/>
        <v>1831</v>
      </c>
      <c r="X10" s="14">
        <f>X11+X12+X13+X14+X15</f>
        <v>693</v>
      </c>
      <c r="Y10" s="15">
        <f>Y11+Y12+Y13+Y14+Y15</f>
        <v>1138</v>
      </c>
    </row>
    <row r="11" spans="2:25" ht="24.75" customHeight="1" thickBot="1">
      <c r="B11" s="158" t="s">
        <v>11</v>
      </c>
      <c r="C11" s="159"/>
      <c r="D11" s="84">
        <f>SUM(E11:G11)</f>
        <v>29002</v>
      </c>
      <c r="E11" s="76">
        <v>27215</v>
      </c>
      <c r="F11" s="76">
        <v>1262</v>
      </c>
      <c r="G11" s="85">
        <v>525</v>
      </c>
      <c r="J11" s="18">
        <v>5</v>
      </c>
      <c r="K11" s="9">
        <f t="shared" si="0"/>
        <v>415</v>
      </c>
      <c r="L11" s="37">
        <v>206</v>
      </c>
      <c r="M11" s="38">
        <v>209</v>
      </c>
      <c r="N11" s="8">
        <v>30</v>
      </c>
      <c r="O11" s="9">
        <f t="shared" si="1"/>
        <v>786</v>
      </c>
      <c r="P11" s="37">
        <v>424</v>
      </c>
      <c r="Q11" s="38">
        <v>362</v>
      </c>
      <c r="R11" s="8">
        <v>55</v>
      </c>
      <c r="S11" s="9">
        <f t="shared" si="2"/>
        <v>721</v>
      </c>
      <c r="T11" s="37">
        <v>372</v>
      </c>
      <c r="U11" s="38">
        <v>349</v>
      </c>
      <c r="V11" s="8">
        <v>80</v>
      </c>
      <c r="W11" s="9">
        <f t="shared" si="3"/>
        <v>403</v>
      </c>
      <c r="X11" s="37">
        <v>170</v>
      </c>
      <c r="Y11" s="38">
        <v>233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419</v>
      </c>
      <c r="L12" s="37">
        <v>214</v>
      </c>
      <c r="M12" s="38">
        <v>205</v>
      </c>
      <c r="N12" s="8">
        <v>31</v>
      </c>
      <c r="O12" s="9">
        <f t="shared" si="1"/>
        <v>783</v>
      </c>
      <c r="P12" s="37">
        <v>423</v>
      </c>
      <c r="Q12" s="38">
        <v>360</v>
      </c>
      <c r="R12" s="8">
        <v>56</v>
      </c>
      <c r="S12" s="9">
        <f t="shared" si="2"/>
        <v>802</v>
      </c>
      <c r="T12" s="37">
        <v>435</v>
      </c>
      <c r="U12" s="38">
        <v>367</v>
      </c>
      <c r="V12" s="8">
        <v>81</v>
      </c>
      <c r="W12" s="9">
        <f t="shared" si="3"/>
        <v>442</v>
      </c>
      <c r="X12" s="37">
        <v>166</v>
      </c>
      <c r="Y12" s="38">
        <v>276</v>
      </c>
    </row>
    <row r="13" spans="1:25" ht="22.5" customHeight="1" thickBot="1">
      <c r="A13" s="20"/>
      <c r="B13" s="77"/>
      <c r="C13" s="133" t="s">
        <v>77</v>
      </c>
      <c r="D13" s="101"/>
      <c r="E13" s="101"/>
      <c r="F13" s="101"/>
      <c r="G13" s="101"/>
      <c r="J13" s="18">
        <v>7</v>
      </c>
      <c r="K13" s="9">
        <f t="shared" si="0"/>
        <v>436</v>
      </c>
      <c r="L13" s="37">
        <v>219</v>
      </c>
      <c r="M13" s="38">
        <v>217</v>
      </c>
      <c r="N13" s="8">
        <v>32</v>
      </c>
      <c r="O13" s="9">
        <f t="shared" si="1"/>
        <v>765</v>
      </c>
      <c r="P13" s="37">
        <v>411</v>
      </c>
      <c r="Q13" s="38">
        <v>354</v>
      </c>
      <c r="R13" s="8">
        <v>57</v>
      </c>
      <c r="S13" s="9">
        <f t="shared" si="2"/>
        <v>794</v>
      </c>
      <c r="T13" s="37">
        <v>411</v>
      </c>
      <c r="U13" s="38">
        <v>383</v>
      </c>
      <c r="V13" s="8">
        <v>82</v>
      </c>
      <c r="W13" s="9">
        <f t="shared" si="3"/>
        <v>355</v>
      </c>
      <c r="X13" s="37">
        <v>128</v>
      </c>
      <c r="Y13" s="38">
        <v>227</v>
      </c>
    </row>
    <row r="14" spans="1:25" ht="21" customHeight="1">
      <c r="A14" s="43"/>
      <c r="B14" s="156" t="s">
        <v>19</v>
      </c>
      <c r="C14" s="142"/>
      <c r="D14" s="106" t="s">
        <v>20</v>
      </c>
      <c r="E14" s="106"/>
      <c r="F14" s="162"/>
      <c r="G14" s="107" t="s">
        <v>49</v>
      </c>
      <c r="J14" s="18">
        <v>8</v>
      </c>
      <c r="K14" s="9">
        <f t="shared" si="0"/>
        <v>460</v>
      </c>
      <c r="L14" s="37">
        <v>235</v>
      </c>
      <c r="M14" s="38">
        <v>225</v>
      </c>
      <c r="N14" s="8">
        <v>33</v>
      </c>
      <c r="O14" s="9">
        <f t="shared" si="1"/>
        <v>767</v>
      </c>
      <c r="P14" s="37">
        <v>403</v>
      </c>
      <c r="Q14" s="38">
        <v>364</v>
      </c>
      <c r="R14" s="8">
        <v>58</v>
      </c>
      <c r="S14" s="9">
        <f t="shared" si="2"/>
        <v>725</v>
      </c>
      <c r="T14" s="37">
        <v>387</v>
      </c>
      <c r="U14" s="38">
        <v>338</v>
      </c>
      <c r="V14" s="8">
        <v>83</v>
      </c>
      <c r="W14" s="9">
        <f t="shared" si="3"/>
        <v>331</v>
      </c>
      <c r="X14" s="37">
        <v>120</v>
      </c>
      <c r="Y14" s="38">
        <v>211</v>
      </c>
    </row>
    <row r="15" spans="1:25" ht="24.75" customHeight="1" thickBot="1">
      <c r="A15" s="43"/>
      <c r="B15" s="143"/>
      <c r="C15" s="145"/>
      <c r="D15" s="68" t="s">
        <v>50</v>
      </c>
      <c r="E15" s="67" t="s">
        <v>51</v>
      </c>
      <c r="F15" s="66" t="s">
        <v>52</v>
      </c>
      <c r="G15" s="157"/>
      <c r="J15" s="18">
        <v>9</v>
      </c>
      <c r="K15" s="9">
        <f t="shared" si="0"/>
        <v>476</v>
      </c>
      <c r="L15" s="37">
        <v>242</v>
      </c>
      <c r="M15" s="38">
        <v>234</v>
      </c>
      <c r="N15" s="8">
        <v>34</v>
      </c>
      <c r="O15" s="9">
        <f t="shared" si="1"/>
        <v>775</v>
      </c>
      <c r="P15" s="37">
        <v>429</v>
      </c>
      <c r="Q15" s="38">
        <v>346</v>
      </c>
      <c r="R15" s="8">
        <v>59</v>
      </c>
      <c r="S15" s="9">
        <f t="shared" si="2"/>
        <v>776</v>
      </c>
      <c r="T15" s="37">
        <v>417</v>
      </c>
      <c r="U15" s="38">
        <v>359</v>
      </c>
      <c r="V15" s="8">
        <v>84</v>
      </c>
      <c r="W15" s="9">
        <f t="shared" si="3"/>
        <v>300</v>
      </c>
      <c r="X15" s="37">
        <v>109</v>
      </c>
      <c r="Y15" s="38">
        <v>191</v>
      </c>
    </row>
    <row r="16" spans="1:25" ht="25.5" customHeight="1" thickTop="1">
      <c r="A16" s="43"/>
      <c r="B16" s="134" t="s">
        <v>25</v>
      </c>
      <c r="C16" s="135"/>
      <c r="D16" s="78">
        <f aca="true" t="shared" si="4" ref="D16:D35">E16+F16</f>
        <v>18339</v>
      </c>
      <c r="E16" s="79">
        <v>9201</v>
      </c>
      <c r="F16" s="88">
        <v>9138</v>
      </c>
      <c r="G16" s="80">
        <v>8817</v>
      </c>
      <c r="J16" s="7" t="s">
        <v>21</v>
      </c>
      <c r="K16" s="14">
        <f t="shared" si="0"/>
        <v>2392</v>
      </c>
      <c r="L16" s="14">
        <f>L17+L18+L19+L20+L21</f>
        <v>1237</v>
      </c>
      <c r="M16" s="15">
        <f>M17+M18+M19+M20+M21</f>
        <v>1155</v>
      </c>
      <c r="N16" s="7" t="s">
        <v>22</v>
      </c>
      <c r="O16" s="14">
        <f t="shared" si="1"/>
        <v>4355</v>
      </c>
      <c r="P16" s="14">
        <f>P17+P18+P19+P20+P21</f>
        <v>2351</v>
      </c>
      <c r="Q16" s="15">
        <f>Q17+Q18+Q19+Q20+Q21</f>
        <v>2004</v>
      </c>
      <c r="R16" s="7" t="s">
        <v>23</v>
      </c>
      <c r="S16" s="14">
        <f t="shared" si="2"/>
        <v>4572</v>
      </c>
      <c r="T16" s="14">
        <f>T17+T18+T19+T20+T21</f>
        <v>2317</v>
      </c>
      <c r="U16" s="15">
        <f>U17+U18+U19+U20+U21</f>
        <v>2255</v>
      </c>
      <c r="V16" s="7" t="s">
        <v>24</v>
      </c>
      <c r="W16" s="14">
        <f t="shared" si="3"/>
        <v>978</v>
      </c>
      <c r="X16" s="14">
        <f>X17+X18+X19+X20+X21</f>
        <v>299</v>
      </c>
      <c r="Y16" s="15">
        <f>Y17+Y18+Y19+Y20+Y21</f>
        <v>679</v>
      </c>
    </row>
    <row r="17" spans="1:25" ht="24.75" customHeight="1">
      <c r="A17" s="43"/>
      <c r="B17" s="138" t="s">
        <v>26</v>
      </c>
      <c r="C17" s="127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459</v>
      </c>
      <c r="L17" s="37">
        <v>236</v>
      </c>
      <c r="M17" s="38">
        <v>223</v>
      </c>
      <c r="N17" s="8">
        <v>35</v>
      </c>
      <c r="O17" s="9">
        <f t="shared" si="1"/>
        <v>792</v>
      </c>
      <c r="P17" s="37">
        <v>425</v>
      </c>
      <c r="Q17" s="38">
        <v>367</v>
      </c>
      <c r="R17" s="8">
        <v>60</v>
      </c>
      <c r="S17" s="9">
        <f t="shared" si="2"/>
        <v>893</v>
      </c>
      <c r="T17" s="37">
        <v>478</v>
      </c>
      <c r="U17" s="38">
        <v>415</v>
      </c>
      <c r="V17" s="8">
        <v>85</v>
      </c>
      <c r="W17" s="9">
        <f t="shared" si="3"/>
        <v>243</v>
      </c>
      <c r="X17" s="37">
        <v>75</v>
      </c>
      <c r="Y17" s="38">
        <v>168</v>
      </c>
    </row>
    <row r="18" spans="1:25" ht="24.75" customHeight="1">
      <c r="A18" s="43"/>
      <c r="B18" s="136" t="s">
        <v>27</v>
      </c>
      <c r="C18" s="137"/>
      <c r="D18" s="24">
        <f t="shared" si="4"/>
        <v>13635</v>
      </c>
      <c r="E18" s="35">
        <v>6888</v>
      </c>
      <c r="F18" s="89">
        <v>6747</v>
      </c>
      <c r="G18" s="36">
        <v>6816</v>
      </c>
      <c r="J18" s="8">
        <v>11</v>
      </c>
      <c r="K18" s="9">
        <f t="shared" si="0"/>
        <v>484</v>
      </c>
      <c r="L18" s="37">
        <v>238</v>
      </c>
      <c r="M18" s="38">
        <v>246</v>
      </c>
      <c r="N18" s="8">
        <v>36</v>
      </c>
      <c r="O18" s="9">
        <f t="shared" si="1"/>
        <v>814</v>
      </c>
      <c r="P18" s="37">
        <v>446</v>
      </c>
      <c r="Q18" s="38">
        <v>368</v>
      </c>
      <c r="R18" s="8">
        <v>61</v>
      </c>
      <c r="S18" s="9">
        <f t="shared" si="2"/>
        <v>878</v>
      </c>
      <c r="T18" s="37">
        <v>424</v>
      </c>
      <c r="U18" s="38">
        <v>454</v>
      </c>
      <c r="V18" s="8">
        <v>86</v>
      </c>
      <c r="W18" s="9">
        <f t="shared" si="3"/>
        <v>212</v>
      </c>
      <c r="X18" s="37">
        <v>65</v>
      </c>
      <c r="Y18" s="38">
        <v>147</v>
      </c>
    </row>
    <row r="19" spans="1:25" ht="24.75" customHeight="1">
      <c r="A19" s="43"/>
      <c r="B19" s="138" t="s">
        <v>28</v>
      </c>
      <c r="C19" s="127"/>
      <c r="D19" s="24">
        <f t="shared" si="4"/>
        <v>210</v>
      </c>
      <c r="E19" s="35">
        <v>106</v>
      </c>
      <c r="F19" s="89">
        <v>104</v>
      </c>
      <c r="G19" s="36">
        <v>109</v>
      </c>
      <c r="J19" s="8">
        <v>12</v>
      </c>
      <c r="K19" s="9">
        <f t="shared" si="0"/>
        <v>487</v>
      </c>
      <c r="L19" s="37">
        <v>265</v>
      </c>
      <c r="M19" s="38">
        <v>222</v>
      </c>
      <c r="N19" s="8">
        <v>37</v>
      </c>
      <c r="O19" s="9">
        <f t="shared" si="1"/>
        <v>861</v>
      </c>
      <c r="P19" s="37">
        <v>449</v>
      </c>
      <c r="Q19" s="38">
        <v>412</v>
      </c>
      <c r="R19" s="8">
        <v>62</v>
      </c>
      <c r="S19" s="9">
        <f t="shared" si="2"/>
        <v>881</v>
      </c>
      <c r="T19" s="37">
        <v>443</v>
      </c>
      <c r="U19" s="38">
        <v>438</v>
      </c>
      <c r="V19" s="8">
        <v>87</v>
      </c>
      <c r="W19" s="9">
        <f t="shared" si="3"/>
        <v>198</v>
      </c>
      <c r="X19" s="37">
        <v>69</v>
      </c>
      <c r="Y19" s="38">
        <v>129</v>
      </c>
    </row>
    <row r="20" spans="1:25" ht="24.75" customHeight="1">
      <c r="A20" s="43"/>
      <c r="B20" s="138" t="s">
        <v>29</v>
      </c>
      <c r="C20" s="127"/>
      <c r="D20" s="24">
        <f t="shared" si="4"/>
        <v>2043</v>
      </c>
      <c r="E20" s="35">
        <v>1040</v>
      </c>
      <c r="F20" s="89">
        <v>1003</v>
      </c>
      <c r="G20" s="36">
        <v>1033</v>
      </c>
      <c r="J20" s="8">
        <v>13</v>
      </c>
      <c r="K20" s="9">
        <f t="shared" si="0"/>
        <v>482</v>
      </c>
      <c r="L20" s="37">
        <v>255</v>
      </c>
      <c r="M20" s="38">
        <v>227</v>
      </c>
      <c r="N20" s="8">
        <v>38</v>
      </c>
      <c r="O20" s="9">
        <f t="shared" si="1"/>
        <v>888</v>
      </c>
      <c r="P20" s="37">
        <v>493</v>
      </c>
      <c r="Q20" s="38">
        <v>395</v>
      </c>
      <c r="R20" s="8">
        <v>63</v>
      </c>
      <c r="S20" s="9">
        <f t="shared" si="2"/>
        <v>959</v>
      </c>
      <c r="T20" s="37">
        <v>478</v>
      </c>
      <c r="U20" s="38">
        <v>481</v>
      </c>
      <c r="V20" s="8">
        <v>88</v>
      </c>
      <c r="W20" s="9">
        <f t="shared" si="3"/>
        <v>175</v>
      </c>
      <c r="X20" s="37">
        <v>52</v>
      </c>
      <c r="Y20" s="38">
        <v>123</v>
      </c>
    </row>
    <row r="21" spans="1:25" ht="24.75" customHeight="1">
      <c r="A21" s="43"/>
      <c r="B21" s="128" t="s">
        <v>30</v>
      </c>
      <c r="C21" s="127"/>
      <c r="D21" s="24">
        <f t="shared" si="4"/>
        <v>3130</v>
      </c>
      <c r="E21" s="35">
        <v>1524</v>
      </c>
      <c r="F21" s="89">
        <v>1606</v>
      </c>
      <c r="G21" s="36">
        <v>1525</v>
      </c>
      <c r="J21" s="8">
        <v>14</v>
      </c>
      <c r="K21" s="9">
        <f t="shared" si="0"/>
        <v>480</v>
      </c>
      <c r="L21" s="37">
        <v>243</v>
      </c>
      <c r="M21" s="38">
        <v>237</v>
      </c>
      <c r="N21" s="8">
        <v>39</v>
      </c>
      <c r="O21" s="9">
        <f t="shared" si="1"/>
        <v>1000</v>
      </c>
      <c r="P21" s="37">
        <v>538</v>
      </c>
      <c r="Q21" s="38">
        <v>462</v>
      </c>
      <c r="R21" s="8">
        <v>64</v>
      </c>
      <c r="S21" s="9">
        <f t="shared" si="2"/>
        <v>961</v>
      </c>
      <c r="T21" s="37">
        <v>494</v>
      </c>
      <c r="U21" s="38">
        <v>467</v>
      </c>
      <c r="V21" s="8">
        <v>89</v>
      </c>
      <c r="W21" s="9">
        <f t="shared" si="3"/>
        <v>150</v>
      </c>
      <c r="X21" s="37">
        <v>38</v>
      </c>
      <c r="Y21" s="38">
        <v>112</v>
      </c>
    </row>
    <row r="22" spans="1:25" ht="24.75" customHeight="1">
      <c r="A22" s="43"/>
      <c r="B22" s="150" t="s">
        <v>35</v>
      </c>
      <c r="C22" s="137"/>
      <c r="D22" s="24">
        <f t="shared" si="4"/>
        <v>1566</v>
      </c>
      <c r="E22" s="35">
        <v>825</v>
      </c>
      <c r="F22" s="89">
        <v>741</v>
      </c>
      <c r="G22" s="36">
        <v>921</v>
      </c>
      <c r="J22" s="7" t="s">
        <v>31</v>
      </c>
      <c r="K22" s="14">
        <f t="shared" si="0"/>
        <v>2855</v>
      </c>
      <c r="L22" s="14">
        <f>L23+L24+L25+L26+L27</f>
        <v>1502</v>
      </c>
      <c r="M22" s="15">
        <f>M23+M24+M25+M26+M27</f>
        <v>1353</v>
      </c>
      <c r="N22" s="7" t="s">
        <v>32</v>
      </c>
      <c r="O22" s="14">
        <f t="shared" si="1"/>
        <v>4830</v>
      </c>
      <c r="P22" s="14">
        <f>P23+P24+P25+P26+P27</f>
        <v>2525</v>
      </c>
      <c r="Q22" s="15">
        <f>Q23+Q24+Q25+Q26+Q27</f>
        <v>2305</v>
      </c>
      <c r="R22" s="7" t="s">
        <v>33</v>
      </c>
      <c r="S22" s="14">
        <f t="shared" si="2"/>
        <v>3633</v>
      </c>
      <c r="T22" s="14">
        <f>T23+T24+T25+T26+T27</f>
        <v>1786</v>
      </c>
      <c r="U22" s="15">
        <f>U23+U24+U25+U26+U27</f>
        <v>1847</v>
      </c>
      <c r="V22" s="7" t="s">
        <v>34</v>
      </c>
      <c r="W22" s="14">
        <f t="shared" si="3"/>
        <v>416</v>
      </c>
      <c r="X22" s="14">
        <f>X23+X24+X25+X26+X27</f>
        <v>98</v>
      </c>
      <c r="Y22" s="15">
        <f>Y23+Y24+Y25+Y26+Y27</f>
        <v>318</v>
      </c>
    </row>
    <row r="23" spans="1:25" ht="24.75" customHeight="1">
      <c r="A23" s="43"/>
      <c r="B23" s="128" t="s">
        <v>36</v>
      </c>
      <c r="C23" s="127"/>
      <c r="D23" s="24">
        <f t="shared" si="4"/>
        <v>1148</v>
      </c>
      <c r="E23" s="35">
        <v>534</v>
      </c>
      <c r="F23" s="89">
        <v>614</v>
      </c>
      <c r="G23" s="36">
        <v>579</v>
      </c>
      <c r="J23" s="8">
        <v>15</v>
      </c>
      <c r="K23" s="9">
        <f t="shared" si="0"/>
        <v>542</v>
      </c>
      <c r="L23" s="37">
        <v>291</v>
      </c>
      <c r="M23" s="38">
        <v>251</v>
      </c>
      <c r="N23" s="8">
        <v>40</v>
      </c>
      <c r="O23" s="9">
        <f t="shared" si="1"/>
        <v>987</v>
      </c>
      <c r="P23" s="37">
        <v>515</v>
      </c>
      <c r="Q23" s="38">
        <v>472</v>
      </c>
      <c r="R23" s="8">
        <v>65</v>
      </c>
      <c r="S23" s="9">
        <f t="shared" si="2"/>
        <v>892</v>
      </c>
      <c r="T23" s="37">
        <v>445</v>
      </c>
      <c r="U23" s="38">
        <v>447</v>
      </c>
      <c r="V23" s="8">
        <v>90</v>
      </c>
      <c r="W23" s="9">
        <f t="shared" si="3"/>
        <v>120</v>
      </c>
      <c r="X23" s="37">
        <v>31</v>
      </c>
      <c r="Y23" s="38">
        <v>89</v>
      </c>
    </row>
    <row r="24" spans="1:25" ht="24.75" customHeight="1">
      <c r="A24" s="43"/>
      <c r="B24" s="151" t="s">
        <v>53</v>
      </c>
      <c r="C24" s="137"/>
      <c r="D24" s="24">
        <f t="shared" si="4"/>
        <v>1117</v>
      </c>
      <c r="E24" s="35">
        <v>577</v>
      </c>
      <c r="F24" s="89">
        <v>540</v>
      </c>
      <c r="G24" s="36">
        <v>513</v>
      </c>
      <c r="H24" s="49"/>
      <c r="J24" s="8">
        <v>16</v>
      </c>
      <c r="K24" s="9">
        <f t="shared" si="0"/>
        <v>567</v>
      </c>
      <c r="L24" s="37">
        <v>305</v>
      </c>
      <c r="M24" s="38">
        <v>262</v>
      </c>
      <c r="N24" s="8">
        <v>41</v>
      </c>
      <c r="O24" s="9">
        <f t="shared" si="1"/>
        <v>969</v>
      </c>
      <c r="P24" s="37">
        <v>486</v>
      </c>
      <c r="Q24" s="38">
        <v>483</v>
      </c>
      <c r="R24" s="8">
        <v>66</v>
      </c>
      <c r="S24" s="9">
        <f t="shared" si="2"/>
        <v>604</v>
      </c>
      <c r="T24" s="37">
        <v>305</v>
      </c>
      <c r="U24" s="38">
        <v>299</v>
      </c>
      <c r="V24" s="8">
        <v>91</v>
      </c>
      <c r="W24" s="9">
        <f t="shared" si="3"/>
        <v>81</v>
      </c>
      <c r="X24" s="37">
        <v>20</v>
      </c>
      <c r="Y24" s="38">
        <v>61</v>
      </c>
    </row>
    <row r="25" spans="1:25" ht="24.75" customHeight="1">
      <c r="A25" s="43"/>
      <c r="B25" s="128" t="s">
        <v>37</v>
      </c>
      <c r="C25" s="127"/>
      <c r="D25" s="24">
        <f t="shared" si="4"/>
        <v>1178</v>
      </c>
      <c r="E25" s="35">
        <v>600</v>
      </c>
      <c r="F25" s="89">
        <v>578</v>
      </c>
      <c r="G25" s="36">
        <v>496</v>
      </c>
      <c r="J25" s="8">
        <v>17</v>
      </c>
      <c r="K25" s="9">
        <f t="shared" si="0"/>
        <v>532</v>
      </c>
      <c r="L25" s="37">
        <v>250</v>
      </c>
      <c r="M25" s="38">
        <v>282</v>
      </c>
      <c r="N25" s="8">
        <v>42</v>
      </c>
      <c r="O25" s="9">
        <f t="shared" si="1"/>
        <v>909</v>
      </c>
      <c r="P25" s="37">
        <v>486</v>
      </c>
      <c r="Q25" s="38">
        <v>423</v>
      </c>
      <c r="R25" s="8">
        <v>67</v>
      </c>
      <c r="S25" s="9">
        <f t="shared" si="2"/>
        <v>637</v>
      </c>
      <c r="T25" s="37">
        <v>328</v>
      </c>
      <c r="U25" s="38">
        <v>309</v>
      </c>
      <c r="V25" s="8">
        <v>92</v>
      </c>
      <c r="W25" s="9">
        <f t="shared" si="3"/>
        <v>87</v>
      </c>
      <c r="X25" s="37">
        <v>17</v>
      </c>
      <c r="Y25" s="38">
        <v>70</v>
      </c>
    </row>
    <row r="26" spans="1:25" ht="24.75" customHeight="1">
      <c r="A26" s="43"/>
      <c r="B26" s="126" t="s">
        <v>53</v>
      </c>
      <c r="C26" s="127"/>
      <c r="D26" s="24">
        <f t="shared" si="4"/>
        <v>2219</v>
      </c>
      <c r="E26" s="35">
        <v>1157</v>
      </c>
      <c r="F26" s="89">
        <v>1062</v>
      </c>
      <c r="G26" s="36">
        <v>1144</v>
      </c>
      <c r="J26" s="8">
        <v>18</v>
      </c>
      <c r="K26" s="9">
        <f t="shared" si="0"/>
        <v>604</v>
      </c>
      <c r="L26" s="37">
        <v>329</v>
      </c>
      <c r="M26" s="38">
        <v>275</v>
      </c>
      <c r="N26" s="8">
        <v>43</v>
      </c>
      <c r="O26" s="9">
        <f t="shared" si="1"/>
        <v>965</v>
      </c>
      <c r="P26" s="37">
        <v>493</v>
      </c>
      <c r="Q26" s="38">
        <v>472</v>
      </c>
      <c r="R26" s="8">
        <v>68</v>
      </c>
      <c r="S26" s="9">
        <f t="shared" si="2"/>
        <v>724</v>
      </c>
      <c r="T26" s="37">
        <v>348</v>
      </c>
      <c r="U26" s="38">
        <v>376</v>
      </c>
      <c r="V26" s="8">
        <v>93</v>
      </c>
      <c r="W26" s="9">
        <f t="shared" si="3"/>
        <v>64</v>
      </c>
      <c r="X26" s="37">
        <v>15</v>
      </c>
      <c r="Y26" s="38">
        <v>49</v>
      </c>
    </row>
    <row r="27" spans="1:25" ht="24.75" customHeight="1">
      <c r="A27" s="43"/>
      <c r="B27" s="126" t="s">
        <v>54</v>
      </c>
      <c r="C27" s="127"/>
      <c r="D27" s="24">
        <f t="shared" si="4"/>
        <v>1497</v>
      </c>
      <c r="E27" s="35">
        <v>781</v>
      </c>
      <c r="F27" s="89">
        <v>716</v>
      </c>
      <c r="G27" s="36">
        <v>696</v>
      </c>
      <c r="J27" s="8">
        <v>19</v>
      </c>
      <c r="K27" s="9">
        <f t="shared" si="0"/>
        <v>610</v>
      </c>
      <c r="L27" s="37">
        <v>327</v>
      </c>
      <c r="M27" s="38">
        <v>283</v>
      </c>
      <c r="N27" s="8">
        <v>44</v>
      </c>
      <c r="O27" s="9">
        <f t="shared" si="1"/>
        <v>1000</v>
      </c>
      <c r="P27" s="37">
        <v>545</v>
      </c>
      <c r="Q27" s="38">
        <v>455</v>
      </c>
      <c r="R27" s="8">
        <v>69</v>
      </c>
      <c r="S27" s="9">
        <f t="shared" si="2"/>
        <v>776</v>
      </c>
      <c r="T27" s="37">
        <v>360</v>
      </c>
      <c r="U27" s="38">
        <v>416</v>
      </c>
      <c r="V27" s="8">
        <v>94</v>
      </c>
      <c r="W27" s="9">
        <f t="shared" si="3"/>
        <v>64</v>
      </c>
      <c r="X27" s="37">
        <v>15</v>
      </c>
      <c r="Y27" s="38">
        <v>49</v>
      </c>
    </row>
    <row r="28" spans="1:25" ht="24.75" customHeight="1">
      <c r="A28" s="43"/>
      <c r="B28" s="128" t="s">
        <v>41</v>
      </c>
      <c r="C28" s="127"/>
      <c r="D28" s="24">
        <f t="shared" si="4"/>
        <v>3670</v>
      </c>
      <c r="E28" s="35">
        <v>1857</v>
      </c>
      <c r="F28" s="89">
        <v>1813</v>
      </c>
      <c r="G28" s="36">
        <v>1670</v>
      </c>
      <c r="J28" s="7" t="s">
        <v>38</v>
      </c>
      <c r="K28" s="14">
        <f t="shared" si="0"/>
        <v>3522</v>
      </c>
      <c r="L28" s="14">
        <f>L29+L30+L31+L32+L33</f>
        <v>1807</v>
      </c>
      <c r="M28" s="15">
        <f>M29+M30+M31+M32+M33</f>
        <v>1715</v>
      </c>
      <c r="N28" s="7" t="s">
        <v>39</v>
      </c>
      <c r="O28" s="14">
        <f t="shared" si="1"/>
        <v>4215</v>
      </c>
      <c r="P28" s="14">
        <f>P29+P30+P31+P32+P33</f>
        <v>2237</v>
      </c>
      <c r="Q28" s="15">
        <f>Q29+Q30+Q31+Q32+Q33</f>
        <v>1978</v>
      </c>
      <c r="R28" s="7" t="s">
        <v>40</v>
      </c>
      <c r="S28" s="14">
        <f t="shared" si="2"/>
        <v>3138</v>
      </c>
      <c r="T28" s="14">
        <f>T29+T30+T31+T32+T33</f>
        <v>1476</v>
      </c>
      <c r="U28" s="15">
        <f>U29+U30+U31+U32+U33</f>
        <v>1662</v>
      </c>
      <c r="V28" s="7" t="s">
        <v>58</v>
      </c>
      <c r="W28" s="14">
        <f t="shared" si="3"/>
        <v>134</v>
      </c>
      <c r="X28" s="14">
        <f>X29+X30+X31+X32+X33</f>
        <v>22</v>
      </c>
      <c r="Y28" s="15">
        <f>Y29+Y30+Y31+Y32+Y33</f>
        <v>112</v>
      </c>
    </row>
    <row r="29" spans="1:25" ht="24.75" customHeight="1">
      <c r="A29" s="43"/>
      <c r="B29" s="126" t="s">
        <v>55</v>
      </c>
      <c r="C29" s="127"/>
      <c r="D29" s="24">
        <f t="shared" si="4"/>
        <v>2694</v>
      </c>
      <c r="E29" s="35">
        <v>1344</v>
      </c>
      <c r="F29" s="89">
        <v>1350</v>
      </c>
      <c r="G29" s="36">
        <v>1314</v>
      </c>
      <c r="J29" s="8">
        <v>20</v>
      </c>
      <c r="K29" s="9">
        <f t="shared" si="0"/>
        <v>664</v>
      </c>
      <c r="L29" s="37">
        <v>331</v>
      </c>
      <c r="M29" s="38">
        <v>333</v>
      </c>
      <c r="N29" s="8">
        <v>45</v>
      </c>
      <c r="O29" s="9">
        <f t="shared" si="1"/>
        <v>886</v>
      </c>
      <c r="P29" s="37">
        <v>458</v>
      </c>
      <c r="Q29" s="38">
        <v>428</v>
      </c>
      <c r="R29" s="8">
        <v>70</v>
      </c>
      <c r="S29" s="9">
        <f t="shared" si="2"/>
        <v>718</v>
      </c>
      <c r="T29" s="37">
        <v>341</v>
      </c>
      <c r="U29" s="38">
        <v>377</v>
      </c>
      <c r="V29" s="8">
        <v>95</v>
      </c>
      <c r="W29" s="9">
        <f t="shared" si="3"/>
        <v>46</v>
      </c>
      <c r="X29" s="55">
        <v>13</v>
      </c>
      <c r="Y29" s="56">
        <v>33</v>
      </c>
    </row>
    <row r="30" spans="1:25" ht="24.75" customHeight="1">
      <c r="A30" s="43"/>
      <c r="B30" s="128" t="s">
        <v>43</v>
      </c>
      <c r="C30" s="127"/>
      <c r="D30" s="24">
        <f t="shared" si="4"/>
        <v>1529</v>
      </c>
      <c r="E30" s="35">
        <v>758</v>
      </c>
      <c r="F30" s="89">
        <v>771</v>
      </c>
      <c r="G30" s="36">
        <v>737</v>
      </c>
      <c r="J30" s="8">
        <v>21</v>
      </c>
      <c r="K30" s="9">
        <f t="shared" si="0"/>
        <v>659</v>
      </c>
      <c r="L30" s="37">
        <v>347</v>
      </c>
      <c r="M30" s="38">
        <v>312</v>
      </c>
      <c r="N30" s="8">
        <v>46</v>
      </c>
      <c r="O30" s="9">
        <f t="shared" si="1"/>
        <v>734</v>
      </c>
      <c r="P30" s="37">
        <v>393</v>
      </c>
      <c r="Q30" s="38">
        <v>341</v>
      </c>
      <c r="R30" s="8">
        <v>71</v>
      </c>
      <c r="S30" s="9">
        <f t="shared" si="2"/>
        <v>689</v>
      </c>
      <c r="T30" s="37">
        <v>328</v>
      </c>
      <c r="U30" s="38">
        <v>361</v>
      </c>
      <c r="V30" s="8">
        <v>96</v>
      </c>
      <c r="W30" s="9">
        <f t="shared" si="3"/>
        <v>34</v>
      </c>
      <c r="X30" s="55">
        <v>5</v>
      </c>
      <c r="Y30" s="56">
        <v>29</v>
      </c>
    </row>
    <row r="31" spans="1:25" ht="24.75" customHeight="1">
      <c r="A31" s="43"/>
      <c r="B31" s="126" t="s">
        <v>53</v>
      </c>
      <c r="C31" s="127"/>
      <c r="D31" s="24">
        <f t="shared" si="4"/>
        <v>1144</v>
      </c>
      <c r="E31" s="35">
        <v>588</v>
      </c>
      <c r="F31" s="89">
        <v>556</v>
      </c>
      <c r="G31" s="36">
        <v>517</v>
      </c>
      <c r="J31" s="8">
        <v>22</v>
      </c>
      <c r="K31" s="9">
        <f t="shared" si="0"/>
        <v>751</v>
      </c>
      <c r="L31" s="37">
        <v>366</v>
      </c>
      <c r="M31" s="38">
        <v>385</v>
      </c>
      <c r="N31" s="8">
        <v>47</v>
      </c>
      <c r="O31" s="9">
        <f t="shared" si="1"/>
        <v>935</v>
      </c>
      <c r="P31" s="37">
        <v>482</v>
      </c>
      <c r="Q31" s="38">
        <v>453</v>
      </c>
      <c r="R31" s="8">
        <v>72</v>
      </c>
      <c r="S31" s="9">
        <f t="shared" si="2"/>
        <v>674</v>
      </c>
      <c r="T31" s="37">
        <v>323</v>
      </c>
      <c r="U31" s="38">
        <v>351</v>
      </c>
      <c r="V31" s="8">
        <v>97</v>
      </c>
      <c r="W31" s="9">
        <f t="shared" si="3"/>
        <v>20</v>
      </c>
      <c r="X31" s="55">
        <v>1</v>
      </c>
      <c r="Y31" s="56">
        <v>19</v>
      </c>
    </row>
    <row r="32" spans="1:25" ht="24.75" customHeight="1">
      <c r="A32" s="43"/>
      <c r="B32" s="126" t="s">
        <v>54</v>
      </c>
      <c r="C32" s="127"/>
      <c r="D32" s="24">
        <f t="shared" si="4"/>
        <v>1782</v>
      </c>
      <c r="E32" s="35">
        <v>909</v>
      </c>
      <c r="F32" s="89">
        <v>873</v>
      </c>
      <c r="G32" s="36">
        <v>814</v>
      </c>
      <c r="J32" s="8">
        <v>23</v>
      </c>
      <c r="K32" s="9">
        <f t="shared" si="0"/>
        <v>756</v>
      </c>
      <c r="L32" s="37">
        <v>391</v>
      </c>
      <c r="M32" s="38">
        <v>365</v>
      </c>
      <c r="N32" s="8">
        <v>48</v>
      </c>
      <c r="O32" s="9">
        <f t="shared" si="1"/>
        <v>858</v>
      </c>
      <c r="P32" s="37">
        <v>475</v>
      </c>
      <c r="Q32" s="38">
        <v>383</v>
      </c>
      <c r="R32" s="8">
        <v>73</v>
      </c>
      <c r="S32" s="9">
        <f t="shared" si="2"/>
        <v>549</v>
      </c>
      <c r="T32" s="37">
        <v>242</v>
      </c>
      <c r="U32" s="38">
        <v>307</v>
      </c>
      <c r="V32" s="8">
        <v>98</v>
      </c>
      <c r="W32" s="9">
        <f t="shared" si="3"/>
        <v>15</v>
      </c>
      <c r="X32" s="55">
        <v>0</v>
      </c>
      <c r="Y32" s="56">
        <v>15</v>
      </c>
    </row>
    <row r="33" spans="1:25" ht="24.75" customHeight="1" thickBot="1">
      <c r="A33" s="43"/>
      <c r="B33" s="126" t="s">
        <v>56</v>
      </c>
      <c r="C33" s="127"/>
      <c r="D33" s="24">
        <f t="shared" si="4"/>
        <v>1879</v>
      </c>
      <c r="E33" s="35">
        <v>926</v>
      </c>
      <c r="F33" s="89">
        <v>953</v>
      </c>
      <c r="G33" s="36">
        <v>1077</v>
      </c>
      <c r="J33" s="25">
        <v>24</v>
      </c>
      <c r="K33" s="26">
        <f t="shared" si="0"/>
        <v>692</v>
      </c>
      <c r="L33" s="39">
        <v>372</v>
      </c>
      <c r="M33" s="40">
        <v>320</v>
      </c>
      <c r="N33" s="25">
        <v>49</v>
      </c>
      <c r="O33" s="26">
        <f t="shared" si="1"/>
        <v>802</v>
      </c>
      <c r="P33" s="39">
        <v>429</v>
      </c>
      <c r="Q33" s="40">
        <v>373</v>
      </c>
      <c r="R33" s="25">
        <v>74</v>
      </c>
      <c r="S33" s="26">
        <f t="shared" si="2"/>
        <v>508</v>
      </c>
      <c r="T33" s="39">
        <v>242</v>
      </c>
      <c r="U33" s="40">
        <v>266</v>
      </c>
      <c r="V33" s="8">
        <v>99</v>
      </c>
      <c r="W33" s="9">
        <f t="shared" si="3"/>
        <v>19</v>
      </c>
      <c r="X33" s="57">
        <v>3</v>
      </c>
      <c r="Y33" s="58">
        <v>16</v>
      </c>
    </row>
    <row r="34" spans="1:25" ht="24.75" customHeight="1">
      <c r="A34" s="43"/>
      <c r="B34" s="128" t="s">
        <v>44</v>
      </c>
      <c r="C34" s="127"/>
      <c r="D34" s="24">
        <f t="shared" si="4"/>
        <v>356</v>
      </c>
      <c r="E34" s="35">
        <v>163</v>
      </c>
      <c r="F34" s="89">
        <v>193</v>
      </c>
      <c r="G34" s="36">
        <v>177</v>
      </c>
      <c r="V34" s="46" t="s">
        <v>59</v>
      </c>
      <c r="W34" s="14">
        <f t="shared" si="3"/>
        <v>19</v>
      </c>
      <c r="X34" s="55">
        <v>2</v>
      </c>
      <c r="Y34" s="56">
        <v>17</v>
      </c>
    </row>
    <row r="35" spans="1:25" ht="24.75" customHeight="1" thickBot="1">
      <c r="A35" s="20"/>
      <c r="B35" s="129" t="s">
        <v>45</v>
      </c>
      <c r="C35" s="130"/>
      <c r="D35" s="27">
        <f t="shared" si="4"/>
        <v>81</v>
      </c>
      <c r="E35" s="35">
        <v>17</v>
      </c>
      <c r="F35" s="89">
        <v>64</v>
      </c>
      <c r="G35" s="36">
        <v>42</v>
      </c>
      <c r="V35" s="94" t="s">
        <v>42</v>
      </c>
      <c r="W35" s="96">
        <f t="shared" si="3"/>
        <v>59226</v>
      </c>
      <c r="X35" s="96">
        <f>L4+L10+L16+L22+L28+L34+P4+P10+P16+P22+P28+P34+T4+T10+T16+T22+T28+T34+X4+X10+X16+X22+X28+X34</f>
        <v>29800</v>
      </c>
      <c r="Y35" s="98">
        <f>M4+M10+M16+M22+M28+M34+Q4+Q10+Q16+Q22+Q28+Q34+U4+U10+U16+U22+U28+U34+Y4+Y10+Y16+Y22+Y28+Y34</f>
        <v>29426</v>
      </c>
    </row>
    <row r="36" spans="1:25" ht="24.75" customHeight="1" thickBot="1" thickTop="1">
      <c r="A36" s="20"/>
      <c r="B36" s="131" t="s">
        <v>46</v>
      </c>
      <c r="C36" s="132"/>
      <c r="D36" s="29">
        <f>SUM(D16:D35)</f>
        <v>59226</v>
      </c>
      <c r="E36" s="29">
        <f>SUM(E16:E35)</f>
        <v>29800</v>
      </c>
      <c r="F36" s="90">
        <f>SUM(F16:F35)</f>
        <v>29426</v>
      </c>
      <c r="G36" s="30">
        <f>SUM(G16:G35)</f>
        <v>29002</v>
      </c>
      <c r="N36" s="48"/>
      <c r="O36" s="51" t="s">
        <v>61</v>
      </c>
      <c r="P36" s="51" t="s">
        <v>3</v>
      </c>
      <c r="Q36" s="51" t="s">
        <v>4</v>
      </c>
      <c r="V36" s="95"/>
      <c r="W36" s="97"/>
      <c r="X36" s="97"/>
      <c r="Y36" s="99"/>
    </row>
    <row r="37" spans="2:25" ht="26.25" customHeight="1">
      <c r="B37" s="82"/>
      <c r="N37" s="48" t="s">
        <v>60</v>
      </c>
      <c r="O37" s="50">
        <f>P37+Q37</f>
        <v>12711</v>
      </c>
      <c r="P37" s="50">
        <f>$T$22+$T$28+$X$4+$X$10+$X$16+$X$22+$X$28+$X$34</f>
        <v>5492</v>
      </c>
      <c r="Q37" s="50">
        <f>$U$22+$U$28+$Y$4+$Y$10+$Y$16+$Y$22+$Y$28+$Y$34</f>
        <v>7219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M34">
      <selection activeCell="M39" sqref="A39:IV4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8" t="s">
        <v>0</v>
      </c>
      <c r="E1" s="119"/>
      <c r="F1" s="119"/>
      <c r="J1" s="117" t="s">
        <v>78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9"/>
      <c r="E2" s="119"/>
      <c r="F2" s="119"/>
      <c r="J2" s="120"/>
      <c r="K2" s="121"/>
      <c r="L2" s="121"/>
      <c r="M2" s="121"/>
      <c r="N2" s="121"/>
      <c r="O2" s="121"/>
      <c r="P2" s="121"/>
      <c r="Q2" s="121"/>
      <c r="R2" s="154">
        <v>41244</v>
      </c>
      <c r="S2" s="155"/>
      <c r="T2" s="155"/>
      <c r="U2" s="155"/>
      <c r="V2" s="155"/>
      <c r="W2" s="155"/>
      <c r="X2" s="155"/>
      <c r="Y2" s="155"/>
    </row>
    <row r="3" spans="6:25" ht="18" thickBot="1">
      <c r="F3" s="139" t="s">
        <v>83</v>
      </c>
      <c r="G3" s="139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40" t="s">
        <v>9</v>
      </c>
      <c r="C4" s="141"/>
      <c r="D4" s="142"/>
      <c r="E4" s="70" t="s">
        <v>10</v>
      </c>
      <c r="F4" s="70"/>
      <c r="G4" s="71"/>
      <c r="J4" s="4" t="s">
        <v>5</v>
      </c>
      <c r="K4" s="5">
        <f aca="true" t="shared" si="0" ref="K4:K33">L4+M4</f>
        <v>2255</v>
      </c>
      <c r="L4" s="5">
        <f>L5+L6+L7+L8+L9</f>
        <v>1144</v>
      </c>
      <c r="M4" s="6">
        <f>M5+M6+M7+M8+M9</f>
        <v>1111</v>
      </c>
      <c r="N4" s="7" t="s">
        <v>6</v>
      </c>
      <c r="O4" s="5">
        <f aca="true" t="shared" si="1" ref="O4:O33">P4+Q4</f>
        <v>3729</v>
      </c>
      <c r="P4" s="5">
        <f>P5+P6+P7+P8+P9</f>
        <v>2007</v>
      </c>
      <c r="Q4" s="6">
        <f>Q5+Q6+Q7+Q8+Q9</f>
        <v>1722</v>
      </c>
      <c r="R4" s="7" t="s">
        <v>7</v>
      </c>
      <c r="S4" s="5">
        <f aca="true" t="shared" si="2" ref="S4:S33">T4+U4</f>
        <v>3847</v>
      </c>
      <c r="T4" s="5">
        <f>T5+T6+T7+T8+T9</f>
        <v>1943</v>
      </c>
      <c r="U4" s="6">
        <f>U5+U6+U7+U8+U9</f>
        <v>1904</v>
      </c>
      <c r="V4" s="7" t="s">
        <v>8</v>
      </c>
      <c r="W4" s="5">
        <f aca="true" t="shared" si="3" ref="W4:W35">X4+Y4</f>
        <v>2574</v>
      </c>
      <c r="X4" s="5">
        <f>X5+X6+X7+X8+X9</f>
        <v>1121</v>
      </c>
      <c r="Y4" s="6">
        <f>Y5+Y6+Y7+Y8+Y9</f>
        <v>1453</v>
      </c>
    </row>
    <row r="5" spans="2:25" ht="24.75" customHeight="1" thickBot="1">
      <c r="B5" s="143"/>
      <c r="C5" s="144"/>
      <c r="D5" s="145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419</v>
      </c>
      <c r="L5" s="37">
        <v>211</v>
      </c>
      <c r="M5" s="38">
        <v>208</v>
      </c>
      <c r="N5" s="8">
        <v>25</v>
      </c>
      <c r="O5" s="9">
        <f t="shared" si="1"/>
        <v>770</v>
      </c>
      <c r="P5" s="37">
        <v>408</v>
      </c>
      <c r="Q5" s="38">
        <v>362</v>
      </c>
      <c r="R5" s="8">
        <v>50</v>
      </c>
      <c r="S5" s="9">
        <f t="shared" si="2"/>
        <v>761</v>
      </c>
      <c r="T5" s="37">
        <v>387</v>
      </c>
      <c r="U5" s="38">
        <v>374</v>
      </c>
      <c r="V5" s="8">
        <v>75</v>
      </c>
      <c r="W5" s="9">
        <f t="shared" si="3"/>
        <v>582</v>
      </c>
      <c r="X5" s="37">
        <v>266</v>
      </c>
      <c r="Y5" s="38">
        <v>316</v>
      </c>
    </row>
    <row r="6" spans="2:25" ht="24.75" customHeight="1" thickTop="1">
      <c r="B6" s="146" t="s">
        <v>70</v>
      </c>
      <c r="C6" s="147"/>
      <c r="D6" s="148"/>
      <c r="E6" s="64">
        <f>F6+G6</f>
        <v>59179</v>
      </c>
      <c r="F6" s="91">
        <f>SUM(F7:F8)</f>
        <v>29783</v>
      </c>
      <c r="G6" s="92">
        <f>SUM(G7:G8)</f>
        <v>29396</v>
      </c>
      <c r="J6" s="8">
        <v>1</v>
      </c>
      <c r="K6" s="9">
        <f t="shared" si="0"/>
        <v>442</v>
      </c>
      <c r="L6" s="37">
        <v>236</v>
      </c>
      <c r="M6" s="38">
        <v>206</v>
      </c>
      <c r="N6" s="8">
        <v>26</v>
      </c>
      <c r="O6" s="9">
        <f t="shared" si="1"/>
        <v>727</v>
      </c>
      <c r="P6" s="37">
        <v>400</v>
      </c>
      <c r="Q6" s="38">
        <v>327</v>
      </c>
      <c r="R6" s="8">
        <v>51</v>
      </c>
      <c r="S6" s="9">
        <f t="shared" si="2"/>
        <v>773</v>
      </c>
      <c r="T6" s="37">
        <v>370</v>
      </c>
      <c r="U6" s="38">
        <v>403</v>
      </c>
      <c r="V6" s="8">
        <v>76</v>
      </c>
      <c r="W6" s="9">
        <f t="shared" si="3"/>
        <v>519</v>
      </c>
      <c r="X6" s="37">
        <v>251</v>
      </c>
      <c r="Y6" s="38">
        <v>268</v>
      </c>
    </row>
    <row r="7" spans="2:25" ht="24.75" customHeight="1">
      <c r="B7" s="69"/>
      <c r="C7" s="149" t="s">
        <v>71</v>
      </c>
      <c r="D7" s="127"/>
      <c r="E7" s="62">
        <f>F7+G7</f>
        <v>56785</v>
      </c>
      <c r="F7" s="63">
        <v>28647</v>
      </c>
      <c r="G7" s="86">
        <v>28138</v>
      </c>
      <c r="J7" s="8">
        <v>2</v>
      </c>
      <c r="K7" s="9">
        <f t="shared" si="0"/>
        <v>484</v>
      </c>
      <c r="L7" s="37">
        <v>224</v>
      </c>
      <c r="M7" s="38">
        <v>260</v>
      </c>
      <c r="N7" s="8">
        <v>27</v>
      </c>
      <c r="O7" s="9">
        <f t="shared" si="1"/>
        <v>744</v>
      </c>
      <c r="P7" s="37">
        <v>412</v>
      </c>
      <c r="Q7" s="38">
        <v>332</v>
      </c>
      <c r="R7" s="8">
        <v>52</v>
      </c>
      <c r="S7" s="9">
        <f t="shared" si="2"/>
        <v>821</v>
      </c>
      <c r="T7" s="37">
        <v>422</v>
      </c>
      <c r="U7" s="38">
        <v>399</v>
      </c>
      <c r="V7" s="8">
        <v>77</v>
      </c>
      <c r="W7" s="9">
        <f t="shared" si="3"/>
        <v>540</v>
      </c>
      <c r="X7" s="37">
        <v>221</v>
      </c>
      <c r="Y7" s="38">
        <v>319</v>
      </c>
    </row>
    <row r="8" spans="2:25" ht="24.75" customHeight="1" thickBot="1">
      <c r="B8" s="74"/>
      <c r="C8" s="152" t="s">
        <v>72</v>
      </c>
      <c r="D8" s="153"/>
      <c r="E8" s="75">
        <f>F8+G8</f>
        <v>2394</v>
      </c>
      <c r="F8" s="76">
        <v>1136</v>
      </c>
      <c r="G8" s="87">
        <v>1258</v>
      </c>
      <c r="J8" s="8">
        <v>3</v>
      </c>
      <c r="K8" s="9">
        <f t="shared" si="0"/>
        <v>439</v>
      </c>
      <c r="L8" s="37">
        <v>231</v>
      </c>
      <c r="M8" s="38">
        <v>208</v>
      </c>
      <c r="N8" s="8">
        <v>28</v>
      </c>
      <c r="O8" s="9">
        <f t="shared" si="1"/>
        <v>750</v>
      </c>
      <c r="P8" s="37">
        <v>394</v>
      </c>
      <c r="Q8" s="38">
        <v>356</v>
      </c>
      <c r="R8" s="8">
        <v>53</v>
      </c>
      <c r="S8" s="9">
        <f t="shared" si="2"/>
        <v>743</v>
      </c>
      <c r="T8" s="37">
        <v>373</v>
      </c>
      <c r="U8" s="38">
        <v>370</v>
      </c>
      <c r="V8" s="8">
        <v>78</v>
      </c>
      <c r="W8" s="9">
        <f t="shared" si="3"/>
        <v>463</v>
      </c>
      <c r="X8" s="37">
        <v>197</v>
      </c>
      <c r="Y8" s="38">
        <v>266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471</v>
      </c>
      <c r="L9" s="37">
        <v>242</v>
      </c>
      <c r="M9" s="38">
        <v>229</v>
      </c>
      <c r="N9" s="8">
        <v>29</v>
      </c>
      <c r="O9" s="9">
        <f t="shared" si="1"/>
        <v>738</v>
      </c>
      <c r="P9" s="37">
        <v>393</v>
      </c>
      <c r="Q9" s="38">
        <v>345</v>
      </c>
      <c r="R9" s="8">
        <v>54</v>
      </c>
      <c r="S9" s="9">
        <f t="shared" si="2"/>
        <v>749</v>
      </c>
      <c r="T9" s="37">
        <v>391</v>
      </c>
      <c r="U9" s="38">
        <v>358</v>
      </c>
      <c r="V9" s="8">
        <v>79</v>
      </c>
      <c r="W9" s="9">
        <f t="shared" si="3"/>
        <v>470</v>
      </c>
      <c r="X9" s="37">
        <v>186</v>
      </c>
      <c r="Y9" s="38">
        <v>284</v>
      </c>
    </row>
    <row r="10" spans="2:25" ht="24.75" customHeight="1">
      <c r="B10" s="160" t="s">
        <v>76</v>
      </c>
      <c r="C10" s="161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2200</v>
      </c>
      <c r="L10" s="14">
        <f>L11+L12+L13+L14+L15</f>
        <v>1119</v>
      </c>
      <c r="M10" s="15">
        <f>M11+M12+M13+M14+M15</f>
        <v>1081</v>
      </c>
      <c r="N10" s="7" t="s">
        <v>16</v>
      </c>
      <c r="O10" s="14">
        <f t="shared" si="1"/>
        <v>3878</v>
      </c>
      <c r="P10" s="14">
        <f>P11+P12+P13+P14+P15</f>
        <v>2095</v>
      </c>
      <c r="Q10" s="15">
        <f>Q11+Q12+Q13+Q14+Q15</f>
        <v>1783</v>
      </c>
      <c r="R10" s="16" t="s">
        <v>17</v>
      </c>
      <c r="S10" s="14">
        <f t="shared" si="2"/>
        <v>3825</v>
      </c>
      <c r="T10" s="14">
        <f>T11+T12+T13+T14+T15</f>
        <v>2030</v>
      </c>
      <c r="U10" s="15">
        <f>U11+U12+U13+U14+U15</f>
        <v>1795</v>
      </c>
      <c r="V10" s="7" t="s">
        <v>18</v>
      </c>
      <c r="W10" s="14">
        <f t="shared" si="3"/>
        <v>1837</v>
      </c>
      <c r="X10" s="14">
        <f>X11+X12+X13+X14+X15</f>
        <v>696</v>
      </c>
      <c r="Y10" s="15">
        <f>Y11+Y12+Y13+Y14+Y15</f>
        <v>1141</v>
      </c>
    </row>
    <row r="11" spans="2:25" ht="24.75" customHeight="1" thickBot="1">
      <c r="B11" s="158" t="s">
        <v>11</v>
      </c>
      <c r="C11" s="159"/>
      <c r="D11" s="84">
        <f>SUM(E11:G11)</f>
        <v>29003</v>
      </c>
      <c r="E11" s="76">
        <v>27222</v>
      </c>
      <c r="F11" s="76">
        <v>1255</v>
      </c>
      <c r="G11" s="85">
        <v>526</v>
      </c>
      <c r="J11" s="18">
        <v>5</v>
      </c>
      <c r="K11" s="9">
        <f t="shared" si="0"/>
        <v>415</v>
      </c>
      <c r="L11" s="37">
        <v>211</v>
      </c>
      <c r="M11" s="38">
        <v>204</v>
      </c>
      <c r="N11" s="8">
        <v>30</v>
      </c>
      <c r="O11" s="9">
        <f t="shared" si="1"/>
        <v>793</v>
      </c>
      <c r="P11" s="37">
        <v>429</v>
      </c>
      <c r="Q11" s="38">
        <v>364</v>
      </c>
      <c r="R11" s="8">
        <v>55</v>
      </c>
      <c r="S11" s="9">
        <f t="shared" si="2"/>
        <v>743</v>
      </c>
      <c r="T11" s="37">
        <v>389</v>
      </c>
      <c r="U11" s="38">
        <v>354</v>
      </c>
      <c r="V11" s="8">
        <v>80</v>
      </c>
      <c r="W11" s="9">
        <f t="shared" si="3"/>
        <v>404</v>
      </c>
      <c r="X11" s="37">
        <v>170</v>
      </c>
      <c r="Y11" s="38">
        <v>234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419</v>
      </c>
      <c r="L12" s="37">
        <v>206</v>
      </c>
      <c r="M12" s="38">
        <v>213</v>
      </c>
      <c r="N12" s="8">
        <v>31</v>
      </c>
      <c r="O12" s="9">
        <f t="shared" si="1"/>
        <v>780</v>
      </c>
      <c r="P12" s="37">
        <v>418</v>
      </c>
      <c r="Q12" s="38">
        <v>362</v>
      </c>
      <c r="R12" s="8">
        <v>56</v>
      </c>
      <c r="S12" s="9">
        <f t="shared" si="2"/>
        <v>791</v>
      </c>
      <c r="T12" s="37">
        <v>419</v>
      </c>
      <c r="U12" s="38">
        <v>372</v>
      </c>
      <c r="V12" s="8">
        <v>81</v>
      </c>
      <c r="W12" s="9">
        <f t="shared" si="3"/>
        <v>439</v>
      </c>
      <c r="X12" s="37">
        <v>170</v>
      </c>
      <c r="Y12" s="38">
        <v>269</v>
      </c>
    </row>
    <row r="13" spans="1:25" ht="22.5" customHeight="1" thickBot="1">
      <c r="A13" s="20"/>
      <c r="B13" s="77"/>
      <c r="C13" s="133" t="s">
        <v>77</v>
      </c>
      <c r="D13" s="101"/>
      <c r="E13" s="101"/>
      <c r="F13" s="101"/>
      <c r="G13" s="101"/>
      <c r="J13" s="18">
        <v>7</v>
      </c>
      <c r="K13" s="9">
        <f t="shared" si="0"/>
        <v>443</v>
      </c>
      <c r="L13" s="37">
        <v>224</v>
      </c>
      <c r="M13" s="38">
        <v>219</v>
      </c>
      <c r="N13" s="8">
        <v>32</v>
      </c>
      <c r="O13" s="9">
        <f t="shared" si="1"/>
        <v>754</v>
      </c>
      <c r="P13" s="37">
        <v>411</v>
      </c>
      <c r="Q13" s="38">
        <v>343</v>
      </c>
      <c r="R13" s="8">
        <v>57</v>
      </c>
      <c r="S13" s="9">
        <f t="shared" si="2"/>
        <v>791</v>
      </c>
      <c r="T13" s="37">
        <v>414</v>
      </c>
      <c r="U13" s="38">
        <v>377</v>
      </c>
      <c r="V13" s="8">
        <v>82</v>
      </c>
      <c r="W13" s="9">
        <f t="shared" si="3"/>
        <v>359</v>
      </c>
      <c r="X13" s="37">
        <v>127</v>
      </c>
      <c r="Y13" s="38">
        <v>232</v>
      </c>
    </row>
    <row r="14" spans="1:25" ht="21" customHeight="1">
      <c r="A14" s="43"/>
      <c r="B14" s="156" t="s">
        <v>19</v>
      </c>
      <c r="C14" s="142"/>
      <c r="D14" s="106" t="s">
        <v>20</v>
      </c>
      <c r="E14" s="106"/>
      <c r="F14" s="162"/>
      <c r="G14" s="107" t="s">
        <v>49</v>
      </c>
      <c r="J14" s="18">
        <v>8</v>
      </c>
      <c r="K14" s="9">
        <f t="shared" si="0"/>
        <v>453</v>
      </c>
      <c r="L14" s="37">
        <v>235</v>
      </c>
      <c r="M14" s="38">
        <v>218</v>
      </c>
      <c r="N14" s="8">
        <v>33</v>
      </c>
      <c r="O14" s="9">
        <f t="shared" si="1"/>
        <v>784</v>
      </c>
      <c r="P14" s="37">
        <v>411</v>
      </c>
      <c r="Q14" s="38">
        <v>373</v>
      </c>
      <c r="R14" s="8">
        <v>58</v>
      </c>
      <c r="S14" s="9">
        <f t="shared" si="2"/>
        <v>721</v>
      </c>
      <c r="T14" s="37">
        <v>390</v>
      </c>
      <c r="U14" s="38">
        <v>331</v>
      </c>
      <c r="V14" s="8">
        <v>83</v>
      </c>
      <c r="W14" s="9">
        <f t="shared" si="3"/>
        <v>325</v>
      </c>
      <c r="X14" s="37">
        <v>112</v>
      </c>
      <c r="Y14" s="38">
        <v>213</v>
      </c>
    </row>
    <row r="15" spans="1:25" ht="24.75" customHeight="1" thickBot="1">
      <c r="A15" s="43"/>
      <c r="B15" s="143"/>
      <c r="C15" s="145"/>
      <c r="D15" s="68" t="s">
        <v>50</v>
      </c>
      <c r="E15" s="67" t="s">
        <v>51</v>
      </c>
      <c r="F15" s="66" t="s">
        <v>52</v>
      </c>
      <c r="G15" s="157"/>
      <c r="J15" s="18">
        <v>9</v>
      </c>
      <c r="K15" s="9">
        <f t="shared" si="0"/>
        <v>470</v>
      </c>
      <c r="L15" s="37">
        <v>243</v>
      </c>
      <c r="M15" s="38">
        <v>227</v>
      </c>
      <c r="N15" s="8">
        <v>34</v>
      </c>
      <c r="O15" s="9">
        <f t="shared" si="1"/>
        <v>767</v>
      </c>
      <c r="P15" s="37">
        <v>426</v>
      </c>
      <c r="Q15" s="38">
        <v>341</v>
      </c>
      <c r="R15" s="8">
        <v>59</v>
      </c>
      <c r="S15" s="9">
        <f t="shared" si="2"/>
        <v>779</v>
      </c>
      <c r="T15" s="37">
        <v>418</v>
      </c>
      <c r="U15" s="38">
        <v>361</v>
      </c>
      <c r="V15" s="8">
        <v>84</v>
      </c>
      <c r="W15" s="9">
        <f t="shared" si="3"/>
        <v>310</v>
      </c>
      <c r="X15" s="37">
        <v>117</v>
      </c>
      <c r="Y15" s="38">
        <v>193</v>
      </c>
    </row>
    <row r="16" spans="1:25" ht="25.5" customHeight="1" thickTop="1">
      <c r="A16" s="43"/>
      <c r="B16" s="134" t="s">
        <v>25</v>
      </c>
      <c r="C16" s="135"/>
      <c r="D16" s="78">
        <f aca="true" t="shared" si="4" ref="D16:D35">E16+F16</f>
        <v>18330</v>
      </c>
      <c r="E16" s="79">
        <v>9190</v>
      </c>
      <c r="F16" s="88">
        <v>9140</v>
      </c>
      <c r="G16" s="80">
        <v>8827</v>
      </c>
      <c r="J16" s="7" t="s">
        <v>21</v>
      </c>
      <c r="K16" s="14">
        <f t="shared" si="0"/>
        <v>2400</v>
      </c>
      <c r="L16" s="14">
        <f>L17+L18+L19+L20+L21</f>
        <v>1236</v>
      </c>
      <c r="M16" s="15">
        <f>M17+M18+M19+M20+M21</f>
        <v>1164</v>
      </c>
      <c r="N16" s="7" t="s">
        <v>22</v>
      </c>
      <c r="O16" s="14">
        <f t="shared" si="1"/>
        <v>4337</v>
      </c>
      <c r="P16" s="14">
        <f>P17+P18+P19+P20+P21</f>
        <v>2339</v>
      </c>
      <c r="Q16" s="15">
        <f>Q17+Q18+Q19+Q20+Q21</f>
        <v>1998</v>
      </c>
      <c r="R16" s="7" t="s">
        <v>23</v>
      </c>
      <c r="S16" s="14">
        <f t="shared" si="2"/>
        <v>4564</v>
      </c>
      <c r="T16" s="14">
        <f>T17+T18+T19+T20+T21</f>
        <v>2316</v>
      </c>
      <c r="U16" s="15">
        <f>U17+U18+U19+U20+U21</f>
        <v>2248</v>
      </c>
      <c r="V16" s="7" t="s">
        <v>24</v>
      </c>
      <c r="W16" s="14">
        <f t="shared" si="3"/>
        <v>980</v>
      </c>
      <c r="X16" s="14">
        <f>X17+X18+X19+X20+X21</f>
        <v>295</v>
      </c>
      <c r="Y16" s="15">
        <f>Y17+Y18+Y19+Y20+Y21</f>
        <v>685</v>
      </c>
    </row>
    <row r="17" spans="1:25" ht="24.75" customHeight="1">
      <c r="A17" s="43"/>
      <c r="B17" s="138" t="s">
        <v>26</v>
      </c>
      <c r="C17" s="127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467</v>
      </c>
      <c r="L17" s="37">
        <v>241</v>
      </c>
      <c r="M17" s="38">
        <v>226</v>
      </c>
      <c r="N17" s="8">
        <v>35</v>
      </c>
      <c r="O17" s="9">
        <f t="shared" si="1"/>
        <v>808</v>
      </c>
      <c r="P17" s="37">
        <v>431</v>
      </c>
      <c r="Q17" s="38">
        <v>377</v>
      </c>
      <c r="R17" s="8">
        <v>60</v>
      </c>
      <c r="S17" s="9">
        <f t="shared" si="2"/>
        <v>881</v>
      </c>
      <c r="T17" s="37">
        <v>465</v>
      </c>
      <c r="U17" s="38">
        <v>416</v>
      </c>
      <c r="V17" s="8">
        <v>85</v>
      </c>
      <c r="W17" s="9">
        <f t="shared" si="3"/>
        <v>242</v>
      </c>
      <c r="X17" s="37">
        <v>69</v>
      </c>
      <c r="Y17" s="38">
        <v>173</v>
      </c>
    </row>
    <row r="18" spans="1:25" ht="24.75" customHeight="1">
      <c r="A18" s="43"/>
      <c r="B18" s="136" t="s">
        <v>27</v>
      </c>
      <c r="C18" s="137"/>
      <c r="D18" s="24">
        <f t="shared" si="4"/>
        <v>13603</v>
      </c>
      <c r="E18" s="35">
        <v>6875</v>
      </c>
      <c r="F18" s="89">
        <v>6728</v>
      </c>
      <c r="G18" s="36">
        <v>6802</v>
      </c>
      <c r="J18" s="8">
        <v>11</v>
      </c>
      <c r="K18" s="9">
        <f t="shared" si="0"/>
        <v>489</v>
      </c>
      <c r="L18" s="37">
        <v>235</v>
      </c>
      <c r="M18" s="38">
        <v>254</v>
      </c>
      <c r="N18" s="8">
        <v>36</v>
      </c>
      <c r="O18" s="9">
        <f t="shared" si="1"/>
        <v>801</v>
      </c>
      <c r="P18" s="37">
        <v>439</v>
      </c>
      <c r="Q18" s="38">
        <v>362</v>
      </c>
      <c r="R18" s="8">
        <v>61</v>
      </c>
      <c r="S18" s="9">
        <f t="shared" si="2"/>
        <v>881</v>
      </c>
      <c r="T18" s="37">
        <v>438</v>
      </c>
      <c r="U18" s="38">
        <v>443</v>
      </c>
      <c r="V18" s="8">
        <v>86</v>
      </c>
      <c r="W18" s="9">
        <f t="shared" si="3"/>
        <v>213</v>
      </c>
      <c r="X18" s="37">
        <v>67</v>
      </c>
      <c r="Y18" s="38">
        <v>146</v>
      </c>
    </row>
    <row r="19" spans="1:25" ht="24.75" customHeight="1">
      <c r="A19" s="43"/>
      <c r="B19" s="138" t="s">
        <v>28</v>
      </c>
      <c r="C19" s="127"/>
      <c r="D19" s="24">
        <f t="shared" si="4"/>
        <v>214</v>
      </c>
      <c r="E19" s="35">
        <v>107</v>
      </c>
      <c r="F19" s="89">
        <v>107</v>
      </c>
      <c r="G19" s="36">
        <v>111</v>
      </c>
      <c r="J19" s="8">
        <v>12</v>
      </c>
      <c r="K19" s="9">
        <f t="shared" si="0"/>
        <v>479</v>
      </c>
      <c r="L19" s="37">
        <v>258</v>
      </c>
      <c r="M19" s="38">
        <v>221</v>
      </c>
      <c r="N19" s="8">
        <v>37</v>
      </c>
      <c r="O19" s="9">
        <f t="shared" si="1"/>
        <v>848</v>
      </c>
      <c r="P19" s="37">
        <v>440</v>
      </c>
      <c r="Q19" s="38">
        <v>408</v>
      </c>
      <c r="R19" s="8">
        <v>62</v>
      </c>
      <c r="S19" s="9">
        <f t="shared" si="2"/>
        <v>874</v>
      </c>
      <c r="T19" s="37">
        <v>437</v>
      </c>
      <c r="U19" s="38">
        <v>437</v>
      </c>
      <c r="V19" s="8">
        <v>87</v>
      </c>
      <c r="W19" s="9">
        <f t="shared" si="3"/>
        <v>193</v>
      </c>
      <c r="X19" s="37">
        <v>67</v>
      </c>
      <c r="Y19" s="38">
        <v>126</v>
      </c>
    </row>
    <row r="20" spans="1:25" ht="24.75" customHeight="1">
      <c r="A20" s="43"/>
      <c r="B20" s="138" t="s">
        <v>29</v>
      </c>
      <c r="C20" s="127"/>
      <c r="D20" s="24">
        <f t="shared" si="4"/>
        <v>2021</v>
      </c>
      <c r="E20" s="35">
        <v>1026</v>
      </c>
      <c r="F20" s="89">
        <v>995</v>
      </c>
      <c r="G20" s="36">
        <v>1025</v>
      </c>
      <c r="J20" s="8">
        <v>13</v>
      </c>
      <c r="K20" s="9">
        <f t="shared" si="0"/>
        <v>480</v>
      </c>
      <c r="L20" s="37">
        <v>250</v>
      </c>
      <c r="M20" s="38">
        <v>230</v>
      </c>
      <c r="N20" s="8">
        <v>38</v>
      </c>
      <c r="O20" s="9">
        <f t="shared" si="1"/>
        <v>890</v>
      </c>
      <c r="P20" s="37">
        <v>485</v>
      </c>
      <c r="Q20" s="38">
        <v>405</v>
      </c>
      <c r="R20" s="8">
        <v>63</v>
      </c>
      <c r="S20" s="9">
        <f t="shared" si="2"/>
        <v>971</v>
      </c>
      <c r="T20" s="37">
        <v>479</v>
      </c>
      <c r="U20" s="38">
        <v>492</v>
      </c>
      <c r="V20" s="8">
        <v>88</v>
      </c>
      <c r="W20" s="9">
        <f t="shared" si="3"/>
        <v>177</v>
      </c>
      <c r="X20" s="37">
        <v>52</v>
      </c>
      <c r="Y20" s="38">
        <v>125</v>
      </c>
    </row>
    <row r="21" spans="1:25" ht="24.75" customHeight="1">
      <c r="A21" s="43"/>
      <c r="B21" s="128" t="s">
        <v>30</v>
      </c>
      <c r="C21" s="127"/>
      <c r="D21" s="24">
        <f t="shared" si="4"/>
        <v>3124</v>
      </c>
      <c r="E21" s="35">
        <v>1520</v>
      </c>
      <c r="F21" s="89">
        <v>1604</v>
      </c>
      <c r="G21" s="36">
        <v>1518</v>
      </c>
      <c r="J21" s="8">
        <v>14</v>
      </c>
      <c r="K21" s="9">
        <f t="shared" si="0"/>
        <v>485</v>
      </c>
      <c r="L21" s="37">
        <v>252</v>
      </c>
      <c r="M21" s="38">
        <v>233</v>
      </c>
      <c r="N21" s="8">
        <v>39</v>
      </c>
      <c r="O21" s="9">
        <f t="shared" si="1"/>
        <v>990</v>
      </c>
      <c r="P21" s="37">
        <v>544</v>
      </c>
      <c r="Q21" s="38">
        <v>446</v>
      </c>
      <c r="R21" s="8">
        <v>64</v>
      </c>
      <c r="S21" s="9">
        <f t="shared" si="2"/>
        <v>957</v>
      </c>
      <c r="T21" s="37">
        <v>497</v>
      </c>
      <c r="U21" s="38">
        <v>460</v>
      </c>
      <c r="V21" s="8">
        <v>89</v>
      </c>
      <c r="W21" s="9">
        <f t="shared" si="3"/>
        <v>155</v>
      </c>
      <c r="X21" s="37">
        <v>40</v>
      </c>
      <c r="Y21" s="38">
        <v>115</v>
      </c>
    </row>
    <row r="22" spans="1:25" ht="24.75" customHeight="1">
      <c r="A22" s="43"/>
      <c r="B22" s="150" t="s">
        <v>35</v>
      </c>
      <c r="C22" s="137"/>
      <c r="D22" s="24">
        <f t="shared" si="4"/>
        <v>1559</v>
      </c>
      <c r="E22" s="35">
        <v>821</v>
      </c>
      <c r="F22" s="89">
        <v>738</v>
      </c>
      <c r="G22" s="36">
        <v>914</v>
      </c>
      <c r="J22" s="7" t="s">
        <v>31</v>
      </c>
      <c r="K22" s="14">
        <f t="shared" si="0"/>
        <v>2834</v>
      </c>
      <c r="L22" s="14">
        <f>L23+L24+L25+L26+L27</f>
        <v>1482</v>
      </c>
      <c r="M22" s="15">
        <f>M23+M24+M25+M26+M27</f>
        <v>1352</v>
      </c>
      <c r="N22" s="7" t="s">
        <v>32</v>
      </c>
      <c r="O22" s="14">
        <f t="shared" si="1"/>
        <v>4808</v>
      </c>
      <c r="P22" s="14">
        <f>P23+P24+P25+P26+P27</f>
        <v>2505</v>
      </c>
      <c r="Q22" s="15">
        <f>Q23+Q24+Q25+Q26+Q27</f>
        <v>2303</v>
      </c>
      <c r="R22" s="7" t="s">
        <v>33</v>
      </c>
      <c r="S22" s="14">
        <f t="shared" si="2"/>
        <v>3643</v>
      </c>
      <c r="T22" s="14">
        <f>T23+T24+T25+T26+T27</f>
        <v>1796</v>
      </c>
      <c r="U22" s="15">
        <f>U23+U24+U25+U26+U27</f>
        <v>1847</v>
      </c>
      <c r="V22" s="7" t="s">
        <v>34</v>
      </c>
      <c r="W22" s="14">
        <f t="shared" si="3"/>
        <v>417</v>
      </c>
      <c r="X22" s="14">
        <f>X23+X24+X25+X26+X27</f>
        <v>99</v>
      </c>
      <c r="Y22" s="15">
        <f>Y23+Y24+Y25+Y26+Y27</f>
        <v>318</v>
      </c>
    </row>
    <row r="23" spans="1:25" ht="24.75" customHeight="1">
      <c r="A23" s="43"/>
      <c r="B23" s="128" t="s">
        <v>36</v>
      </c>
      <c r="C23" s="127"/>
      <c r="D23" s="24">
        <f t="shared" si="4"/>
        <v>1149</v>
      </c>
      <c r="E23" s="35">
        <v>535</v>
      </c>
      <c r="F23" s="89">
        <v>614</v>
      </c>
      <c r="G23" s="36">
        <v>580</v>
      </c>
      <c r="J23" s="8">
        <v>15</v>
      </c>
      <c r="K23" s="9">
        <f t="shared" si="0"/>
        <v>533</v>
      </c>
      <c r="L23" s="37">
        <v>284</v>
      </c>
      <c r="M23" s="38">
        <v>249</v>
      </c>
      <c r="N23" s="8">
        <v>40</v>
      </c>
      <c r="O23" s="9">
        <f t="shared" si="1"/>
        <v>989</v>
      </c>
      <c r="P23" s="37">
        <v>519</v>
      </c>
      <c r="Q23" s="38">
        <v>470</v>
      </c>
      <c r="R23" s="8">
        <v>65</v>
      </c>
      <c r="S23" s="9">
        <f t="shared" si="2"/>
        <v>906</v>
      </c>
      <c r="T23" s="37">
        <v>459</v>
      </c>
      <c r="U23" s="38">
        <v>447</v>
      </c>
      <c r="V23" s="8">
        <v>90</v>
      </c>
      <c r="W23" s="9">
        <f t="shared" si="3"/>
        <v>117</v>
      </c>
      <c r="X23" s="37">
        <v>32</v>
      </c>
      <c r="Y23" s="38">
        <v>85</v>
      </c>
    </row>
    <row r="24" spans="1:25" ht="24.75" customHeight="1">
      <c r="A24" s="43"/>
      <c r="B24" s="151" t="s">
        <v>53</v>
      </c>
      <c r="C24" s="137"/>
      <c r="D24" s="24">
        <f t="shared" si="4"/>
        <v>1112</v>
      </c>
      <c r="E24" s="35">
        <v>574</v>
      </c>
      <c r="F24" s="89">
        <v>538</v>
      </c>
      <c r="G24" s="36">
        <v>509</v>
      </c>
      <c r="H24" s="49"/>
      <c r="J24" s="8">
        <v>16</v>
      </c>
      <c r="K24" s="9">
        <f t="shared" si="0"/>
        <v>576</v>
      </c>
      <c r="L24" s="37">
        <v>318</v>
      </c>
      <c r="M24" s="38">
        <v>258</v>
      </c>
      <c r="N24" s="8">
        <v>41</v>
      </c>
      <c r="O24" s="9">
        <f t="shared" si="1"/>
        <v>980</v>
      </c>
      <c r="P24" s="37">
        <v>480</v>
      </c>
      <c r="Q24" s="38">
        <v>500</v>
      </c>
      <c r="R24" s="8">
        <v>66</v>
      </c>
      <c r="S24" s="9">
        <f t="shared" si="2"/>
        <v>602</v>
      </c>
      <c r="T24" s="37">
        <v>291</v>
      </c>
      <c r="U24" s="38">
        <v>311</v>
      </c>
      <c r="V24" s="8">
        <v>91</v>
      </c>
      <c r="W24" s="9">
        <f t="shared" si="3"/>
        <v>89</v>
      </c>
      <c r="X24" s="37">
        <v>21</v>
      </c>
      <c r="Y24" s="38">
        <v>68</v>
      </c>
    </row>
    <row r="25" spans="1:25" ht="24.75" customHeight="1">
      <c r="A25" s="43"/>
      <c r="B25" s="128" t="s">
        <v>37</v>
      </c>
      <c r="C25" s="127"/>
      <c r="D25" s="24">
        <f t="shared" si="4"/>
        <v>1168</v>
      </c>
      <c r="E25" s="35">
        <v>595</v>
      </c>
      <c r="F25" s="89">
        <v>573</v>
      </c>
      <c r="G25" s="36">
        <v>492</v>
      </c>
      <c r="J25" s="8">
        <v>17</v>
      </c>
      <c r="K25" s="9">
        <f t="shared" si="0"/>
        <v>532</v>
      </c>
      <c r="L25" s="37">
        <v>246</v>
      </c>
      <c r="M25" s="38">
        <v>286</v>
      </c>
      <c r="N25" s="8">
        <v>42</v>
      </c>
      <c r="O25" s="9">
        <f t="shared" si="1"/>
        <v>896</v>
      </c>
      <c r="P25" s="37">
        <v>481</v>
      </c>
      <c r="Q25" s="38">
        <v>415</v>
      </c>
      <c r="R25" s="8">
        <v>67</v>
      </c>
      <c r="S25" s="9">
        <f t="shared" si="2"/>
        <v>643</v>
      </c>
      <c r="T25" s="37">
        <v>336</v>
      </c>
      <c r="U25" s="38">
        <v>307</v>
      </c>
      <c r="V25" s="8">
        <v>92</v>
      </c>
      <c r="W25" s="9">
        <f t="shared" si="3"/>
        <v>82</v>
      </c>
      <c r="X25" s="37">
        <v>17</v>
      </c>
      <c r="Y25" s="38">
        <v>65</v>
      </c>
    </row>
    <row r="26" spans="1:25" ht="24.75" customHeight="1">
      <c r="A26" s="43"/>
      <c r="B26" s="126" t="s">
        <v>53</v>
      </c>
      <c r="C26" s="127"/>
      <c r="D26" s="24">
        <f t="shared" si="4"/>
        <v>2231</v>
      </c>
      <c r="E26" s="35">
        <v>1167</v>
      </c>
      <c r="F26" s="89">
        <v>1064</v>
      </c>
      <c r="G26" s="36">
        <v>1152</v>
      </c>
      <c r="J26" s="8">
        <v>18</v>
      </c>
      <c r="K26" s="9">
        <f t="shared" si="0"/>
        <v>604</v>
      </c>
      <c r="L26" s="37">
        <v>323</v>
      </c>
      <c r="M26" s="38">
        <v>281</v>
      </c>
      <c r="N26" s="8">
        <v>43</v>
      </c>
      <c r="O26" s="9">
        <f t="shared" si="1"/>
        <v>965</v>
      </c>
      <c r="P26" s="37">
        <v>498</v>
      </c>
      <c r="Q26" s="38">
        <v>467</v>
      </c>
      <c r="R26" s="8">
        <v>68</v>
      </c>
      <c r="S26" s="9">
        <f t="shared" si="2"/>
        <v>713</v>
      </c>
      <c r="T26" s="37">
        <v>337</v>
      </c>
      <c r="U26" s="38">
        <v>376</v>
      </c>
      <c r="V26" s="8">
        <v>93</v>
      </c>
      <c r="W26" s="9">
        <f t="shared" si="3"/>
        <v>62</v>
      </c>
      <c r="X26" s="37">
        <v>13</v>
      </c>
      <c r="Y26" s="38">
        <v>49</v>
      </c>
    </row>
    <row r="27" spans="1:25" ht="24.75" customHeight="1">
      <c r="A27" s="43"/>
      <c r="B27" s="126" t="s">
        <v>54</v>
      </c>
      <c r="C27" s="127"/>
      <c r="D27" s="24">
        <f t="shared" si="4"/>
        <v>1496</v>
      </c>
      <c r="E27" s="35">
        <v>786</v>
      </c>
      <c r="F27" s="89">
        <v>710</v>
      </c>
      <c r="G27" s="36">
        <v>694</v>
      </c>
      <c r="J27" s="8">
        <v>19</v>
      </c>
      <c r="K27" s="9">
        <f t="shared" si="0"/>
        <v>589</v>
      </c>
      <c r="L27" s="37">
        <v>311</v>
      </c>
      <c r="M27" s="38">
        <v>278</v>
      </c>
      <c r="N27" s="8">
        <v>44</v>
      </c>
      <c r="O27" s="9">
        <f t="shared" si="1"/>
        <v>978</v>
      </c>
      <c r="P27" s="37">
        <v>527</v>
      </c>
      <c r="Q27" s="38">
        <v>451</v>
      </c>
      <c r="R27" s="8">
        <v>69</v>
      </c>
      <c r="S27" s="9">
        <f t="shared" si="2"/>
        <v>779</v>
      </c>
      <c r="T27" s="37">
        <v>373</v>
      </c>
      <c r="U27" s="38">
        <v>406</v>
      </c>
      <c r="V27" s="8">
        <v>94</v>
      </c>
      <c r="W27" s="9">
        <f t="shared" si="3"/>
        <v>67</v>
      </c>
      <c r="X27" s="37">
        <v>16</v>
      </c>
      <c r="Y27" s="38">
        <v>51</v>
      </c>
    </row>
    <row r="28" spans="1:25" ht="24.75" customHeight="1">
      <c r="A28" s="43"/>
      <c r="B28" s="128" t="s">
        <v>41</v>
      </c>
      <c r="C28" s="127"/>
      <c r="D28" s="24">
        <f t="shared" si="4"/>
        <v>3683</v>
      </c>
      <c r="E28" s="35">
        <v>1870</v>
      </c>
      <c r="F28" s="89">
        <v>1813</v>
      </c>
      <c r="G28" s="36">
        <v>1681</v>
      </c>
      <c r="J28" s="7" t="s">
        <v>38</v>
      </c>
      <c r="K28" s="14">
        <f t="shared" si="0"/>
        <v>3539</v>
      </c>
      <c r="L28" s="14">
        <f>L29+L30+L31+L32+L33</f>
        <v>1820</v>
      </c>
      <c r="M28" s="15">
        <f>M29+M30+M31+M32+M33</f>
        <v>1719</v>
      </c>
      <c r="N28" s="7" t="s">
        <v>39</v>
      </c>
      <c r="O28" s="14">
        <f t="shared" si="1"/>
        <v>4230</v>
      </c>
      <c r="P28" s="14">
        <f>P29+P30+P31+P32+P33</f>
        <v>2243</v>
      </c>
      <c r="Q28" s="15">
        <f>Q29+Q30+Q31+Q32+Q33</f>
        <v>1987</v>
      </c>
      <c r="R28" s="7" t="s">
        <v>40</v>
      </c>
      <c r="S28" s="14">
        <f t="shared" si="2"/>
        <v>3132</v>
      </c>
      <c r="T28" s="14">
        <f>T29+T30+T31+T32+T33</f>
        <v>1472</v>
      </c>
      <c r="U28" s="15">
        <f>U29+U30+U31+U32+U33</f>
        <v>1660</v>
      </c>
      <c r="V28" s="7" t="s">
        <v>58</v>
      </c>
      <c r="W28" s="14">
        <f t="shared" si="3"/>
        <v>130</v>
      </c>
      <c r="X28" s="14">
        <f>X29+X30+X31+X32+X33</f>
        <v>23</v>
      </c>
      <c r="Y28" s="15">
        <f>Y29+Y30+Y31+Y32+Y33</f>
        <v>107</v>
      </c>
    </row>
    <row r="29" spans="1:25" ht="24.75" customHeight="1">
      <c r="A29" s="43"/>
      <c r="B29" s="126" t="s">
        <v>55</v>
      </c>
      <c r="C29" s="127"/>
      <c r="D29" s="24">
        <f t="shared" si="4"/>
        <v>2705</v>
      </c>
      <c r="E29" s="35">
        <v>1350</v>
      </c>
      <c r="F29" s="89">
        <v>1355</v>
      </c>
      <c r="G29" s="36">
        <v>1320</v>
      </c>
      <c r="J29" s="8">
        <v>20</v>
      </c>
      <c r="K29" s="9">
        <f t="shared" si="0"/>
        <v>684</v>
      </c>
      <c r="L29" s="37">
        <v>353</v>
      </c>
      <c r="M29" s="38">
        <v>331</v>
      </c>
      <c r="N29" s="8">
        <v>45</v>
      </c>
      <c r="O29" s="9">
        <f t="shared" si="1"/>
        <v>922</v>
      </c>
      <c r="P29" s="37">
        <v>490</v>
      </c>
      <c r="Q29" s="38">
        <v>432</v>
      </c>
      <c r="R29" s="8">
        <v>70</v>
      </c>
      <c r="S29" s="9">
        <f t="shared" si="2"/>
        <v>728</v>
      </c>
      <c r="T29" s="37">
        <v>339</v>
      </c>
      <c r="U29" s="38">
        <v>389</v>
      </c>
      <c r="V29" s="8">
        <v>95</v>
      </c>
      <c r="W29" s="9">
        <f t="shared" si="3"/>
        <v>42</v>
      </c>
      <c r="X29" s="55">
        <v>12</v>
      </c>
      <c r="Y29" s="56">
        <v>30</v>
      </c>
    </row>
    <row r="30" spans="1:25" ht="24.75" customHeight="1">
      <c r="A30" s="43"/>
      <c r="B30" s="128" t="s">
        <v>43</v>
      </c>
      <c r="C30" s="127"/>
      <c r="D30" s="24">
        <f t="shared" si="4"/>
        <v>1541</v>
      </c>
      <c r="E30" s="35">
        <v>766</v>
      </c>
      <c r="F30" s="89">
        <v>775</v>
      </c>
      <c r="G30" s="36">
        <v>747</v>
      </c>
      <c r="J30" s="8">
        <v>21</v>
      </c>
      <c r="K30" s="9">
        <f t="shared" si="0"/>
        <v>650</v>
      </c>
      <c r="L30" s="37">
        <v>339</v>
      </c>
      <c r="M30" s="38">
        <v>311</v>
      </c>
      <c r="N30" s="8">
        <v>46</v>
      </c>
      <c r="O30" s="9">
        <f t="shared" si="1"/>
        <v>706</v>
      </c>
      <c r="P30" s="37">
        <v>371</v>
      </c>
      <c r="Q30" s="38">
        <v>335</v>
      </c>
      <c r="R30" s="8">
        <v>71</v>
      </c>
      <c r="S30" s="9">
        <f t="shared" si="2"/>
        <v>667</v>
      </c>
      <c r="T30" s="37">
        <v>322</v>
      </c>
      <c r="U30" s="38">
        <v>345</v>
      </c>
      <c r="V30" s="8">
        <v>96</v>
      </c>
      <c r="W30" s="9">
        <f t="shared" si="3"/>
        <v>37</v>
      </c>
      <c r="X30" s="55">
        <v>6</v>
      </c>
      <c r="Y30" s="56">
        <v>31</v>
      </c>
    </row>
    <row r="31" spans="1:25" ht="24.75" customHeight="1">
      <c r="A31" s="43"/>
      <c r="B31" s="126" t="s">
        <v>53</v>
      </c>
      <c r="C31" s="127"/>
      <c r="D31" s="24">
        <f t="shared" si="4"/>
        <v>1135</v>
      </c>
      <c r="E31" s="35">
        <v>582</v>
      </c>
      <c r="F31" s="89">
        <v>553</v>
      </c>
      <c r="G31" s="36">
        <v>511</v>
      </c>
      <c r="J31" s="8">
        <v>22</v>
      </c>
      <c r="K31" s="9">
        <f t="shared" si="0"/>
        <v>754</v>
      </c>
      <c r="L31" s="37">
        <v>375</v>
      </c>
      <c r="M31" s="38">
        <v>379</v>
      </c>
      <c r="N31" s="8">
        <v>47</v>
      </c>
      <c r="O31" s="9">
        <f t="shared" si="1"/>
        <v>926</v>
      </c>
      <c r="P31" s="37">
        <v>473</v>
      </c>
      <c r="Q31" s="38">
        <v>453</v>
      </c>
      <c r="R31" s="8">
        <v>72</v>
      </c>
      <c r="S31" s="9">
        <f t="shared" si="2"/>
        <v>689</v>
      </c>
      <c r="T31" s="37">
        <v>329</v>
      </c>
      <c r="U31" s="38">
        <v>360</v>
      </c>
      <c r="V31" s="8">
        <v>97</v>
      </c>
      <c r="W31" s="9">
        <f t="shared" si="3"/>
        <v>20</v>
      </c>
      <c r="X31" s="55">
        <v>2</v>
      </c>
      <c r="Y31" s="56">
        <v>18</v>
      </c>
    </row>
    <row r="32" spans="1:25" ht="24.75" customHeight="1">
      <c r="A32" s="43"/>
      <c r="B32" s="126" t="s">
        <v>54</v>
      </c>
      <c r="C32" s="127"/>
      <c r="D32" s="24">
        <f t="shared" si="4"/>
        <v>1783</v>
      </c>
      <c r="E32" s="35">
        <v>907</v>
      </c>
      <c r="F32" s="89">
        <v>876</v>
      </c>
      <c r="G32" s="36">
        <v>815</v>
      </c>
      <c r="J32" s="8">
        <v>23</v>
      </c>
      <c r="K32" s="9">
        <f t="shared" si="0"/>
        <v>751</v>
      </c>
      <c r="L32" s="37">
        <v>380</v>
      </c>
      <c r="M32" s="38">
        <v>371</v>
      </c>
      <c r="N32" s="8">
        <v>48</v>
      </c>
      <c r="O32" s="9">
        <f t="shared" si="1"/>
        <v>870</v>
      </c>
      <c r="P32" s="37">
        <v>480</v>
      </c>
      <c r="Q32" s="38">
        <v>390</v>
      </c>
      <c r="R32" s="8">
        <v>73</v>
      </c>
      <c r="S32" s="9">
        <f t="shared" si="2"/>
        <v>562</v>
      </c>
      <c r="T32" s="37">
        <v>248</v>
      </c>
      <c r="U32" s="38">
        <v>314</v>
      </c>
      <c r="V32" s="8">
        <v>98</v>
      </c>
      <c r="W32" s="9">
        <f t="shared" si="3"/>
        <v>15</v>
      </c>
      <c r="X32" s="55">
        <v>0</v>
      </c>
      <c r="Y32" s="56">
        <v>15</v>
      </c>
    </row>
    <row r="33" spans="1:25" ht="24.75" customHeight="1" thickBot="1">
      <c r="A33" s="43"/>
      <c r="B33" s="126" t="s">
        <v>56</v>
      </c>
      <c r="C33" s="127"/>
      <c r="D33" s="24">
        <f t="shared" si="4"/>
        <v>1875</v>
      </c>
      <c r="E33" s="35">
        <v>924</v>
      </c>
      <c r="F33" s="89">
        <v>951</v>
      </c>
      <c r="G33" s="36">
        <v>1080</v>
      </c>
      <c r="J33" s="25">
        <v>24</v>
      </c>
      <c r="K33" s="26">
        <f t="shared" si="0"/>
        <v>700</v>
      </c>
      <c r="L33" s="39">
        <v>373</v>
      </c>
      <c r="M33" s="40">
        <v>327</v>
      </c>
      <c r="N33" s="25">
        <v>49</v>
      </c>
      <c r="O33" s="26">
        <f t="shared" si="1"/>
        <v>806</v>
      </c>
      <c r="P33" s="39">
        <v>429</v>
      </c>
      <c r="Q33" s="40">
        <v>377</v>
      </c>
      <c r="R33" s="25">
        <v>74</v>
      </c>
      <c r="S33" s="26">
        <f t="shared" si="2"/>
        <v>486</v>
      </c>
      <c r="T33" s="39">
        <v>234</v>
      </c>
      <c r="U33" s="40">
        <v>252</v>
      </c>
      <c r="V33" s="8">
        <v>99</v>
      </c>
      <c r="W33" s="9">
        <f t="shared" si="3"/>
        <v>16</v>
      </c>
      <c r="X33" s="57">
        <v>3</v>
      </c>
      <c r="Y33" s="58">
        <v>13</v>
      </c>
    </row>
    <row r="34" spans="1:25" ht="24.75" customHeight="1">
      <c r="A34" s="43"/>
      <c r="B34" s="128" t="s">
        <v>44</v>
      </c>
      <c r="C34" s="127"/>
      <c r="D34" s="24">
        <f t="shared" si="4"/>
        <v>355</v>
      </c>
      <c r="E34" s="35">
        <v>164</v>
      </c>
      <c r="F34" s="89">
        <v>191</v>
      </c>
      <c r="G34" s="36">
        <v>176</v>
      </c>
      <c r="V34" s="46" t="s">
        <v>59</v>
      </c>
      <c r="W34" s="14">
        <f t="shared" si="3"/>
        <v>20</v>
      </c>
      <c r="X34" s="55">
        <v>2</v>
      </c>
      <c r="Y34" s="56">
        <v>18</v>
      </c>
    </row>
    <row r="35" spans="1:25" ht="24.75" customHeight="1" thickBot="1">
      <c r="A35" s="20"/>
      <c r="B35" s="129" t="s">
        <v>45</v>
      </c>
      <c r="C35" s="130"/>
      <c r="D35" s="27">
        <f t="shared" si="4"/>
        <v>86</v>
      </c>
      <c r="E35" s="35">
        <v>19</v>
      </c>
      <c r="F35" s="89">
        <v>67</v>
      </c>
      <c r="G35" s="36">
        <v>44</v>
      </c>
      <c r="V35" s="94" t="s">
        <v>42</v>
      </c>
      <c r="W35" s="96">
        <f t="shared" si="3"/>
        <v>59179</v>
      </c>
      <c r="X35" s="96">
        <f>L4+L10+L16+L22+L28+L34+P4+P10+P16+P22+P28+P34+T4+T10+T16+T22+T28+T34+X4+X10+X16+X22+X28+X34</f>
        <v>29783</v>
      </c>
      <c r="Y35" s="98">
        <f>M4+M10+M16+M22+M28+M34+Q4+Q10+Q16+Q22+Q28+Q34+U4+U10+U16+U22+U28+U34+Y4+Y10+Y16+Y22+Y28+Y34</f>
        <v>29396</v>
      </c>
    </row>
    <row r="36" spans="1:25" ht="24.75" customHeight="1" thickBot="1" thickTop="1">
      <c r="A36" s="20"/>
      <c r="B36" s="131" t="s">
        <v>46</v>
      </c>
      <c r="C36" s="132"/>
      <c r="D36" s="29">
        <f>SUM(D16:D35)</f>
        <v>59179</v>
      </c>
      <c r="E36" s="29">
        <f>SUM(E16:E35)</f>
        <v>29783</v>
      </c>
      <c r="F36" s="90">
        <f>SUM(F16:F35)</f>
        <v>29396</v>
      </c>
      <c r="G36" s="30">
        <f>SUM(G16:G35)</f>
        <v>29003</v>
      </c>
      <c r="N36" s="48"/>
      <c r="O36" s="51" t="s">
        <v>61</v>
      </c>
      <c r="P36" s="51" t="s">
        <v>3</v>
      </c>
      <c r="Q36" s="51" t="s">
        <v>4</v>
      </c>
      <c r="V36" s="95"/>
      <c r="W36" s="97"/>
      <c r="X36" s="97"/>
      <c r="Y36" s="99"/>
    </row>
    <row r="37" spans="2:25" ht="26.25" customHeight="1">
      <c r="B37" s="82"/>
      <c r="N37" s="48" t="s">
        <v>60</v>
      </c>
      <c r="O37" s="50">
        <f>P37+Q37</f>
        <v>12733</v>
      </c>
      <c r="P37" s="50">
        <f>$T$22+$T$28+$X$4+$X$10+$X$16+$X$22+$X$28+$X$34</f>
        <v>5504</v>
      </c>
      <c r="Q37" s="50">
        <f>$U$22+$U$28+$Y$4+$Y$10+$Y$16+$Y$22+$Y$28+$Y$34</f>
        <v>7229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39" customHeight="1"/>
    <row r="59" ht="24.75" customHeight="1"/>
    <row r="60" ht="24.75" customHeight="1"/>
    <row r="61" ht="42" customHeight="1"/>
    <row r="62" ht="21" customHeight="1"/>
    <row r="63" ht="24.75" customHeight="1"/>
    <row r="64" ht="18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9" customHeight="1"/>
    <row r="86" ht="24.75" customHeight="1"/>
    <row r="87" ht="24.75" customHeight="1"/>
    <row r="88" ht="42" customHeight="1"/>
    <row r="89" ht="21" customHeight="1"/>
    <row r="90" ht="24.75" customHeight="1"/>
    <row r="91" ht="18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39" customHeight="1"/>
    <row r="113" ht="24.75" customHeight="1"/>
    <row r="114" ht="24.75" customHeight="1"/>
    <row r="115" ht="42" customHeight="1"/>
    <row r="116" ht="21" customHeight="1"/>
    <row r="117" ht="24.75" customHeight="1"/>
    <row r="118" ht="18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39" customHeight="1"/>
    <row r="140" ht="24.75" customHeight="1"/>
    <row r="141" ht="24.75" customHeight="1"/>
    <row r="142" ht="42" customHeight="1"/>
    <row r="143" ht="21" customHeight="1"/>
    <row r="144" ht="24.75" customHeight="1"/>
    <row r="145" ht="18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39" customHeight="1"/>
    <row r="167" ht="24.75" customHeight="1"/>
    <row r="168" ht="24.75" customHeight="1"/>
    <row r="169" ht="42" customHeight="1"/>
    <row r="170" ht="21" customHeight="1"/>
    <row r="171" ht="24.75" customHeight="1"/>
    <row r="172" ht="18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39" customHeight="1"/>
    <row r="194" ht="24.75" customHeight="1"/>
    <row r="195" ht="24.75" customHeight="1"/>
    <row r="196" ht="42" customHeight="1"/>
    <row r="197" ht="21" customHeight="1"/>
    <row r="198" ht="24.75" customHeight="1"/>
    <row r="199" ht="18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39" customHeight="1"/>
    <row r="221" ht="24.75" customHeight="1"/>
    <row r="222" ht="24.75" customHeight="1"/>
    <row r="223" ht="42" customHeight="1"/>
    <row r="224" ht="21" customHeight="1"/>
    <row r="225" ht="24.75" customHeight="1"/>
    <row r="226" ht="18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39" customHeight="1"/>
    <row r="248" ht="24.75" customHeight="1"/>
    <row r="249" ht="24.75" customHeight="1"/>
    <row r="250" ht="42" customHeight="1"/>
    <row r="251" ht="21" customHeight="1"/>
    <row r="252" ht="24.75" customHeight="1"/>
    <row r="253" ht="18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39" customHeight="1"/>
    <row r="275" ht="24.75" customHeight="1"/>
    <row r="276" ht="24.75" customHeight="1"/>
    <row r="277" ht="42" customHeight="1"/>
    <row r="278" ht="21" customHeight="1"/>
    <row r="279" ht="24.75" customHeight="1"/>
    <row r="280" ht="18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39" customHeight="1"/>
    <row r="302" ht="24.75" customHeight="1"/>
    <row r="303" ht="24.75" customHeight="1"/>
    <row r="304" ht="42" customHeight="1"/>
    <row r="305" ht="21" customHeight="1"/>
    <row r="306" ht="24.75" customHeight="1"/>
    <row r="307" ht="18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39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63" zoomScaleSheetLayoutView="63" zoomScalePageLayoutView="0" workbookViewId="0" topLeftCell="A13">
      <selection activeCell="Y33" sqref="Y33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40940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2190</v>
      </c>
      <c r="K4" s="5">
        <f>K5+K6+K7+K8+K9</f>
        <v>1106</v>
      </c>
      <c r="L4" s="6">
        <f>L5+L6+L7+L8+L9</f>
        <v>1084</v>
      </c>
      <c r="M4" s="7" t="s">
        <v>6</v>
      </c>
      <c r="N4" s="5">
        <f aca="true" t="shared" si="1" ref="N4:N33">O4+P4</f>
        <v>3466</v>
      </c>
      <c r="O4" s="5">
        <f>O5+O6+O7+O8+O9</f>
        <v>1873</v>
      </c>
      <c r="P4" s="6">
        <f>P5+P6+P7+P8+P9</f>
        <v>1593</v>
      </c>
      <c r="Q4" s="7" t="s">
        <v>7</v>
      </c>
      <c r="R4" s="5">
        <f aca="true" t="shared" si="2" ref="R4:R33">S4+T4</f>
        <v>3666</v>
      </c>
      <c r="S4" s="5">
        <f>S5+S6+S7+S8+S9</f>
        <v>1889</v>
      </c>
      <c r="T4" s="6">
        <f>T5+T6+T7+T8+T9</f>
        <v>1777</v>
      </c>
      <c r="U4" s="7" t="s">
        <v>8</v>
      </c>
      <c r="V4" s="5">
        <f aca="true" t="shared" si="3" ref="V4:V35">W4+X4</f>
        <v>2464</v>
      </c>
      <c r="W4" s="5">
        <f>W5+W6+W7+W8+W9</f>
        <v>1066</v>
      </c>
      <c r="X4" s="6">
        <f>X5+X6+X7+X8+X9</f>
        <v>1398</v>
      </c>
    </row>
    <row r="5" spans="9:24" ht="24.75" customHeight="1">
      <c r="I5" s="8">
        <v>0</v>
      </c>
      <c r="J5" s="9">
        <f t="shared" si="0"/>
        <v>417</v>
      </c>
      <c r="K5" s="37">
        <v>215</v>
      </c>
      <c r="L5" s="38">
        <v>202</v>
      </c>
      <c r="M5" s="8">
        <v>25</v>
      </c>
      <c r="N5" s="9">
        <f t="shared" si="1"/>
        <v>704</v>
      </c>
      <c r="O5" s="37">
        <v>388</v>
      </c>
      <c r="P5" s="38">
        <v>316</v>
      </c>
      <c r="Q5" s="8">
        <v>50</v>
      </c>
      <c r="R5" s="9">
        <f t="shared" si="2"/>
        <v>741</v>
      </c>
      <c r="S5" s="37">
        <v>371</v>
      </c>
      <c r="T5" s="38">
        <v>370</v>
      </c>
      <c r="U5" s="8">
        <v>75</v>
      </c>
      <c r="V5" s="9">
        <f t="shared" si="3"/>
        <v>519</v>
      </c>
      <c r="W5" s="37">
        <v>249</v>
      </c>
      <c r="X5" s="38">
        <v>270</v>
      </c>
    </row>
    <row r="6" spans="5:24" ht="24.75" customHeight="1">
      <c r="E6" s="124" t="s">
        <v>68</v>
      </c>
      <c r="F6" s="124"/>
      <c r="I6" s="8">
        <v>1</v>
      </c>
      <c r="J6" s="9">
        <f t="shared" si="0"/>
        <v>464</v>
      </c>
      <c r="K6" s="37">
        <v>220</v>
      </c>
      <c r="L6" s="38">
        <v>244</v>
      </c>
      <c r="M6" s="8">
        <v>26</v>
      </c>
      <c r="N6" s="9">
        <f t="shared" si="1"/>
        <v>674</v>
      </c>
      <c r="O6" s="37">
        <v>378</v>
      </c>
      <c r="P6" s="38">
        <v>296</v>
      </c>
      <c r="Q6" s="8">
        <v>51</v>
      </c>
      <c r="R6" s="9">
        <f t="shared" si="2"/>
        <v>753</v>
      </c>
      <c r="S6" s="37">
        <v>382</v>
      </c>
      <c r="T6" s="38">
        <v>371</v>
      </c>
      <c r="U6" s="8">
        <v>76</v>
      </c>
      <c r="V6" s="9">
        <f t="shared" si="3"/>
        <v>526</v>
      </c>
      <c r="W6" s="37">
        <v>221</v>
      </c>
      <c r="X6" s="38">
        <v>305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439</v>
      </c>
      <c r="K7" s="37">
        <v>229</v>
      </c>
      <c r="L7" s="38">
        <v>210</v>
      </c>
      <c r="M7" s="8">
        <v>27</v>
      </c>
      <c r="N7" s="9">
        <f t="shared" si="1"/>
        <v>678</v>
      </c>
      <c r="O7" s="37">
        <v>343</v>
      </c>
      <c r="P7" s="38">
        <v>335</v>
      </c>
      <c r="Q7" s="8">
        <v>52</v>
      </c>
      <c r="R7" s="9">
        <f t="shared" si="2"/>
        <v>721</v>
      </c>
      <c r="S7" s="37">
        <v>371</v>
      </c>
      <c r="T7" s="38">
        <v>350</v>
      </c>
      <c r="U7" s="8">
        <v>77</v>
      </c>
      <c r="V7" s="9">
        <f t="shared" si="3"/>
        <v>485</v>
      </c>
      <c r="W7" s="37">
        <v>213</v>
      </c>
      <c r="X7" s="38">
        <v>272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449</v>
      </c>
      <c r="K8" s="37">
        <v>232</v>
      </c>
      <c r="L8" s="38">
        <v>217</v>
      </c>
      <c r="M8" s="8">
        <v>28</v>
      </c>
      <c r="N8" s="9">
        <f t="shared" si="1"/>
        <v>696</v>
      </c>
      <c r="O8" s="37">
        <v>377</v>
      </c>
      <c r="P8" s="38">
        <v>319</v>
      </c>
      <c r="Q8" s="8">
        <v>53</v>
      </c>
      <c r="R8" s="9">
        <f t="shared" si="2"/>
        <v>722</v>
      </c>
      <c r="S8" s="37">
        <v>376</v>
      </c>
      <c r="T8" s="38">
        <v>346</v>
      </c>
      <c r="U8" s="8">
        <v>78</v>
      </c>
      <c r="V8" s="9">
        <f t="shared" si="3"/>
        <v>484</v>
      </c>
      <c r="W8" s="37">
        <v>194</v>
      </c>
      <c r="X8" s="38">
        <v>290</v>
      </c>
    </row>
    <row r="9" spans="2:24" ht="24.75" customHeight="1" thickTop="1">
      <c r="B9" s="11" t="s">
        <v>13</v>
      </c>
      <c r="C9" s="12">
        <f>D9+E9</f>
        <v>56897</v>
      </c>
      <c r="D9" s="31">
        <v>28638</v>
      </c>
      <c r="E9" s="32">
        <v>28259</v>
      </c>
      <c r="F9" s="32">
        <v>27527</v>
      </c>
      <c r="I9" s="8">
        <v>4</v>
      </c>
      <c r="J9" s="9">
        <f t="shared" si="0"/>
        <v>421</v>
      </c>
      <c r="K9" s="37">
        <v>210</v>
      </c>
      <c r="L9" s="38">
        <v>211</v>
      </c>
      <c r="M9" s="8">
        <v>29</v>
      </c>
      <c r="N9" s="9">
        <f t="shared" si="1"/>
        <v>714</v>
      </c>
      <c r="O9" s="37">
        <v>387</v>
      </c>
      <c r="P9" s="38">
        <v>327</v>
      </c>
      <c r="Q9" s="8">
        <v>54</v>
      </c>
      <c r="R9" s="9">
        <f t="shared" si="2"/>
        <v>729</v>
      </c>
      <c r="S9" s="37">
        <v>389</v>
      </c>
      <c r="T9" s="38">
        <v>340</v>
      </c>
      <c r="U9" s="8">
        <v>79</v>
      </c>
      <c r="V9" s="9">
        <f t="shared" si="3"/>
        <v>450</v>
      </c>
      <c r="W9" s="37">
        <v>189</v>
      </c>
      <c r="X9" s="38">
        <v>261</v>
      </c>
    </row>
    <row r="10" spans="2:24" ht="24.75" customHeight="1" thickBot="1">
      <c r="B10" s="10" t="s">
        <v>14</v>
      </c>
      <c r="C10" s="13">
        <f>D10+E10</f>
        <v>2463</v>
      </c>
      <c r="D10" s="33">
        <v>1158</v>
      </c>
      <c r="E10" s="34">
        <v>1305</v>
      </c>
      <c r="F10" s="34">
        <v>1380</v>
      </c>
      <c r="I10" s="4" t="s">
        <v>15</v>
      </c>
      <c r="J10" s="14">
        <f t="shared" si="0"/>
        <v>2213</v>
      </c>
      <c r="K10" s="14">
        <f>K11+K12+K13+K14+K15</f>
        <v>1123</v>
      </c>
      <c r="L10" s="15">
        <f>L11+L12+L13+L14+L15</f>
        <v>1090</v>
      </c>
      <c r="M10" s="7" t="s">
        <v>16</v>
      </c>
      <c r="N10" s="14">
        <f t="shared" si="1"/>
        <v>3743</v>
      </c>
      <c r="O10" s="14">
        <f>O11+O12+O13+O14+O15</f>
        <v>2024</v>
      </c>
      <c r="P10" s="15">
        <f>P11+P12+P13+P14+P15</f>
        <v>1719</v>
      </c>
      <c r="Q10" s="16" t="s">
        <v>17</v>
      </c>
      <c r="R10" s="14">
        <f t="shared" si="2"/>
        <v>3809</v>
      </c>
      <c r="S10" s="14">
        <f>S11+S12+S13+S14+S15</f>
        <v>2026</v>
      </c>
      <c r="T10" s="15">
        <f>T11+T12+T13+T14+T15</f>
        <v>1783</v>
      </c>
      <c r="U10" s="7" t="s">
        <v>18</v>
      </c>
      <c r="V10" s="14">
        <f t="shared" si="3"/>
        <v>1726</v>
      </c>
      <c r="W10" s="14">
        <f>W11+W12+W13+W14+W15</f>
        <v>634</v>
      </c>
      <c r="X10" s="15">
        <f>X11+X12+X13+X14+X15</f>
        <v>1092</v>
      </c>
    </row>
    <row r="11" spans="2:24" ht="24.75" customHeight="1" thickTop="1">
      <c r="B11" s="11" t="s">
        <v>47</v>
      </c>
      <c r="C11" s="17">
        <f>SUM(C9:C10)</f>
        <v>59360</v>
      </c>
      <c r="D11" s="17">
        <f>SUM(D9:D10)</f>
        <v>29796</v>
      </c>
      <c r="E11" s="17">
        <f>SUM(E9:E10)</f>
        <v>29564</v>
      </c>
      <c r="F11" s="17">
        <f>SUM(F9:F10)</f>
        <v>28907</v>
      </c>
      <c r="I11" s="18">
        <v>5</v>
      </c>
      <c r="J11" s="9">
        <f t="shared" si="0"/>
        <v>431</v>
      </c>
      <c r="K11" s="37">
        <v>208</v>
      </c>
      <c r="L11" s="38">
        <v>223</v>
      </c>
      <c r="M11" s="8">
        <v>30</v>
      </c>
      <c r="N11" s="9">
        <f t="shared" si="1"/>
        <v>733</v>
      </c>
      <c r="O11" s="37">
        <v>388</v>
      </c>
      <c r="P11" s="38">
        <v>345</v>
      </c>
      <c r="Q11" s="8">
        <v>55</v>
      </c>
      <c r="R11" s="9">
        <f t="shared" si="2"/>
        <v>736</v>
      </c>
      <c r="S11" s="37">
        <v>400</v>
      </c>
      <c r="T11" s="38">
        <v>336</v>
      </c>
      <c r="U11" s="8">
        <v>80</v>
      </c>
      <c r="V11" s="9">
        <f t="shared" si="3"/>
        <v>408</v>
      </c>
      <c r="W11" s="37">
        <v>162</v>
      </c>
      <c r="X11" s="38">
        <v>246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416</v>
      </c>
      <c r="K12" s="37">
        <v>210</v>
      </c>
      <c r="L12" s="38">
        <v>206</v>
      </c>
      <c r="M12" s="8">
        <v>31</v>
      </c>
      <c r="N12" s="9">
        <f t="shared" si="1"/>
        <v>745</v>
      </c>
      <c r="O12" s="37">
        <v>419</v>
      </c>
      <c r="P12" s="38">
        <v>326</v>
      </c>
      <c r="Q12" s="8">
        <v>56</v>
      </c>
      <c r="R12" s="9">
        <f t="shared" si="2"/>
        <v>782</v>
      </c>
      <c r="S12" s="37">
        <v>409</v>
      </c>
      <c r="T12" s="38">
        <v>373</v>
      </c>
      <c r="U12" s="8">
        <v>81</v>
      </c>
      <c r="V12" s="9">
        <f t="shared" si="3"/>
        <v>394</v>
      </c>
      <c r="W12" s="37">
        <v>143</v>
      </c>
      <c r="X12" s="38">
        <v>251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435</v>
      </c>
      <c r="K13" s="37">
        <v>223</v>
      </c>
      <c r="L13" s="38">
        <v>212</v>
      </c>
      <c r="M13" s="8">
        <v>32</v>
      </c>
      <c r="N13" s="9">
        <f t="shared" si="1"/>
        <v>752</v>
      </c>
      <c r="O13" s="37">
        <v>397</v>
      </c>
      <c r="P13" s="38">
        <v>355</v>
      </c>
      <c r="Q13" s="8">
        <v>57</v>
      </c>
      <c r="R13" s="9">
        <f t="shared" si="2"/>
        <v>719</v>
      </c>
      <c r="S13" s="37">
        <v>381</v>
      </c>
      <c r="T13" s="38">
        <v>338</v>
      </c>
      <c r="U13" s="8">
        <v>82</v>
      </c>
      <c r="V13" s="9">
        <f t="shared" si="3"/>
        <v>336</v>
      </c>
      <c r="W13" s="37">
        <v>117</v>
      </c>
      <c r="X13" s="38">
        <v>219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468</v>
      </c>
      <c r="K14" s="37">
        <v>246</v>
      </c>
      <c r="L14" s="38">
        <v>222</v>
      </c>
      <c r="M14" s="8">
        <v>33</v>
      </c>
      <c r="N14" s="9">
        <f t="shared" si="1"/>
        <v>726</v>
      </c>
      <c r="O14" s="37">
        <v>398</v>
      </c>
      <c r="P14" s="38">
        <v>328</v>
      </c>
      <c r="Q14" s="8">
        <v>58</v>
      </c>
      <c r="R14" s="9">
        <f t="shared" si="2"/>
        <v>723</v>
      </c>
      <c r="S14" s="37">
        <v>386</v>
      </c>
      <c r="T14" s="38">
        <v>337</v>
      </c>
      <c r="U14" s="8">
        <v>83</v>
      </c>
      <c r="V14" s="9">
        <f t="shared" si="3"/>
        <v>322</v>
      </c>
      <c r="W14" s="37">
        <v>128</v>
      </c>
      <c r="X14" s="38">
        <v>194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463</v>
      </c>
      <c r="K15" s="37">
        <v>236</v>
      </c>
      <c r="L15" s="38">
        <v>227</v>
      </c>
      <c r="M15" s="8">
        <v>34</v>
      </c>
      <c r="N15" s="9">
        <f t="shared" si="1"/>
        <v>787</v>
      </c>
      <c r="O15" s="37">
        <v>422</v>
      </c>
      <c r="P15" s="38">
        <v>365</v>
      </c>
      <c r="Q15" s="8">
        <v>59</v>
      </c>
      <c r="R15" s="9">
        <f t="shared" si="2"/>
        <v>849</v>
      </c>
      <c r="S15" s="37">
        <v>450</v>
      </c>
      <c r="T15" s="38">
        <v>399</v>
      </c>
      <c r="U15" s="8">
        <v>84</v>
      </c>
      <c r="V15" s="9">
        <f t="shared" si="3"/>
        <v>266</v>
      </c>
      <c r="W15" s="37">
        <v>84</v>
      </c>
      <c r="X15" s="38">
        <v>182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2425</v>
      </c>
      <c r="K16" s="14">
        <f>K17+K18+K19+K20+K21</f>
        <v>1250</v>
      </c>
      <c r="L16" s="15">
        <f>L17+L18+L19+L20+L21</f>
        <v>1175</v>
      </c>
      <c r="M16" s="7" t="s">
        <v>22</v>
      </c>
      <c r="N16" s="14">
        <f t="shared" si="1"/>
        <v>4353</v>
      </c>
      <c r="O16" s="14">
        <f>O17+O18+O19+O20+O21</f>
        <v>2352</v>
      </c>
      <c r="P16" s="15">
        <f>P17+P18+P19+P20+P21</f>
        <v>2001</v>
      </c>
      <c r="Q16" s="7" t="s">
        <v>23</v>
      </c>
      <c r="R16" s="14">
        <f t="shared" si="2"/>
        <v>4576</v>
      </c>
      <c r="S16" s="14">
        <f>S17+S18+S19+S20+S21</f>
        <v>2334</v>
      </c>
      <c r="T16" s="15">
        <f>T17+T18+T19+T20+T21</f>
        <v>2242</v>
      </c>
      <c r="U16" s="7" t="s">
        <v>24</v>
      </c>
      <c r="V16" s="14">
        <f t="shared" si="3"/>
        <v>949</v>
      </c>
      <c r="W16" s="14">
        <f>W17+W18+W19+W20+W21</f>
        <v>285</v>
      </c>
      <c r="X16" s="15">
        <f>X17+X18+X19+X20+X21</f>
        <v>664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17899</v>
      </c>
      <c r="D17" s="35">
        <v>8966</v>
      </c>
      <c r="E17" s="36">
        <v>8933</v>
      </c>
      <c r="F17" s="36">
        <v>8516</v>
      </c>
      <c r="I17" s="8">
        <v>10</v>
      </c>
      <c r="J17" s="9">
        <f t="shared" si="0"/>
        <v>453</v>
      </c>
      <c r="K17" s="37">
        <v>218</v>
      </c>
      <c r="L17" s="38">
        <v>235</v>
      </c>
      <c r="M17" s="8">
        <v>35</v>
      </c>
      <c r="N17" s="9">
        <f t="shared" si="1"/>
        <v>773</v>
      </c>
      <c r="O17" s="37">
        <v>420</v>
      </c>
      <c r="P17" s="38">
        <v>353</v>
      </c>
      <c r="Q17" s="8">
        <v>60</v>
      </c>
      <c r="R17" s="9">
        <f t="shared" si="2"/>
        <v>857</v>
      </c>
      <c r="S17" s="37">
        <v>438</v>
      </c>
      <c r="T17" s="38">
        <v>419</v>
      </c>
      <c r="U17" s="8">
        <v>85</v>
      </c>
      <c r="V17" s="9">
        <f t="shared" si="3"/>
        <v>232</v>
      </c>
      <c r="W17" s="37">
        <v>68</v>
      </c>
      <c r="X17" s="38">
        <v>164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508</v>
      </c>
      <c r="K18" s="37">
        <v>258</v>
      </c>
      <c r="L18" s="38">
        <v>250</v>
      </c>
      <c r="M18" s="8">
        <v>36</v>
      </c>
      <c r="N18" s="9">
        <f t="shared" si="1"/>
        <v>830</v>
      </c>
      <c r="O18" s="37">
        <v>429</v>
      </c>
      <c r="P18" s="38">
        <v>401</v>
      </c>
      <c r="Q18" s="8">
        <v>61</v>
      </c>
      <c r="R18" s="9">
        <f t="shared" si="2"/>
        <v>897</v>
      </c>
      <c r="S18" s="37">
        <v>448</v>
      </c>
      <c r="T18" s="38">
        <v>449</v>
      </c>
      <c r="U18" s="8">
        <v>86</v>
      </c>
      <c r="V18" s="9">
        <f t="shared" si="3"/>
        <v>211</v>
      </c>
      <c r="W18" s="37">
        <v>70</v>
      </c>
      <c r="X18" s="38">
        <v>141</v>
      </c>
    </row>
    <row r="19" spans="1:24" ht="24.75" customHeight="1">
      <c r="A19" s="43"/>
      <c r="B19" s="23" t="s">
        <v>27</v>
      </c>
      <c r="C19" s="24">
        <f t="shared" si="4"/>
        <v>12873</v>
      </c>
      <c r="D19" s="35">
        <v>6506</v>
      </c>
      <c r="E19" s="36">
        <v>6367</v>
      </c>
      <c r="F19" s="36">
        <v>6300</v>
      </c>
      <c r="I19" s="8">
        <v>12</v>
      </c>
      <c r="J19" s="9">
        <f t="shared" si="0"/>
        <v>437</v>
      </c>
      <c r="K19" s="37">
        <v>237</v>
      </c>
      <c r="L19" s="38">
        <v>200</v>
      </c>
      <c r="M19" s="8">
        <v>37</v>
      </c>
      <c r="N19" s="9">
        <f t="shared" si="1"/>
        <v>843</v>
      </c>
      <c r="O19" s="37">
        <v>460</v>
      </c>
      <c r="P19" s="38">
        <v>383</v>
      </c>
      <c r="Q19" s="8">
        <v>62</v>
      </c>
      <c r="R19" s="9">
        <f t="shared" si="2"/>
        <v>940</v>
      </c>
      <c r="S19" s="37">
        <v>470</v>
      </c>
      <c r="T19" s="38">
        <v>470</v>
      </c>
      <c r="U19" s="8">
        <v>87</v>
      </c>
      <c r="V19" s="9">
        <f t="shared" si="3"/>
        <v>181</v>
      </c>
      <c r="W19" s="37">
        <v>54</v>
      </c>
      <c r="X19" s="38">
        <v>127</v>
      </c>
    </row>
    <row r="20" spans="1:24" ht="24.75" customHeight="1">
      <c r="A20" s="43"/>
      <c r="B20" s="23" t="s">
        <v>28</v>
      </c>
      <c r="C20" s="24">
        <f t="shared" si="4"/>
        <v>228</v>
      </c>
      <c r="D20" s="35">
        <v>112</v>
      </c>
      <c r="E20" s="36">
        <v>116</v>
      </c>
      <c r="F20" s="36">
        <v>115</v>
      </c>
      <c r="I20" s="8">
        <v>13</v>
      </c>
      <c r="J20" s="9">
        <f t="shared" si="0"/>
        <v>496</v>
      </c>
      <c r="K20" s="37">
        <v>251</v>
      </c>
      <c r="L20" s="38">
        <v>245</v>
      </c>
      <c r="M20" s="8">
        <v>38</v>
      </c>
      <c r="N20" s="9">
        <f t="shared" si="1"/>
        <v>918</v>
      </c>
      <c r="O20" s="37">
        <v>507</v>
      </c>
      <c r="P20" s="38">
        <v>411</v>
      </c>
      <c r="Q20" s="8">
        <v>63</v>
      </c>
      <c r="R20" s="9">
        <f t="shared" si="2"/>
        <v>911</v>
      </c>
      <c r="S20" s="37">
        <v>471</v>
      </c>
      <c r="T20" s="38">
        <v>440</v>
      </c>
      <c r="U20" s="8">
        <v>88</v>
      </c>
      <c r="V20" s="9">
        <f t="shared" si="3"/>
        <v>180</v>
      </c>
      <c r="W20" s="37">
        <v>58</v>
      </c>
      <c r="X20" s="38">
        <v>122</v>
      </c>
    </row>
    <row r="21" spans="1:24" ht="24.75" customHeight="1">
      <c r="A21" s="43"/>
      <c r="B21" s="23" t="s">
        <v>29</v>
      </c>
      <c r="C21" s="24">
        <f t="shared" si="4"/>
        <v>1964</v>
      </c>
      <c r="D21" s="35">
        <v>1007</v>
      </c>
      <c r="E21" s="36">
        <v>957</v>
      </c>
      <c r="F21" s="36">
        <v>995</v>
      </c>
      <c r="I21" s="8">
        <v>14</v>
      </c>
      <c r="J21" s="9">
        <f t="shared" si="0"/>
        <v>531</v>
      </c>
      <c r="K21" s="37">
        <v>286</v>
      </c>
      <c r="L21" s="38">
        <v>245</v>
      </c>
      <c r="M21" s="8">
        <v>39</v>
      </c>
      <c r="N21" s="9">
        <f t="shared" si="1"/>
        <v>989</v>
      </c>
      <c r="O21" s="37">
        <v>536</v>
      </c>
      <c r="P21" s="38">
        <v>453</v>
      </c>
      <c r="Q21" s="8">
        <v>64</v>
      </c>
      <c r="R21" s="9">
        <f t="shared" si="2"/>
        <v>971</v>
      </c>
      <c r="S21" s="37">
        <v>507</v>
      </c>
      <c r="T21" s="38">
        <v>464</v>
      </c>
      <c r="U21" s="8">
        <v>89</v>
      </c>
      <c r="V21" s="9">
        <f t="shared" si="3"/>
        <v>145</v>
      </c>
      <c r="W21" s="37">
        <v>35</v>
      </c>
      <c r="X21" s="38">
        <v>110</v>
      </c>
    </row>
    <row r="22" spans="1:24" ht="24.75" customHeight="1">
      <c r="A22" s="43"/>
      <c r="B22" s="44" t="s">
        <v>30</v>
      </c>
      <c r="C22" s="24">
        <f t="shared" si="4"/>
        <v>3050</v>
      </c>
      <c r="D22" s="35">
        <v>1488</v>
      </c>
      <c r="E22" s="36">
        <v>1562</v>
      </c>
      <c r="F22" s="36">
        <v>1477</v>
      </c>
      <c r="I22" s="7" t="s">
        <v>31</v>
      </c>
      <c r="J22" s="14">
        <f t="shared" si="0"/>
        <v>2733</v>
      </c>
      <c r="K22" s="14">
        <f>K23+K24+K25+K26+K27</f>
        <v>1414</v>
      </c>
      <c r="L22" s="15">
        <f>L23+L24+L25+L26+L27</f>
        <v>1319</v>
      </c>
      <c r="M22" s="7" t="s">
        <v>32</v>
      </c>
      <c r="N22" s="14">
        <f t="shared" si="1"/>
        <v>4529</v>
      </c>
      <c r="O22" s="14">
        <f>O23+O24+O25+O26+O27</f>
        <v>2401</v>
      </c>
      <c r="P22" s="15">
        <f>P23+P24+P25+P26+P27</f>
        <v>2128</v>
      </c>
      <c r="Q22" s="7" t="s">
        <v>33</v>
      </c>
      <c r="R22" s="14">
        <f t="shared" si="2"/>
        <v>3459</v>
      </c>
      <c r="S22" s="14">
        <f>S23+S24+S25+S26+S27</f>
        <v>1679</v>
      </c>
      <c r="T22" s="15">
        <f>T23+T24+T25+T26+T27</f>
        <v>1780</v>
      </c>
      <c r="U22" s="7" t="s">
        <v>34</v>
      </c>
      <c r="V22" s="14">
        <f t="shared" si="3"/>
        <v>392</v>
      </c>
      <c r="W22" s="14">
        <f>W23+W24+W25+W26+W27</f>
        <v>92</v>
      </c>
      <c r="X22" s="15">
        <f>X23+X24+X25+X26+X27</f>
        <v>300</v>
      </c>
    </row>
    <row r="23" spans="1:24" ht="24.75" customHeight="1">
      <c r="A23" s="43"/>
      <c r="B23" s="44" t="s">
        <v>35</v>
      </c>
      <c r="C23" s="24">
        <f t="shared" si="4"/>
        <v>1377</v>
      </c>
      <c r="D23" s="35">
        <v>721</v>
      </c>
      <c r="E23" s="36">
        <v>656</v>
      </c>
      <c r="F23" s="36">
        <v>750</v>
      </c>
      <c r="I23" s="8">
        <v>15</v>
      </c>
      <c r="J23" s="9">
        <f t="shared" si="0"/>
        <v>528</v>
      </c>
      <c r="K23" s="37">
        <v>290</v>
      </c>
      <c r="L23" s="38">
        <v>238</v>
      </c>
      <c r="M23" s="8">
        <v>40</v>
      </c>
      <c r="N23" s="9">
        <f t="shared" si="1"/>
        <v>938</v>
      </c>
      <c r="O23" s="37">
        <v>483</v>
      </c>
      <c r="P23" s="38">
        <v>455</v>
      </c>
      <c r="Q23" s="8">
        <v>65</v>
      </c>
      <c r="R23" s="9">
        <f t="shared" si="2"/>
        <v>641</v>
      </c>
      <c r="S23" s="37">
        <v>302</v>
      </c>
      <c r="T23" s="38">
        <v>339</v>
      </c>
      <c r="U23" s="8">
        <v>90</v>
      </c>
      <c r="V23" s="9">
        <f t="shared" si="3"/>
        <v>101</v>
      </c>
      <c r="W23" s="37">
        <v>26</v>
      </c>
      <c r="X23" s="38">
        <v>75</v>
      </c>
    </row>
    <row r="24" spans="1:24" ht="24.75" customHeight="1">
      <c r="A24" s="43"/>
      <c r="B24" s="44" t="s">
        <v>36</v>
      </c>
      <c r="C24" s="24">
        <f t="shared" si="4"/>
        <v>1158</v>
      </c>
      <c r="D24" s="35">
        <v>538</v>
      </c>
      <c r="E24" s="36">
        <v>620</v>
      </c>
      <c r="F24" s="36">
        <v>586</v>
      </c>
      <c r="G24" s="49"/>
      <c r="I24" s="8">
        <v>16</v>
      </c>
      <c r="J24" s="9">
        <f t="shared" si="0"/>
        <v>515</v>
      </c>
      <c r="K24" s="37">
        <v>253</v>
      </c>
      <c r="L24" s="38">
        <v>262</v>
      </c>
      <c r="M24" s="8">
        <v>41</v>
      </c>
      <c r="N24" s="9">
        <f t="shared" si="1"/>
        <v>840</v>
      </c>
      <c r="O24" s="37">
        <v>451</v>
      </c>
      <c r="P24" s="38">
        <v>389</v>
      </c>
      <c r="Q24" s="8">
        <v>66</v>
      </c>
      <c r="R24" s="9">
        <f t="shared" si="2"/>
        <v>601</v>
      </c>
      <c r="S24" s="37">
        <v>323</v>
      </c>
      <c r="T24" s="38">
        <v>278</v>
      </c>
      <c r="U24" s="8">
        <v>91</v>
      </c>
      <c r="V24" s="9">
        <f t="shared" si="3"/>
        <v>89</v>
      </c>
      <c r="W24" s="37">
        <v>21</v>
      </c>
      <c r="X24" s="38">
        <v>68</v>
      </c>
    </row>
    <row r="25" spans="1:24" ht="24.75" customHeight="1">
      <c r="A25" s="43"/>
      <c r="B25" s="45" t="s">
        <v>53</v>
      </c>
      <c r="C25" s="24">
        <f t="shared" si="4"/>
        <v>1086</v>
      </c>
      <c r="D25" s="35">
        <v>564</v>
      </c>
      <c r="E25" s="36">
        <v>522</v>
      </c>
      <c r="F25" s="36">
        <v>488</v>
      </c>
      <c r="I25" s="8">
        <v>17</v>
      </c>
      <c r="J25" s="9">
        <f t="shared" si="0"/>
        <v>593</v>
      </c>
      <c r="K25" s="37">
        <v>306</v>
      </c>
      <c r="L25" s="38">
        <v>287</v>
      </c>
      <c r="M25" s="8">
        <v>42</v>
      </c>
      <c r="N25" s="9">
        <f t="shared" si="1"/>
        <v>901</v>
      </c>
      <c r="O25" s="37">
        <v>472</v>
      </c>
      <c r="P25" s="38">
        <v>429</v>
      </c>
      <c r="Q25" s="8">
        <v>67</v>
      </c>
      <c r="R25" s="9">
        <f t="shared" si="2"/>
        <v>683</v>
      </c>
      <c r="S25" s="37">
        <v>318</v>
      </c>
      <c r="T25" s="38">
        <v>365</v>
      </c>
      <c r="U25" s="8">
        <v>92</v>
      </c>
      <c r="V25" s="9">
        <f t="shared" si="3"/>
        <v>79</v>
      </c>
      <c r="W25" s="37">
        <v>15</v>
      </c>
      <c r="X25" s="38">
        <v>64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572</v>
      </c>
      <c r="E26" s="36">
        <v>564</v>
      </c>
      <c r="F26" s="36">
        <v>482</v>
      </c>
      <c r="I26" s="8">
        <v>18</v>
      </c>
      <c r="J26" s="9">
        <f t="shared" si="0"/>
        <v>503</v>
      </c>
      <c r="K26" s="37">
        <v>265</v>
      </c>
      <c r="L26" s="38">
        <v>238</v>
      </c>
      <c r="M26" s="8">
        <v>43</v>
      </c>
      <c r="N26" s="9">
        <f t="shared" si="1"/>
        <v>947</v>
      </c>
      <c r="O26" s="37">
        <v>505</v>
      </c>
      <c r="P26" s="38">
        <v>442</v>
      </c>
      <c r="Q26" s="8">
        <v>68</v>
      </c>
      <c r="R26" s="9">
        <f t="shared" si="2"/>
        <v>787</v>
      </c>
      <c r="S26" s="37">
        <v>379</v>
      </c>
      <c r="T26" s="38">
        <v>408</v>
      </c>
      <c r="U26" s="8">
        <v>93</v>
      </c>
      <c r="V26" s="9">
        <f t="shared" si="3"/>
        <v>70</v>
      </c>
      <c r="W26" s="37">
        <v>15</v>
      </c>
      <c r="X26" s="38">
        <v>55</v>
      </c>
    </row>
    <row r="27" spans="1:24" ht="24.75" customHeight="1">
      <c r="A27" s="43"/>
      <c r="B27" s="45" t="s">
        <v>53</v>
      </c>
      <c r="C27" s="24">
        <f t="shared" si="4"/>
        <v>2206</v>
      </c>
      <c r="D27" s="35">
        <v>1157</v>
      </c>
      <c r="E27" s="36">
        <v>1049</v>
      </c>
      <c r="F27" s="36">
        <v>1133</v>
      </c>
      <c r="I27" s="8">
        <v>19</v>
      </c>
      <c r="J27" s="9">
        <f t="shared" si="0"/>
        <v>594</v>
      </c>
      <c r="K27" s="37">
        <v>300</v>
      </c>
      <c r="L27" s="38">
        <v>294</v>
      </c>
      <c r="M27" s="8">
        <v>44</v>
      </c>
      <c r="N27" s="9">
        <f t="shared" si="1"/>
        <v>903</v>
      </c>
      <c r="O27" s="37">
        <v>490</v>
      </c>
      <c r="P27" s="38">
        <v>413</v>
      </c>
      <c r="Q27" s="8">
        <v>69</v>
      </c>
      <c r="R27" s="9">
        <f t="shared" si="2"/>
        <v>747</v>
      </c>
      <c r="S27" s="37">
        <v>357</v>
      </c>
      <c r="T27" s="38">
        <v>390</v>
      </c>
      <c r="U27" s="8">
        <v>94</v>
      </c>
      <c r="V27" s="9">
        <f t="shared" si="3"/>
        <v>53</v>
      </c>
      <c r="W27" s="37">
        <v>15</v>
      </c>
      <c r="X27" s="38">
        <v>38</v>
      </c>
    </row>
    <row r="28" spans="1:24" ht="24.75" customHeight="1">
      <c r="A28" s="43"/>
      <c r="B28" s="45" t="s">
        <v>54</v>
      </c>
      <c r="C28" s="24">
        <f t="shared" si="4"/>
        <v>1467</v>
      </c>
      <c r="D28" s="35">
        <v>768</v>
      </c>
      <c r="E28" s="36">
        <v>699</v>
      </c>
      <c r="F28" s="36">
        <v>684</v>
      </c>
      <c r="I28" s="7" t="s">
        <v>38</v>
      </c>
      <c r="J28" s="14">
        <f t="shared" si="0"/>
        <v>3122</v>
      </c>
      <c r="K28" s="14">
        <f>K29+K30+K31+K32+K33</f>
        <v>1551</v>
      </c>
      <c r="L28" s="15">
        <f>L29+L30+L31+L32+L33</f>
        <v>1571</v>
      </c>
      <c r="M28" s="7" t="s">
        <v>39</v>
      </c>
      <c r="N28" s="14">
        <f t="shared" si="1"/>
        <v>3908</v>
      </c>
      <c r="O28" s="14">
        <f>O29+O30+O31+O32+O33</f>
        <v>2085</v>
      </c>
      <c r="P28" s="15">
        <f>P29+P30+P31+P32+P33</f>
        <v>1823</v>
      </c>
      <c r="Q28" s="7" t="s">
        <v>40</v>
      </c>
      <c r="R28" s="14">
        <f t="shared" si="2"/>
        <v>3034</v>
      </c>
      <c r="S28" s="14">
        <f>S29+S30+S31+S32+S33</f>
        <v>1432</v>
      </c>
      <c r="T28" s="15">
        <f>T29+T30+T31+T32+T33</f>
        <v>1602</v>
      </c>
      <c r="U28" s="7" t="s">
        <v>58</v>
      </c>
      <c r="V28" s="14">
        <f t="shared" si="3"/>
        <v>120</v>
      </c>
      <c r="W28" s="14">
        <f>W29+W30+W31+W32+W33</f>
        <v>19</v>
      </c>
      <c r="X28" s="15">
        <f>X29+X30+X31+X32+X33</f>
        <v>101</v>
      </c>
    </row>
    <row r="29" spans="1:24" ht="24.75" customHeight="1">
      <c r="A29" s="43"/>
      <c r="B29" s="44" t="s">
        <v>41</v>
      </c>
      <c r="C29" s="24">
        <f t="shared" si="4"/>
        <v>3498</v>
      </c>
      <c r="D29" s="35">
        <v>1771</v>
      </c>
      <c r="E29" s="36">
        <v>1727</v>
      </c>
      <c r="F29" s="36">
        <v>1578</v>
      </c>
      <c r="I29" s="8">
        <v>20</v>
      </c>
      <c r="J29" s="9">
        <f t="shared" si="0"/>
        <v>566</v>
      </c>
      <c r="K29" s="37">
        <v>285</v>
      </c>
      <c r="L29" s="38">
        <v>281</v>
      </c>
      <c r="M29" s="8">
        <v>45</v>
      </c>
      <c r="N29" s="9">
        <f t="shared" si="1"/>
        <v>678</v>
      </c>
      <c r="O29" s="37">
        <v>350</v>
      </c>
      <c r="P29" s="38">
        <v>328</v>
      </c>
      <c r="Q29" s="8">
        <v>70</v>
      </c>
      <c r="R29" s="9">
        <f t="shared" si="2"/>
        <v>681</v>
      </c>
      <c r="S29" s="37">
        <v>333</v>
      </c>
      <c r="T29" s="38">
        <v>348</v>
      </c>
      <c r="U29" s="8">
        <v>95</v>
      </c>
      <c r="V29" s="9">
        <f t="shared" si="3"/>
        <v>42</v>
      </c>
      <c r="W29" s="41">
        <v>11</v>
      </c>
      <c r="X29" s="42">
        <v>31</v>
      </c>
    </row>
    <row r="30" spans="1:24" ht="24.75" customHeight="1">
      <c r="A30" s="43"/>
      <c r="B30" s="45" t="s">
        <v>55</v>
      </c>
      <c r="C30" s="24">
        <f t="shared" si="4"/>
        <v>2512</v>
      </c>
      <c r="D30" s="35">
        <v>1260</v>
      </c>
      <c r="E30" s="36">
        <v>1252</v>
      </c>
      <c r="F30" s="36">
        <v>1232</v>
      </c>
      <c r="I30" s="8">
        <v>21</v>
      </c>
      <c r="J30" s="9">
        <f t="shared" si="0"/>
        <v>650</v>
      </c>
      <c r="K30" s="37">
        <v>304</v>
      </c>
      <c r="L30" s="38">
        <v>346</v>
      </c>
      <c r="M30" s="8">
        <v>46</v>
      </c>
      <c r="N30" s="9">
        <f t="shared" si="1"/>
        <v>873</v>
      </c>
      <c r="O30" s="37">
        <v>466</v>
      </c>
      <c r="P30" s="38">
        <v>407</v>
      </c>
      <c r="Q30" s="8">
        <v>71</v>
      </c>
      <c r="R30" s="9">
        <f t="shared" si="2"/>
        <v>682</v>
      </c>
      <c r="S30" s="37">
        <v>328</v>
      </c>
      <c r="T30" s="38">
        <v>354</v>
      </c>
      <c r="U30" s="8">
        <v>96</v>
      </c>
      <c r="V30" s="9">
        <f t="shared" si="3"/>
        <v>30</v>
      </c>
      <c r="W30" s="41">
        <v>3</v>
      </c>
      <c r="X30" s="42">
        <v>27</v>
      </c>
    </row>
    <row r="31" spans="1:24" ht="24.75" customHeight="1">
      <c r="A31" s="43"/>
      <c r="B31" s="44" t="s">
        <v>43</v>
      </c>
      <c r="C31" s="24">
        <f t="shared" si="4"/>
        <v>1426</v>
      </c>
      <c r="D31" s="35">
        <v>715</v>
      </c>
      <c r="E31" s="36">
        <v>711</v>
      </c>
      <c r="F31" s="36">
        <v>686</v>
      </c>
      <c r="I31" s="8">
        <v>22</v>
      </c>
      <c r="J31" s="9">
        <f t="shared" si="0"/>
        <v>629</v>
      </c>
      <c r="K31" s="37">
        <v>305</v>
      </c>
      <c r="L31" s="38">
        <v>324</v>
      </c>
      <c r="M31" s="8">
        <v>47</v>
      </c>
      <c r="N31" s="9">
        <f t="shared" si="1"/>
        <v>841</v>
      </c>
      <c r="O31" s="37">
        <v>469</v>
      </c>
      <c r="P31" s="38">
        <v>372</v>
      </c>
      <c r="Q31" s="8">
        <v>72</v>
      </c>
      <c r="R31" s="9">
        <f t="shared" si="2"/>
        <v>575</v>
      </c>
      <c r="S31" s="37">
        <v>252</v>
      </c>
      <c r="T31" s="38">
        <v>323</v>
      </c>
      <c r="U31" s="8">
        <v>97</v>
      </c>
      <c r="V31" s="9">
        <f t="shared" si="3"/>
        <v>15</v>
      </c>
      <c r="W31" s="41">
        <v>0</v>
      </c>
      <c r="X31" s="42">
        <v>15</v>
      </c>
    </row>
    <row r="32" spans="1:24" ht="24.75" customHeight="1">
      <c r="A32" s="43"/>
      <c r="B32" s="45" t="s">
        <v>53</v>
      </c>
      <c r="C32" s="24">
        <f t="shared" si="4"/>
        <v>1102</v>
      </c>
      <c r="D32" s="35">
        <v>558</v>
      </c>
      <c r="E32" s="36">
        <v>544</v>
      </c>
      <c r="F32" s="36">
        <v>499</v>
      </c>
      <c r="I32" s="8">
        <v>23</v>
      </c>
      <c r="J32" s="9">
        <f t="shared" si="0"/>
        <v>621</v>
      </c>
      <c r="K32" s="37">
        <v>321</v>
      </c>
      <c r="L32" s="38">
        <v>300</v>
      </c>
      <c r="M32" s="8">
        <v>48</v>
      </c>
      <c r="N32" s="9">
        <f t="shared" si="1"/>
        <v>799</v>
      </c>
      <c r="O32" s="37">
        <v>429</v>
      </c>
      <c r="P32" s="38">
        <v>370</v>
      </c>
      <c r="Q32" s="8">
        <v>73</v>
      </c>
      <c r="R32" s="9">
        <f t="shared" si="2"/>
        <v>500</v>
      </c>
      <c r="S32" s="37">
        <v>240</v>
      </c>
      <c r="T32" s="38">
        <v>260</v>
      </c>
      <c r="U32" s="8">
        <v>98</v>
      </c>
      <c r="V32" s="9">
        <f t="shared" si="3"/>
        <v>24</v>
      </c>
      <c r="W32" s="41">
        <v>4</v>
      </c>
      <c r="X32" s="42">
        <v>20</v>
      </c>
    </row>
    <row r="33" spans="1:24" ht="24.75" customHeight="1" thickBot="1">
      <c r="A33" s="43"/>
      <c r="B33" s="45" t="s">
        <v>54</v>
      </c>
      <c r="C33" s="24">
        <f t="shared" si="4"/>
        <v>1783</v>
      </c>
      <c r="D33" s="35">
        <v>907</v>
      </c>
      <c r="E33" s="36">
        <v>876</v>
      </c>
      <c r="F33" s="36">
        <v>800</v>
      </c>
      <c r="I33" s="25">
        <v>24</v>
      </c>
      <c r="J33" s="26">
        <f t="shared" si="0"/>
        <v>656</v>
      </c>
      <c r="K33" s="39">
        <v>336</v>
      </c>
      <c r="L33" s="40">
        <v>320</v>
      </c>
      <c r="M33" s="25">
        <v>49</v>
      </c>
      <c r="N33" s="26">
        <f t="shared" si="1"/>
        <v>717</v>
      </c>
      <c r="O33" s="39">
        <v>371</v>
      </c>
      <c r="P33" s="40">
        <v>346</v>
      </c>
      <c r="Q33" s="25">
        <v>74</v>
      </c>
      <c r="R33" s="26">
        <f t="shared" si="2"/>
        <v>596</v>
      </c>
      <c r="S33" s="39">
        <v>279</v>
      </c>
      <c r="T33" s="40">
        <v>317</v>
      </c>
      <c r="U33" s="8">
        <v>99</v>
      </c>
      <c r="V33" s="9">
        <f t="shared" si="3"/>
        <v>9</v>
      </c>
      <c r="W33" s="53">
        <v>1</v>
      </c>
      <c r="X33" s="54">
        <v>8</v>
      </c>
    </row>
    <row r="34" spans="1:24" ht="24.75" customHeight="1">
      <c r="A34" s="43"/>
      <c r="B34" s="45" t="s">
        <v>56</v>
      </c>
      <c r="C34" s="24">
        <f t="shared" si="4"/>
        <v>1721</v>
      </c>
      <c r="D34" s="35">
        <v>850</v>
      </c>
      <c r="E34" s="36">
        <v>871</v>
      </c>
      <c r="F34" s="36">
        <v>997</v>
      </c>
      <c r="U34" s="46" t="s">
        <v>59</v>
      </c>
      <c r="V34" s="14">
        <f t="shared" si="3"/>
        <v>20</v>
      </c>
      <c r="W34" s="41">
        <v>3</v>
      </c>
      <c r="X34" s="42">
        <v>17</v>
      </c>
    </row>
    <row r="35" spans="1:24" ht="24.75" customHeight="1">
      <c r="A35" s="43"/>
      <c r="B35" s="44" t="s">
        <v>44</v>
      </c>
      <c r="C35" s="24">
        <f t="shared" si="4"/>
        <v>335</v>
      </c>
      <c r="D35" s="35">
        <v>155</v>
      </c>
      <c r="E35" s="36">
        <v>180</v>
      </c>
      <c r="F35" s="36">
        <v>171</v>
      </c>
      <c r="U35" s="94" t="s">
        <v>42</v>
      </c>
      <c r="V35" s="96">
        <f t="shared" si="3"/>
        <v>56897</v>
      </c>
      <c r="W35" s="96">
        <f>K4+K10+K16+K22+K28+K34+O4+O10+O16+O22+O28+O34+S4+S10+S16+S22+S28+S34+W4+W10+W16+W22+W28+W34</f>
        <v>28638</v>
      </c>
      <c r="X35" s="98">
        <f>L4+L10+L16+L22+L28+L34+P4+P10+P16+P22+P28+P34+T4+T10+T16+T22+T28+T34+X4+X10+X16+X22+X28+X34</f>
        <v>28259</v>
      </c>
    </row>
    <row r="36" spans="1:24" ht="24.75" customHeight="1" thickBot="1">
      <c r="A36" s="43"/>
      <c r="B36" s="47" t="s">
        <v>45</v>
      </c>
      <c r="C36" s="27">
        <f t="shared" si="4"/>
        <v>68</v>
      </c>
      <c r="D36" s="35">
        <v>18</v>
      </c>
      <c r="E36" s="36">
        <v>50</v>
      </c>
      <c r="F36" s="36">
        <v>33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56897</v>
      </c>
      <c r="D37" s="29">
        <f>SUM(D17:D36)</f>
        <v>28638</v>
      </c>
      <c r="E37" s="30">
        <f>SUM(E17:E36)</f>
        <v>28259</v>
      </c>
      <c r="F37" s="30">
        <f>SUM(F17:F36)</f>
        <v>27527</v>
      </c>
      <c r="M37" s="48" t="s">
        <v>60</v>
      </c>
      <c r="N37" s="50">
        <f>O37+P37</f>
        <v>12164</v>
      </c>
      <c r="O37" s="50">
        <f>$S$22+$S$28+$W$4+$W$10+$W$16+$W$22+$W$28+$W$34</f>
        <v>5210</v>
      </c>
      <c r="P37" s="50">
        <f>$T$22+$T$28+$X$4+$X$10+$X$16+$X$22+$X$28+$X$34</f>
        <v>6954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spans="21:24" ht="24.75" customHeight="1">
      <c r="U39" s="52"/>
      <c r="V39" s="52"/>
      <c r="W39" s="52"/>
      <c r="X39" s="52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46" zoomScaleSheetLayoutView="46" zoomScalePageLayoutView="0" workbookViewId="0" topLeftCell="A1">
      <selection activeCell="S49" sqref="S49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40969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2186</v>
      </c>
      <c r="K4" s="5">
        <f>K5+K6+K7+K8+K9</f>
        <v>1108</v>
      </c>
      <c r="L4" s="6">
        <f>L5+L6+L7+L8+L9</f>
        <v>1078</v>
      </c>
      <c r="M4" s="7" t="s">
        <v>6</v>
      </c>
      <c r="N4" s="5">
        <f aca="true" t="shared" si="1" ref="N4:N33">O4+P4</f>
        <v>3467</v>
      </c>
      <c r="O4" s="5">
        <f>O5+O6+O7+O8+O9</f>
        <v>1878</v>
      </c>
      <c r="P4" s="6">
        <f>P5+P6+P7+P8+P9</f>
        <v>1589</v>
      </c>
      <c r="Q4" s="7" t="s">
        <v>7</v>
      </c>
      <c r="R4" s="5">
        <f aca="true" t="shared" si="2" ref="R4:R33">S4+T4</f>
        <v>3676</v>
      </c>
      <c r="S4" s="5">
        <f>S5+S6+S7+S8+S9</f>
        <v>1902</v>
      </c>
      <c r="T4" s="6">
        <f>T5+T6+T7+T8+T9</f>
        <v>1774</v>
      </c>
      <c r="U4" s="7" t="s">
        <v>8</v>
      </c>
      <c r="V4" s="5">
        <f aca="true" t="shared" si="3" ref="V4:V35">W4+X4</f>
        <v>2490</v>
      </c>
      <c r="W4" s="5">
        <f>W5+W6+W7+W8+W9</f>
        <v>1079</v>
      </c>
      <c r="X4" s="6">
        <f>X5+X6+X7+X8+X9</f>
        <v>1411</v>
      </c>
    </row>
    <row r="5" spans="9:24" ht="24.75" customHeight="1">
      <c r="I5" s="8">
        <v>0</v>
      </c>
      <c r="J5" s="9">
        <f t="shared" si="0"/>
        <v>419</v>
      </c>
      <c r="K5" s="37">
        <v>212</v>
      </c>
      <c r="L5" s="38">
        <v>207</v>
      </c>
      <c r="M5" s="8">
        <v>25</v>
      </c>
      <c r="N5" s="9">
        <f t="shared" si="1"/>
        <v>707</v>
      </c>
      <c r="O5" s="37">
        <v>390</v>
      </c>
      <c r="P5" s="38">
        <v>317</v>
      </c>
      <c r="Q5" s="8">
        <v>50</v>
      </c>
      <c r="R5" s="9">
        <f t="shared" si="2"/>
        <v>745</v>
      </c>
      <c r="S5" s="37">
        <v>380</v>
      </c>
      <c r="T5" s="38">
        <v>365</v>
      </c>
      <c r="U5" s="8">
        <v>75</v>
      </c>
      <c r="V5" s="9">
        <f t="shared" si="3"/>
        <v>529</v>
      </c>
      <c r="W5" s="37">
        <v>255</v>
      </c>
      <c r="X5" s="38">
        <v>274</v>
      </c>
    </row>
    <row r="6" spans="5:24" ht="24.75" customHeight="1">
      <c r="E6" s="124" t="s">
        <v>67</v>
      </c>
      <c r="F6" s="124"/>
      <c r="I6" s="8">
        <v>1</v>
      </c>
      <c r="J6" s="9">
        <f t="shared" si="0"/>
        <v>460</v>
      </c>
      <c r="K6" s="37">
        <v>219</v>
      </c>
      <c r="L6" s="38">
        <v>241</v>
      </c>
      <c r="M6" s="8">
        <v>26</v>
      </c>
      <c r="N6" s="9">
        <f t="shared" si="1"/>
        <v>672</v>
      </c>
      <c r="O6" s="37">
        <v>374</v>
      </c>
      <c r="P6" s="38">
        <v>298</v>
      </c>
      <c r="Q6" s="8">
        <v>51</v>
      </c>
      <c r="R6" s="9">
        <f t="shared" si="2"/>
        <v>763</v>
      </c>
      <c r="S6" s="37">
        <v>379</v>
      </c>
      <c r="T6" s="38">
        <v>384</v>
      </c>
      <c r="U6" s="8">
        <v>76</v>
      </c>
      <c r="V6" s="9">
        <f t="shared" si="3"/>
        <v>525</v>
      </c>
      <c r="W6" s="37">
        <v>216</v>
      </c>
      <c r="X6" s="38">
        <v>309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438</v>
      </c>
      <c r="K7" s="37">
        <v>229</v>
      </c>
      <c r="L7" s="38">
        <v>209</v>
      </c>
      <c r="M7" s="8">
        <v>27</v>
      </c>
      <c r="N7" s="9">
        <f t="shared" si="1"/>
        <v>675</v>
      </c>
      <c r="O7" s="37">
        <v>344</v>
      </c>
      <c r="P7" s="38">
        <v>331</v>
      </c>
      <c r="Q7" s="8">
        <v>52</v>
      </c>
      <c r="R7" s="9">
        <f t="shared" si="2"/>
        <v>731</v>
      </c>
      <c r="S7" s="37">
        <v>388</v>
      </c>
      <c r="T7" s="38">
        <v>343</v>
      </c>
      <c r="U7" s="8">
        <v>77</v>
      </c>
      <c r="V7" s="9">
        <f t="shared" si="3"/>
        <v>500</v>
      </c>
      <c r="W7" s="37">
        <v>218</v>
      </c>
      <c r="X7" s="38">
        <v>282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455</v>
      </c>
      <c r="K8" s="37">
        <v>235</v>
      </c>
      <c r="L8" s="38">
        <v>220</v>
      </c>
      <c r="M8" s="8">
        <v>28</v>
      </c>
      <c r="N8" s="9">
        <f t="shared" si="1"/>
        <v>681</v>
      </c>
      <c r="O8" s="37">
        <v>366</v>
      </c>
      <c r="P8" s="38">
        <v>315</v>
      </c>
      <c r="Q8" s="8">
        <v>53</v>
      </c>
      <c r="R8" s="9">
        <f t="shared" si="2"/>
        <v>727</v>
      </c>
      <c r="S8" s="37">
        <v>381</v>
      </c>
      <c r="T8" s="38">
        <v>346</v>
      </c>
      <c r="U8" s="8">
        <v>78</v>
      </c>
      <c r="V8" s="9">
        <f t="shared" si="3"/>
        <v>484</v>
      </c>
      <c r="W8" s="37">
        <v>195</v>
      </c>
      <c r="X8" s="38">
        <v>289</v>
      </c>
    </row>
    <row r="9" spans="2:24" ht="24.75" customHeight="1" thickTop="1">
      <c r="B9" s="11" t="s">
        <v>13</v>
      </c>
      <c r="C9" s="12">
        <f>D9+E9</f>
        <v>56812</v>
      </c>
      <c r="D9" s="31">
        <v>28601</v>
      </c>
      <c r="E9" s="32">
        <v>28211</v>
      </c>
      <c r="F9" s="32">
        <v>27497</v>
      </c>
      <c r="I9" s="8">
        <v>4</v>
      </c>
      <c r="J9" s="9">
        <f t="shared" si="0"/>
        <v>414</v>
      </c>
      <c r="K9" s="37">
        <v>213</v>
      </c>
      <c r="L9" s="38">
        <v>201</v>
      </c>
      <c r="M9" s="8">
        <v>29</v>
      </c>
      <c r="N9" s="9">
        <f t="shared" si="1"/>
        <v>732</v>
      </c>
      <c r="O9" s="37">
        <v>404</v>
      </c>
      <c r="P9" s="38">
        <v>328</v>
      </c>
      <c r="Q9" s="8">
        <v>54</v>
      </c>
      <c r="R9" s="9">
        <f t="shared" si="2"/>
        <v>710</v>
      </c>
      <c r="S9" s="37">
        <v>374</v>
      </c>
      <c r="T9" s="38">
        <v>336</v>
      </c>
      <c r="U9" s="8">
        <v>79</v>
      </c>
      <c r="V9" s="9">
        <f t="shared" si="3"/>
        <v>452</v>
      </c>
      <c r="W9" s="37">
        <v>195</v>
      </c>
      <c r="X9" s="38">
        <v>257</v>
      </c>
    </row>
    <row r="10" spans="2:24" ht="24.75" customHeight="1" thickBot="1">
      <c r="B10" s="10" t="s">
        <v>14</v>
      </c>
      <c r="C10" s="13">
        <f>D10+E10</f>
        <v>2466</v>
      </c>
      <c r="D10" s="33">
        <v>1161</v>
      </c>
      <c r="E10" s="34">
        <v>1305</v>
      </c>
      <c r="F10" s="34">
        <v>1386</v>
      </c>
      <c r="I10" s="4" t="s">
        <v>15</v>
      </c>
      <c r="J10" s="14">
        <f t="shared" si="0"/>
        <v>2202</v>
      </c>
      <c r="K10" s="14">
        <f>K11+K12+K13+K14+K15</f>
        <v>1114</v>
      </c>
      <c r="L10" s="15">
        <f>L11+L12+L13+L14+L15</f>
        <v>1088</v>
      </c>
      <c r="M10" s="7" t="s">
        <v>16</v>
      </c>
      <c r="N10" s="14">
        <f t="shared" si="1"/>
        <v>3701</v>
      </c>
      <c r="O10" s="14">
        <f>O11+O12+O13+O14+O15</f>
        <v>2005</v>
      </c>
      <c r="P10" s="15">
        <f>P11+P12+P13+P14+P15</f>
        <v>1696</v>
      </c>
      <c r="Q10" s="16" t="s">
        <v>17</v>
      </c>
      <c r="R10" s="14">
        <f t="shared" si="2"/>
        <v>3782</v>
      </c>
      <c r="S10" s="14">
        <f>S11+S12+S13+S14+S15</f>
        <v>2011</v>
      </c>
      <c r="T10" s="15">
        <f>T11+T12+T13+T14+T15</f>
        <v>1771</v>
      </c>
      <c r="U10" s="7" t="s">
        <v>18</v>
      </c>
      <c r="V10" s="14">
        <f t="shared" si="3"/>
        <v>1731</v>
      </c>
      <c r="W10" s="14">
        <f>W11+W12+W13+W14+W15</f>
        <v>633</v>
      </c>
      <c r="X10" s="15">
        <f>X11+X12+X13+X14+X15</f>
        <v>1098</v>
      </c>
    </row>
    <row r="11" spans="2:24" ht="24.75" customHeight="1" thickTop="1">
      <c r="B11" s="11" t="s">
        <v>47</v>
      </c>
      <c r="C11" s="17">
        <f>SUM(C9:C10)</f>
        <v>59278</v>
      </c>
      <c r="D11" s="17">
        <f>SUM(D9:D10)</f>
        <v>29762</v>
      </c>
      <c r="E11" s="17">
        <f>SUM(E9:E10)</f>
        <v>29516</v>
      </c>
      <c r="F11" s="17">
        <f>SUM(F9:F10)</f>
        <v>28883</v>
      </c>
      <c r="I11" s="18">
        <v>5</v>
      </c>
      <c r="J11" s="9">
        <f t="shared" si="0"/>
        <v>428</v>
      </c>
      <c r="K11" s="37">
        <v>199</v>
      </c>
      <c r="L11" s="38">
        <v>229</v>
      </c>
      <c r="M11" s="8">
        <v>30</v>
      </c>
      <c r="N11" s="9">
        <f t="shared" si="1"/>
        <v>709</v>
      </c>
      <c r="O11" s="37">
        <v>373</v>
      </c>
      <c r="P11" s="38">
        <v>336</v>
      </c>
      <c r="Q11" s="8">
        <v>55</v>
      </c>
      <c r="R11" s="9">
        <f t="shared" si="2"/>
        <v>746</v>
      </c>
      <c r="S11" s="37">
        <v>402</v>
      </c>
      <c r="T11" s="38">
        <v>344</v>
      </c>
      <c r="U11" s="8">
        <v>80</v>
      </c>
      <c r="V11" s="9">
        <f t="shared" si="3"/>
        <v>398</v>
      </c>
      <c r="W11" s="37">
        <v>159</v>
      </c>
      <c r="X11" s="38">
        <v>239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411</v>
      </c>
      <c r="K12" s="37">
        <v>210</v>
      </c>
      <c r="L12" s="38">
        <v>201</v>
      </c>
      <c r="M12" s="8">
        <v>31</v>
      </c>
      <c r="N12" s="9">
        <f t="shared" si="1"/>
        <v>743</v>
      </c>
      <c r="O12" s="37">
        <v>417</v>
      </c>
      <c r="P12" s="38">
        <v>326</v>
      </c>
      <c r="Q12" s="8">
        <v>56</v>
      </c>
      <c r="R12" s="9">
        <f t="shared" si="2"/>
        <v>768</v>
      </c>
      <c r="S12" s="37">
        <v>398</v>
      </c>
      <c r="T12" s="38">
        <v>370</v>
      </c>
      <c r="U12" s="8">
        <v>81</v>
      </c>
      <c r="V12" s="9">
        <f t="shared" si="3"/>
        <v>401</v>
      </c>
      <c r="W12" s="37">
        <v>146</v>
      </c>
      <c r="X12" s="38">
        <v>255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420</v>
      </c>
      <c r="K13" s="37">
        <v>214</v>
      </c>
      <c r="L13" s="38">
        <v>206</v>
      </c>
      <c r="M13" s="8">
        <v>32</v>
      </c>
      <c r="N13" s="9">
        <f t="shared" si="1"/>
        <v>765</v>
      </c>
      <c r="O13" s="37">
        <v>406</v>
      </c>
      <c r="P13" s="38">
        <v>359</v>
      </c>
      <c r="Q13" s="8">
        <v>57</v>
      </c>
      <c r="R13" s="9">
        <f t="shared" si="2"/>
        <v>730</v>
      </c>
      <c r="S13" s="37">
        <v>391</v>
      </c>
      <c r="T13" s="38">
        <v>339</v>
      </c>
      <c r="U13" s="8">
        <v>82</v>
      </c>
      <c r="V13" s="9">
        <f t="shared" si="3"/>
        <v>335</v>
      </c>
      <c r="W13" s="37">
        <v>112</v>
      </c>
      <c r="X13" s="38">
        <v>223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486</v>
      </c>
      <c r="K14" s="37">
        <v>255</v>
      </c>
      <c r="L14" s="38">
        <v>231</v>
      </c>
      <c r="M14" s="8">
        <v>33</v>
      </c>
      <c r="N14" s="9">
        <f t="shared" si="1"/>
        <v>719</v>
      </c>
      <c r="O14" s="37">
        <v>394</v>
      </c>
      <c r="P14" s="38">
        <v>325</v>
      </c>
      <c r="Q14" s="8">
        <v>58</v>
      </c>
      <c r="R14" s="9">
        <f t="shared" si="2"/>
        <v>714</v>
      </c>
      <c r="S14" s="37">
        <v>379</v>
      </c>
      <c r="T14" s="38">
        <v>335</v>
      </c>
      <c r="U14" s="8">
        <v>83</v>
      </c>
      <c r="V14" s="9">
        <f t="shared" si="3"/>
        <v>326</v>
      </c>
      <c r="W14" s="37">
        <v>123</v>
      </c>
      <c r="X14" s="38">
        <v>203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457</v>
      </c>
      <c r="K15" s="37">
        <v>236</v>
      </c>
      <c r="L15" s="38">
        <v>221</v>
      </c>
      <c r="M15" s="8">
        <v>34</v>
      </c>
      <c r="N15" s="9">
        <f t="shared" si="1"/>
        <v>765</v>
      </c>
      <c r="O15" s="37">
        <v>415</v>
      </c>
      <c r="P15" s="38">
        <v>350</v>
      </c>
      <c r="Q15" s="8">
        <v>59</v>
      </c>
      <c r="R15" s="9">
        <f t="shared" si="2"/>
        <v>824</v>
      </c>
      <c r="S15" s="37">
        <v>441</v>
      </c>
      <c r="T15" s="38">
        <v>383</v>
      </c>
      <c r="U15" s="8">
        <v>84</v>
      </c>
      <c r="V15" s="9">
        <f t="shared" si="3"/>
        <v>271</v>
      </c>
      <c r="W15" s="37">
        <v>93</v>
      </c>
      <c r="X15" s="38">
        <v>178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2422</v>
      </c>
      <c r="K16" s="14">
        <f>K17+K18+K19+K20+K21</f>
        <v>1249</v>
      </c>
      <c r="L16" s="15">
        <f>L17+L18+L19+L20+L21</f>
        <v>1173</v>
      </c>
      <c r="M16" s="7" t="s">
        <v>22</v>
      </c>
      <c r="N16" s="14">
        <f t="shared" si="1"/>
        <v>4331</v>
      </c>
      <c r="O16" s="14">
        <f>O17+O18+O19+O20+O21</f>
        <v>2335</v>
      </c>
      <c r="P16" s="15">
        <f>P17+P18+P19+P20+P21</f>
        <v>1996</v>
      </c>
      <c r="Q16" s="7" t="s">
        <v>23</v>
      </c>
      <c r="R16" s="14">
        <f t="shared" si="2"/>
        <v>4576</v>
      </c>
      <c r="S16" s="14">
        <f>S17+S18+S19+S20+S21</f>
        <v>2329</v>
      </c>
      <c r="T16" s="15">
        <f>T17+T18+T19+T20+T21</f>
        <v>2247</v>
      </c>
      <c r="U16" s="7" t="s">
        <v>24</v>
      </c>
      <c r="V16" s="14">
        <f t="shared" si="3"/>
        <v>952</v>
      </c>
      <c r="W16" s="14">
        <f>W17+W18+W19+W20+W21</f>
        <v>289</v>
      </c>
      <c r="X16" s="15">
        <f>X17+X18+X19+X20+X21</f>
        <v>663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17862</v>
      </c>
      <c r="D17" s="35">
        <v>8949</v>
      </c>
      <c r="E17" s="36">
        <v>8913</v>
      </c>
      <c r="F17" s="36">
        <v>8508</v>
      </c>
      <c r="I17" s="8">
        <v>10</v>
      </c>
      <c r="J17" s="9">
        <f t="shared" si="0"/>
        <v>453</v>
      </c>
      <c r="K17" s="37">
        <v>216</v>
      </c>
      <c r="L17" s="38">
        <v>237</v>
      </c>
      <c r="M17" s="8">
        <v>35</v>
      </c>
      <c r="N17" s="9">
        <f t="shared" si="1"/>
        <v>778</v>
      </c>
      <c r="O17" s="37">
        <v>416</v>
      </c>
      <c r="P17" s="38">
        <v>362</v>
      </c>
      <c r="Q17" s="8">
        <v>60</v>
      </c>
      <c r="R17" s="9">
        <f t="shared" si="2"/>
        <v>856</v>
      </c>
      <c r="S17" s="37">
        <v>442</v>
      </c>
      <c r="T17" s="38">
        <v>414</v>
      </c>
      <c r="U17" s="8">
        <v>85</v>
      </c>
      <c r="V17" s="9">
        <f t="shared" si="3"/>
        <v>232</v>
      </c>
      <c r="W17" s="37">
        <v>69</v>
      </c>
      <c r="X17" s="38">
        <v>163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495</v>
      </c>
      <c r="K18" s="37">
        <v>253</v>
      </c>
      <c r="L18" s="38">
        <v>242</v>
      </c>
      <c r="M18" s="8">
        <v>36</v>
      </c>
      <c r="N18" s="9">
        <f t="shared" si="1"/>
        <v>810</v>
      </c>
      <c r="O18" s="37">
        <v>419</v>
      </c>
      <c r="P18" s="38">
        <v>391</v>
      </c>
      <c r="Q18" s="8">
        <v>61</v>
      </c>
      <c r="R18" s="9">
        <f t="shared" si="2"/>
        <v>908</v>
      </c>
      <c r="S18" s="37">
        <v>447</v>
      </c>
      <c r="T18" s="38">
        <v>461</v>
      </c>
      <c r="U18" s="8">
        <v>86</v>
      </c>
      <c r="V18" s="9">
        <f t="shared" si="3"/>
        <v>209</v>
      </c>
      <c r="W18" s="37">
        <v>72</v>
      </c>
      <c r="X18" s="38">
        <v>137</v>
      </c>
    </row>
    <row r="19" spans="1:24" ht="24.75" customHeight="1">
      <c r="A19" s="43"/>
      <c r="B19" s="23" t="s">
        <v>27</v>
      </c>
      <c r="C19" s="24">
        <f t="shared" si="4"/>
        <v>12856</v>
      </c>
      <c r="D19" s="35">
        <v>6499</v>
      </c>
      <c r="E19" s="36">
        <v>6357</v>
      </c>
      <c r="F19" s="36">
        <v>6291</v>
      </c>
      <c r="I19" s="8">
        <v>12</v>
      </c>
      <c r="J19" s="9">
        <f t="shared" si="0"/>
        <v>448</v>
      </c>
      <c r="K19" s="37">
        <v>236</v>
      </c>
      <c r="L19" s="38">
        <v>212</v>
      </c>
      <c r="M19" s="8">
        <v>37</v>
      </c>
      <c r="N19" s="9">
        <f t="shared" si="1"/>
        <v>854</v>
      </c>
      <c r="O19" s="37">
        <v>472</v>
      </c>
      <c r="P19" s="38">
        <v>382</v>
      </c>
      <c r="Q19" s="8">
        <v>62</v>
      </c>
      <c r="R19" s="9">
        <f t="shared" si="2"/>
        <v>920</v>
      </c>
      <c r="S19" s="37">
        <v>467</v>
      </c>
      <c r="T19" s="38">
        <v>453</v>
      </c>
      <c r="U19" s="8">
        <v>87</v>
      </c>
      <c r="V19" s="9">
        <f t="shared" si="3"/>
        <v>181</v>
      </c>
      <c r="W19" s="37">
        <v>54</v>
      </c>
      <c r="X19" s="38">
        <v>127</v>
      </c>
    </row>
    <row r="20" spans="1:24" ht="24.75" customHeight="1">
      <c r="A20" s="43"/>
      <c r="B20" s="23" t="s">
        <v>28</v>
      </c>
      <c r="C20" s="24">
        <f t="shared" si="4"/>
        <v>226</v>
      </c>
      <c r="D20" s="35">
        <v>112</v>
      </c>
      <c r="E20" s="36">
        <v>114</v>
      </c>
      <c r="F20" s="36">
        <v>114</v>
      </c>
      <c r="I20" s="8">
        <v>13</v>
      </c>
      <c r="J20" s="9">
        <f t="shared" si="0"/>
        <v>481</v>
      </c>
      <c r="K20" s="37">
        <v>249</v>
      </c>
      <c r="L20" s="38">
        <v>232</v>
      </c>
      <c r="M20" s="8">
        <v>38</v>
      </c>
      <c r="N20" s="9">
        <f t="shared" si="1"/>
        <v>896</v>
      </c>
      <c r="O20" s="37">
        <v>490</v>
      </c>
      <c r="P20" s="38">
        <v>406</v>
      </c>
      <c r="Q20" s="8">
        <v>63</v>
      </c>
      <c r="R20" s="9">
        <f t="shared" si="2"/>
        <v>929</v>
      </c>
      <c r="S20" s="37">
        <v>475</v>
      </c>
      <c r="T20" s="38">
        <v>454</v>
      </c>
      <c r="U20" s="8">
        <v>88</v>
      </c>
      <c r="V20" s="9">
        <f t="shared" si="3"/>
        <v>180</v>
      </c>
      <c r="W20" s="37">
        <v>55</v>
      </c>
      <c r="X20" s="38">
        <v>125</v>
      </c>
    </row>
    <row r="21" spans="1:24" ht="24.75" customHeight="1">
      <c r="A21" s="43"/>
      <c r="B21" s="23" t="s">
        <v>29</v>
      </c>
      <c r="C21" s="24">
        <f t="shared" si="4"/>
        <v>1967</v>
      </c>
      <c r="D21" s="35">
        <v>1011</v>
      </c>
      <c r="E21" s="36">
        <v>956</v>
      </c>
      <c r="F21" s="36">
        <v>996</v>
      </c>
      <c r="I21" s="8">
        <v>14</v>
      </c>
      <c r="J21" s="9">
        <f t="shared" si="0"/>
        <v>545</v>
      </c>
      <c r="K21" s="37">
        <v>295</v>
      </c>
      <c r="L21" s="38">
        <v>250</v>
      </c>
      <c r="M21" s="8">
        <v>39</v>
      </c>
      <c r="N21" s="9">
        <f t="shared" si="1"/>
        <v>993</v>
      </c>
      <c r="O21" s="37">
        <v>538</v>
      </c>
      <c r="P21" s="38">
        <v>455</v>
      </c>
      <c r="Q21" s="8">
        <v>64</v>
      </c>
      <c r="R21" s="9">
        <f t="shared" si="2"/>
        <v>963</v>
      </c>
      <c r="S21" s="37">
        <v>498</v>
      </c>
      <c r="T21" s="38">
        <v>465</v>
      </c>
      <c r="U21" s="8">
        <v>89</v>
      </c>
      <c r="V21" s="9">
        <f t="shared" si="3"/>
        <v>150</v>
      </c>
      <c r="W21" s="37">
        <v>39</v>
      </c>
      <c r="X21" s="38">
        <v>111</v>
      </c>
    </row>
    <row r="22" spans="1:24" ht="24.75" customHeight="1">
      <c r="A22" s="43"/>
      <c r="B22" s="44" t="s">
        <v>30</v>
      </c>
      <c r="C22" s="24">
        <f t="shared" si="4"/>
        <v>3057</v>
      </c>
      <c r="D22" s="35">
        <v>1488</v>
      </c>
      <c r="E22" s="36">
        <v>1569</v>
      </c>
      <c r="F22" s="36">
        <v>1480</v>
      </c>
      <c r="I22" s="7" t="s">
        <v>31</v>
      </c>
      <c r="J22" s="14">
        <f t="shared" si="0"/>
        <v>2722</v>
      </c>
      <c r="K22" s="14">
        <f>K23+K24+K25+K26+K27</f>
        <v>1407</v>
      </c>
      <c r="L22" s="15">
        <f>L23+L24+L25+L26+L27</f>
        <v>1315</v>
      </c>
      <c r="M22" s="7" t="s">
        <v>32</v>
      </c>
      <c r="N22" s="14">
        <f t="shared" si="1"/>
        <v>4522</v>
      </c>
      <c r="O22" s="14">
        <f>O23+O24+O25+O26+O27</f>
        <v>2391</v>
      </c>
      <c r="P22" s="15">
        <f>P23+P24+P25+P26+P27</f>
        <v>2131</v>
      </c>
      <c r="Q22" s="7" t="s">
        <v>33</v>
      </c>
      <c r="R22" s="14">
        <f t="shared" si="2"/>
        <v>3459</v>
      </c>
      <c r="S22" s="14">
        <f>S23+S24+S25+S26+S27</f>
        <v>1688</v>
      </c>
      <c r="T22" s="15">
        <f>T23+T24+T25+T26+T27</f>
        <v>1771</v>
      </c>
      <c r="U22" s="7" t="s">
        <v>34</v>
      </c>
      <c r="V22" s="14">
        <f t="shared" si="3"/>
        <v>392</v>
      </c>
      <c r="W22" s="14">
        <f>W23+W24+W25+W26+W27</f>
        <v>93</v>
      </c>
      <c r="X22" s="15">
        <f>X23+X24+X25+X26+X27</f>
        <v>299</v>
      </c>
    </row>
    <row r="23" spans="1:24" ht="24.75" customHeight="1">
      <c r="A23" s="43"/>
      <c r="B23" s="44" t="s">
        <v>35</v>
      </c>
      <c r="C23" s="24">
        <f t="shared" si="4"/>
        <v>1374</v>
      </c>
      <c r="D23" s="35">
        <v>718</v>
      </c>
      <c r="E23" s="36">
        <v>656</v>
      </c>
      <c r="F23" s="36">
        <v>750</v>
      </c>
      <c r="I23" s="8">
        <v>15</v>
      </c>
      <c r="J23" s="9">
        <f t="shared" si="0"/>
        <v>516</v>
      </c>
      <c r="K23" s="37">
        <v>281</v>
      </c>
      <c r="L23" s="38">
        <v>235</v>
      </c>
      <c r="M23" s="8">
        <v>40</v>
      </c>
      <c r="N23" s="9">
        <f t="shared" si="1"/>
        <v>944</v>
      </c>
      <c r="O23" s="37">
        <v>481</v>
      </c>
      <c r="P23" s="38">
        <v>463</v>
      </c>
      <c r="Q23" s="8">
        <v>65</v>
      </c>
      <c r="R23" s="9">
        <f t="shared" si="2"/>
        <v>679</v>
      </c>
      <c r="S23" s="37">
        <v>327</v>
      </c>
      <c r="T23" s="38">
        <v>352</v>
      </c>
      <c r="U23" s="8">
        <v>90</v>
      </c>
      <c r="V23" s="9">
        <f t="shared" si="3"/>
        <v>104</v>
      </c>
      <c r="W23" s="37">
        <v>29</v>
      </c>
      <c r="X23" s="38">
        <v>75</v>
      </c>
    </row>
    <row r="24" spans="1:24" ht="24.75" customHeight="1">
      <c r="A24" s="43"/>
      <c r="B24" s="44" t="s">
        <v>36</v>
      </c>
      <c r="C24" s="24">
        <f t="shared" si="4"/>
        <v>1165</v>
      </c>
      <c r="D24" s="35">
        <v>541</v>
      </c>
      <c r="E24" s="36">
        <v>624</v>
      </c>
      <c r="F24" s="36">
        <v>591</v>
      </c>
      <c r="G24" s="49"/>
      <c r="I24" s="8">
        <v>16</v>
      </c>
      <c r="J24" s="9">
        <f t="shared" si="0"/>
        <v>526</v>
      </c>
      <c r="K24" s="37">
        <v>260</v>
      </c>
      <c r="L24" s="38">
        <v>266</v>
      </c>
      <c r="M24" s="8">
        <v>41</v>
      </c>
      <c r="N24" s="9">
        <f t="shared" si="1"/>
        <v>839</v>
      </c>
      <c r="O24" s="37">
        <v>443</v>
      </c>
      <c r="P24" s="38">
        <v>396</v>
      </c>
      <c r="Q24" s="8">
        <v>66</v>
      </c>
      <c r="R24" s="9">
        <f t="shared" si="2"/>
        <v>579</v>
      </c>
      <c r="S24" s="37">
        <v>309</v>
      </c>
      <c r="T24" s="38">
        <v>270</v>
      </c>
      <c r="U24" s="8">
        <v>91</v>
      </c>
      <c r="V24" s="9">
        <f t="shared" si="3"/>
        <v>88</v>
      </c>
      <c r="W24" s="37">
        <v>20</v>
      </c>
      <c r="X24" s="38">
        <v>68</v>
      </c>
    </row>
    <row r="25" spans="1:24" ht="24.75" customHeight="1">
      <c r="A25" s="43"/>
      <c r="B25" s="45" t="s">
        <v>53</v>
      </c>
      <c r="C25" s="24">
        <f t="shared" si="4"/>
        <v>1083</v>
      </c>
      <c r="D25" s="35">
        <v>565</v>
      </c>
      <c r="E25" s="36">
        <v>518</v>
      </c>
      <c r="F25" s="36">
        <v>487</v>
      </c>
      <c r="I25" s="8">
        <v>17</v>
      </c>
      <c r="J25" s="9">
        <f t="shared" si="0"/>
        <v>576</v>
      </c>
      <c r="K25" s="37">
        <v>290</v>
      </c>
      <c r="L25" s="38">
        <v>286</v>
      </c>
      <c r="M25" s="8">
        <v>42</v>
      </c>
      <c r="N25" s="9">
        <f t="shared" si="1"/>
        <v>889</v>
      </c>
      <c r="O25" s="37">
        <v>468</v>
      </c>
      <c r="P25" s="38">
        <v>421</v>
      </c>
      <c r="Q25" s="8">
        <v>67</v>
      </c>
      <c r="R25" s="9">
        <f t="shared" si="2"/>
        <v>666</v>
      </c>
      <c r="S25" s="37">
        <v>313</v>
      </c>
      <c r="T25" s="38">
        <v>353</v>
      </c>
      <c r="U25" s="8">
        <v>92</v>
      </c>
      <c r="V25" s="9">
        <f t="shared" si="3"/>
        <v>73</v>
      </c>
      <c r="W25" s="37">
        <v>13</v>
      </c>
      <c r="X25" s="38">
        <v>60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571</v>
      </c>
      <c r="E26" s="36">
        <v>565</v>
      </c>
      <c r="F26" s="36">
        <v>482</v>
      </c>
      <c r="I26" s="8">
        <v>18</v>
      </c>
      <c r="J26" s="9">
        <f t="shared" si="0"/>
        <v>518</v>
      </c>
      <c r="K26" s="37">
        <v>277</v>
      </c>
      <c r="L26" s="38">
        <v>241</v>
      </c>
      <c r="M26" s="8">
        <v>43</v>
      </c>
      <c r="N26" s="9">
        <f t="shared" si="1"/>
        <v>939</v>
      </c>
      <c r="O26" s="37">
        <v>507</v>
      </c>
      <c r="P26" s="38">
        <v>432</v>
      </c>
      <c r="Q26" s="8">
        <v>68</v>
      </c>
      <c r="R26" s="9">
        <f t="shared" si="2"/>
        <v>790</v>
      </c>
      <c r="S26" s="37">
        <v>383</v>
      </c>
      <c r="T26" s="38">
        <v>407</v>
      </c>
      <c r="U26" s="8">
        <v>93</v>
      </c>
      <c r="V26" s="9">
        <f t="shared" si="3"/>
        <v>72</v>
      </c>
      <c r="W26" s="37">
        <v>17</v>
      </c>
      <c r="X26" s="38">
        <v>55</v>
      </c>
    </row>
    <row r="27" spans="1:24" ht="24.75" customHeight="1">
      <c r="A27" s="43"/>
      <c r="B27" s="45" t="s">
        <v>53</v>
      </c>
      <c r="C27" s="24">
        <f t="shared" si="4"/>
        <v>2196</v>
      </c>
      <c r="D27" s="35">
        <v>1151</v>
      </c>
      <c r="E27" s="36">
        <v>1045</v>
      </c>
      <c r="F27" s="36">
        <v>1129</v>
      </c>
      <c r="I27" s="8">
        <v>19</v>
      </c>
      <c r="J27" s="9">
        <f t="shared" si="0"/>
        <v>586</v>
      </c>
      <c r="K27" s="37">
        <v>299</v>
      </c>
      <c r="L27" s="38">
        <v>287</v>
      </c>
      <c r="M27" s="8">
        <v>44</v>
      </c>
      <c r="N27" s="9">
        <f t="shared" si="1"/>
        <v>911</v>
      </c>
      <c r="O27" s="37">
        <v>492</v>
      </c>
      <c r="P27" s="38">
        <v>419</v>
      </c>
      <c r="Q27" s="8">
        <v>69</v>
      </c>
      <c r="R27" s="9">
        <f t="shared" si="2"/>
        <v>745</v>
      </c>
      <c r="S27" s="37">
        <v>356</v>
      </c>
      <c r="T27" s="38">
        <v>389</v>
      </c>
      <c r="U27" s="8">
        <v>94</v>
      </c>
      <c r="V27" s="9">
        <f t="shared" si="3"/>
        <v>55</v>
      </c>
      <c r="W27" s="37">
        <v>14</v>
      </c>
      <c r="X27" s="38">
        <v>41</v>
      </c>
    </row>
    <row r="28" spans="1:24" ht="24.75" customHeight="1">
      <c r="A28" s="43"/>
      <c r="B28" s="45" t="s">
        <v>54</v>
      </c>
      <c r="C28" s="24">
        <f t="shared" si="4"/>
        <v>1462</v>
      </c>
      <c r="D28" s="35">
        <v>764</v>
      </c>
      <c r="E28" s="36">
        <v>698</v>
      </c>
      <c r="F28" s="36">
        <v>681</v>
      </c>
      <c r="I28" s="7" t="s">
        <v>38</v>
      </c>
      <c r="J28" s="14">
        <f t="shared" si="0"/>
        <v>3125</v>
      </c>
      <c r="K28" s="14">
        <f>K29+K30+K31+K32+K33</f>
        <v>1562</v>
      </c>
      <c r="L28" s="15">
        <f>L29+L30+L31+L32+L33</f>
        <v>1563</v>
      </c>
      <c r="M28" s="7" t="s">
        <v>39</v>
      </c>
      <c r="N28" s="14">
        <f t="shared" si="1"/>
        <v>3898</v>
      </c>
      <c r="O28" s="14">
        <f>O29+O30+O31+O32+O33</f>
        <v>2078</v>
      </c>
      <c r="P28" s="15">
        <f>P29+P30+P31+P32+P33</f>
        <v>1820</v>
      </c>
      <c r="Q28" s="7" t="s">
        <v>40</v>
      </c>
      <c r="R28" s="14">
        <f t="shared" si="2"/>
        <v>3037</v>
      </c>
      <c r="S28" s="14">
        <f>S29+S30+S31+S32+S33</f>
        <v>1430</v>
      </c>
      <c r="T28" s="15">
        <f>T29+T30+T31+T32+T33</f>
        <v>1607</v>
      </c>
      <c r="U28" s="7" t="s">
        <v>58</v>
      </c>
      <c r="V28" s="14">
        <f t="shared" si="3"/>
        <v>123</v>
      </c>
      <c r="W28" s="14">
        <f>W29+W30+W31+W32+W33</f>
        <v>18</v>
      </c>
      <c r="X28" s="15">
        <f>X29+X30+X31+X32+X33</f>
        <v>105</v>
      </c>
    </row>
    <row r="29" spans="1:24" ht="24.75" customHeight="1">
      <c r="A29" s="43"/>
      <c r="B29" s="44" t="s">
        <v>41</v>
      </c>
      <c r="C29" s="24">
        <f t="shared" si="4"/>
        <v>3488</v>
      </c>
      <c r="D29" s="35">
        <v>1769</v>
      </c>
      <c r="E29" s="36">
        <v>1719</v>
      </c>
      <c r="F29" s="36">
        <v>1576</v>
      </c>
      <c r="I29" s="8">
        <v>20</v>
      </c>
      <c r="J29" s="9">
        <f t="shared" si="0"/>
        <v>568</v>
      </c>
      <c r="K29" s="37">
        <v>281</v>
      </c>
      <c r="L29" s="38">
        <v>287</v>
      </c>
      <c r="M29" s="8">
        <v>45</v>
      </c>
      <c r="N29" s="9">
        <f t="shared" si="1"/>
        <v>697</v>
      </c>
      <c r="O29" s="37">
        <v>364</v>
      </c>
      <c r="P29" s="38">
        <v>333</v>
      </c>
      <c r="Q29" s="8">
        <v>70</v>
      </c>
      <c r="R29" s="9">
        <f t="shared" si="2"/>
        <v>699</v>
      </c>
      <c r="S29" s="37">
        <v>338</v>
      </c>
      <c r="T29" s="38">
        <v>361</v>
      </c>
      <c r="U29" s="8">
        <v>95</v>
      </c>
      <c r="V29" s="9">
        <f t="shared" si="3"/>
        <v>44</v>
      </c>
      <c r="W29" s="41">
        <v>11</v>
      </c>
      <c r="X29" s="42">
        <v>33</v>
      </c>
    </row>
    <row r="30" spans="1:24" ht="24.75" customHeight="1">
      <c r="A30" s="43"/>
      <c r="B30" s="45" t="s">
        <v>55</v>
      </c>
      <c r="C30" s="24">
        <f t="shared" si="4"/>
        <v>2517</v>
      </c>
      <c r="D30" s="35">
        <v>1262</v>
      </c>
      <c r="E30" s="36">
        <v>1255</v>
      </c>
      <c r="F30" s="36">
        <v>1231</v>
      </c>
      <c r="I30" s="8">
        <v>21</v>
      </c>
      <c r="J30" s="9">
        <f t="shared" si="0"/>
        <v>649</v>
      </c>
      <c r="K30" s="37">
        <v>314</v>
      </c>
      <c r="L30" s="38">
        <v>335</v>
      </c>
      <c r="M30" s="8">
        <v>46</v>
      </c>
      <c r="N30" s="9">
        <f t="shared" si="1"/>
        <v>849</v>
      </c>
      <c r="O30" s="37">
        <v>455</v>
      </c>
      <c r="P30" s="38">
        <v>394</v>
      </c>
      <c r="Q30" s="8">
        <v>71</v>
      </c>
      <c r="R30" s="9">
        <f t="shared" si="2"/>
        <v>672</v>
      </c>
      <c r="S30" s="37">
        <v>327</v>
      </c>
      <c r="T30" s="38">
        <v>345</v>
      </c>
      <c r="U30" s="8">
        <v>96</v>
      </c>
      <c r="V30" s="9">
        <f t="shared" si="3"/>
        <v>31</v>
      </c>
      <c r="W30" s="41">
        <v>3</v>
      </c>
      <c r="X30" s="42">
        <v>28</v>
      </c>
    </row>
    <row r="31" spans="1:24" ht="24.75" customHeight="1">
      <c r="A31" s="43"/>
      <c r="B31" s="44" t="s">
        <v>43</v>
      </c>
      <c r="C31" s="24">
        <f t="shared" si="4"/>
        <v>1417</v>
      </c>
      <c r="D31" s="35">
        <v>712</v>
      </c>
      <c r="E31" s="36">
        <v>705</v>
      </c>
      <c r="F31" s="36">
        <v>682</v>
      </c>
      <c r="I31" s="8">
        <v>22</v>
      </c>
      <c r="J31" s="9">
        <f t="shared" si="0"/>
        <v>629</v>
      </c>
      <c r="K31" s="37">
        <v>309</v>
      </c>
      <c r="L31" s="38">
        <v>320</v>
      </c>
      <c r="M31" s="8">
        <v>47</v>
      </c>
      <c r="N31" s="9">
        <f t="shared" si="1"/>
        <v>850</v>
      </c>
      <c r="O31" s="37">
        <v>473</v>
      </c>
      <c r="P31" s="38">
        <v>377</v>
      </c>
      <c r="Q31" s="8">
        <v>72</v>
      </c>
      <c r="R31" s="9">
        <f t="shared" si="2"/>
        <v>590</v>
      </c>
      <c r="S31" s="37">
        <v>256</v>
      </c>
      <c r="T31" s="38">
        <v>334</v>
      </c>
      <c r="U31" s="8">
        <v>97</v>
      </c>
      <c r="V31" s="9">
        <f t="shared" si="3"/>
        <v>14</v>
      </c>
      <c r="W31" s="41">
        <v>0</v>
      </c>
      <c r="X31" s="42">
        <v>14</v>
      </c>
    </row>
    <row r="32" spans="1:24" ht="24.75" customHeight="1">
      <c r="A32" s="43"/>
      <c r="B32" s="45" t="s">
        <v>53</v>
      </c>
      <c r="C32" s="24">
        <f t="shared" si="4"/>
        <v>1094</v>
      </c>
      <c r="D32" s="35">
        <v>557</v>
      </c>
      <c r="E32" s="36">
        <v>537</v>
      </c>
      <c r="F32" s="36">
        <v>495</v>
      </c>
      <c r="I32" s="8">
        <v>23</v>
      </c>
      <c r="J32" s="9">
        <f t="shared" si="0"/>
        <v>639</v>
      </c>
      <c r="K32" s="37">
        <v>329</v>
      </c>
      <c r="L32" s="38">
        <v>310</v>
      </c>
      <c r="M32" s="8">
        <v>48</v>
      </c>
      <c r="N32" s="9">
        <f t="shared" si="1"/>
        <v>800</v>
      </c>
      <c r="O32" s="37">
        <v>424</v>
      </c>
      <c r="P32" s="38">
        <v>376</v>
      </c>
      <c r="Q32" s="8">
        <v>73</v>
      </c>
      <c r="R32" s="9">
        <f t="shared" si="2"/>
        <v>494</v>
      </c>
      <c r="S32" s="37">
        <v>236</v>
      </c>
      <c r="T32" s="38">
        <v>258</v>
      </c>
      <c r="U32" s="8">
        <v>98</v>
      </c>
      <c r="V32" s="9">
        <f t="shared" si="3"/>
        <v>25</v>
      </c>
      <c r="W32" s="41">
        <v>3</v>
      </c>
      <c r="X32" s="42">
        <v>22</v>
      </c>
    </row>
    <row r="33" spans="1:24" ht="24.75" customHeight="1" thickBot="1">
      <c r="A33" s="43"/>
      <c r="B33" s="45" t="s">
        <v>54</v>
      </c>
      <c r="C33" s="24">
        <f t="shared" si="4"/>
        <v>1773</v>
      </c>
      <c r="D33" s="35">
        <v>902</v>
      </c>
      <c r="E33" s="36">
        <v>871</v>
      </c>
      <c r="F33" s="36">
        <v>797</v>
      </c>
      <c r="I33" s="25">
        <v>24</v>
      </c>
      <c r="J33" s="26">
        <f t="shared" si="0"/>
        <v>640</v>
      </c>
      <c r="K33" s="39">
        <v>329</v>
      </c>
      <c r="L33" s="40">
        <v>311</v>
      </c>
      <c r="M33" s="25">
        <v>49</v>
      </c>
      <c r="N33" s="26">
        <f t="shared" si="1"/>
        <v>702</v>
      </c>
      <c r="O33" s="39">
        <v>362</v>
      </c>
      <c r="P33" s="40">
        <v>340</v>
      </c>
      <c r="Q33" s="25">
        <v>74</v>
      </c>
      <c r="R33" s="26">
        <f t="shared" si="2"/>
        <v>582</v>
      </c>
      <c r="S33" s="39">
        <v>273</v>
      </c>
      <c r="T33" s="40">
        <v>309</v>
      </c>
      <c r="U33" s="8">
        <v>99</v>
      </c>
      <c r="V33" s="9">
        <f t="shared" si="3"/>
        <v>9</v>
      </c>
      <c r="W33" s="53">
        <v>1</v>
      </c>
      <c r="X33" s="54">
        <v>8</v>
      </c>
    </row>
    <row r="34" spans="1:24" ht="24.75" customHeight="1">
      <c r="A34" s="43"/>
      <c r="B34" s="45" t="s">
        <v>56</v>
      </c>
      <c r="C34" s="24">
        <f t="shared" si="4"/>
        <v>1724</v>
      </c>
      <c r="D34" s="35">
        <v>850</v>
      </c>
      <c r="E34" s="36">
        <v>874</v>
      </c>
      <c r="F34" s="36">
        <v>996</v>
      </c>
      <c r="U34" s="46" t="s">
        <v>59</v>
      </c>
      <c r="V34" s="14">
        <f t="shared" si="3"/>
        <v>18</v>
      </c>
      <c r="W34" s="41">
        <v>2</v>
      </c>
      <c r="X34" s="42">
        <v>16</v>
      </c>
    </row>
    <row r="35" spans="1:24" ht="24.75" customHeight="1">
      <c r="A35" s="43"/>
      <c r="B35" s="44" t="s">
        <v>44</v>
      </c>
      <c r="C35" s="24">
        <f t="shared" si="4"/>
        <v>337</v>
      </c>
      <c r="D35" s="35">
        <v>156</v>
      </c>
      <c r="E35" s="36">
        <v>181</v>
      </c>
      <c r="F35" s="36">
        <v>172</v>
      </c>
      <c r="U35" s="94" t="s">
        <v>42</v>
      </c>
      <c r="V35" s="96">
        <f t="shared" si="3"/>
        <v>56812</v>
      </c>
      <c r="W35" s="96">
        <f>K4+K10+K16+K22+K28+K34+O4+O10+O16+O22+O28+O34+S4+S10+S16+S22+S28+S34+W4+W10+W16+W22+W28+W34</f>
        <v>28601</v>
      </c>
      <c r="X35" s="98">
        <f>L4+L10+L16+L22+L28+L34+P4+P10+P16+P22+P28+P34+T4+T10+T16+T22+T28+T34+X4+X10+X16+X22+X28+X34</f>
        <v>28211</v>
      </c>
    </row>
    <row r="36" spans="1:24" ht="24.75" customHeight="1" thickBot="1">
      <c r="A36" s="43"/>
      <c r="B36" s="47" t="s">
        <v>45</v>
      </c>
      <c r="C36" s="27">
        <f t="shared" si="4"/>
        <v>70</v>
      </c>
      <c r="D36" s="35">
        <v>19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56812</v>
      </c>
      <c r="D37" s="29">
        <f>SUM(D17:D36)</f>
        <v>28601</v>
      </c>
      <c r="E37" s="30">
        <f>SUM(E17:E36)</f>
        <v>28211</v>
      </c>
      <c r="F37" s="30">
        <f>SUM(F17:F36)</f>
        <v>27497</v>
      </c>
      <c r="M37" s="48" t="s">
        <v>60</v>
      </c>
      <c r="N37" s="50">
        <f>O37+P37</f>
        <v>12202</v>
      </c>
      <c r="O37" s="50">
        <f>$S$22+$S$28+$W$4+$W$10+$W$16+$W$22+$W$28+$W$34</f>
        <v>5232</v>
      </c>
      <c r="P37" s="50">
        <f>$T$22+$T$28+$X$4+$X$10+$X$16+$X$22+$X$28+$X$34</f>
        <v>6970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51" zoomScaleSheetLayoutView="51" zoomScalePageLayoutView="0" workbookViewId="0" topLeftCell="A2">
      <selection activeCell="AD36" sqref="AD36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41000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2178</v>
      </c>
      <c r="K4" s="5">
        <f>K5+K6+K7+K8+K9</f>
        <v>1104</v>
      </c>
      <c r="L4" s="6">
        <f>L5+L6+L7+L8+L9</f>
        <v>1074</v>
      </c>
      <c r="M4" s="7" t="s">
        <v>6</v>
      </c>
      <c r="N4" s="5">
        <f aca="true" t="shared" si="1" ref="N4:N33">O4+P4</f>
        <v>3514</v>
      </c>
      <c r="O4" s="5">
        <f>O5+O6+O7+O8+O9</f>
        <v>1922</v>
      </c>
      <c r="P4" s="6">
        <f>P5+P6+P7+P8+P9</f>
        <v>1592</v>
      </c>
      <c r="Q4" s="7" t="s">
        <v>7</v>
      </c>
      <c r="R4" s="5">
        <f aca="true" t="shared" si="2" ref="R4:R33">S4+T4</f>
        <v>3680</v>
      </c>
      <c r="S4" s="5">
        <f>S5+S6+S7+S8+S9</f>
        <v>1902</v>
      </c>
      <c r="T4" s="6">
        <f>T5+T6+T7+T8+T9</f>
        <v>1778</v>
      </c>
      <c r="U4" s="7" t="s">
        <v>8</v>
      </c>
      <c r="V4" s="5">
        <f aca="true" t="shared" si="3" ref="V4:V35">W4+X4</f>
        <v>2478</v>
      </c>
      <c r="W4" s="5">
        <f>W5+W6+W7+W8+W9</f>
        <v>1065</v>
      </c>
      <c r="X4" s="6">
        <f>X5+X6+X7+X8+X9</f>
        <v>1413</v>
      </c>
    </row>
    <row r="5" spans="9:24" ht="24.75" customHeight="1">
      <c r="I5" s="8">
        <v>0</v>
      </c>
      <c r="J5" s="9">
        <f t="shared" si="0"/>
        <v>406</v>
      </c>
      <c r="K5" s="37">
        <v>200</v>
      </c>
      <c r="L5" s="38">
        <v>206</v>
      </c>
      <c r="M5" s="8">
        <v>25</v>
      </c>
      <c r="N5" s="9">
        <f t="shared" si="1"/>
        <v>717</v>
      </c>
      <c r="O5" s="37">
        <v>401</v>
      </c>
      <c r="P5" s="38">
        <v>316</v>
      </c>
      <c r="Q5" s="8">
        <v>50</v>
      </c>
      <c r="R5" s="9">
        <f t="shared" si="2"/>
        <v>749</v>
      </c>
      <c r="S5" s="37">
        <v>378</v>
      </c>
      <c r="T5" s="38">
        <v>371</v>
      </c>
      <c r="U5" s="8">
        <v>75</v>
      </c>
      <c r="V5" s="9">
        <f t="shared" si="3"/>
        <v>524</v>
      </c>
      <c r="W5" s="37">
        <v>246</v>
      </c>
      <c r="X5" s="38">
        <v>278</v>
      </c>
    </row>
    <row r="6" spans="5:24" ht="24.75" customHeight="1">
      <c r="E6" s="124" t="s">
        <v>63</v>
      </c>
      <c r="F6" s="124"/>
      <c r="I6" s="8">
        <v>1</v>
      </c>
      <c r="J6" s="9">
        <f t="shared" si="0"/>
        <v>469</v>
      </c>
      <c r="K6" s="37">
        <v>227</v>
      </c>
      <c r="L6" s="38">
        <v>242</v>
      </c>
      <c r="M6" s="8">
        <v>26</v>
      </c>
      <c r="N6" s="9">
        <f t="shared" si="1"/>
        <v>675</v>
      </c>
      <c r="O6" s="37">
        <v>381</v>
      </c>
      <c r="P6" s="38">
        <v>294</v>
      </c>
      <c r="Q6" s="8">
        <v>51</v>
      </c>
      <c r="R6" s="9">
        <f t="shared" si="2"/>
        <v>760</v>
      </c>
      <c r="S6" s="37">
        <v>372</v>
      </c>
      <c r="T6" s="38">
        <v>388</v>
      </c>
      <c r="U6" s="8">
        <v>76</v>
      </c>
      <c r="V6" s="9">
        <f t="shared" si="3"/>
        <v>521</v>
      </c>
      <c r="W6" s="37">
        <v>218</v>
      </c>
      <c r="X6" s="38">
        <v>303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432</v>
      </c>
      <c r="K7" s="37">
        <v>227</v>
      </c>
      <c r="L7" s="38">
        <v>205</v>
      </c>
      <c r="M7" s="8">
        <v>27</v>
      </c>
      <c r="N7" s="9">
        <f t="shared" si="1"/>
        <v>675</v>
      </c>
      <c r="O7" s="37">
        <v>356</v>
      </c>
      <c r="P7" s="38">
        <v>319</v>
      </c>
      <c r="Q7" s="8">
        <v>52</v>
      </c>
      <c r="R7" s="9">
        <f t="shared" si="2"/>
        <v>731</v>
      </c>
      <c r="S7" s="37">
        <v>389</v>
      </c>
      <c r="T7" s="38">
        <v>342</v>
      </c>
      <c r="U7" s="8">
        <v>77</v>
      </c>
      <c r="V7" s="9">
        <f t="shared" si="3"/>
        <v>513</v>
      </c>
      <c r="W7" s="37">
        <v>222</v>
      </c>
      <c r="X7" s="38">
        <v>291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457</v>
      </c>
      <c r="K8" s="37">
        <v>241</v>
      </c>
      <c r="L8" s="38">
        <v>216</v>
      </c>
      <c r="M8" s="8">
        <v>28</v>
      </c>
      <c r="N8" s="9">
        <f t="shared" si="1"/>
        <v>686</v>
      </c>
      <c r="O8" s="37">
        <v>361</v>
      </c>
      <c r="P8" s="38">
        <v>325</v>
      </c>
      <c r="Q8" s="8">
        <v>53</v>
      </c>
      <c r="R8" s="9">
        <f t="shared" si="2"/>
        <v>726</v>
      </c>
      <c r="S8" s="37">
        <v>377</v>
      </c>
      <c r="T8" s="38">
        <v>349</v>
      </c>
      <c r="U8" s="8">
        <v>78</v>
      </c>
      <c r="V8" s="9">
        <f t="shared" si="3"/>
        <v>472</v>
      </c>
      <c r="W8" s="37">
        <v>196</v>
      </c>
      <c r="X8" s="38">
        <v>276</v>
      </c>
    </row>
    <row r="9" spans="2:24" ht="24.75" customHeight="1" thickTop="1">
      <c r="B9" s="11" t="s">
        <v>13</v>
      </c>
      <c r="C9" s="12">
        <f>D9+E9</f>
        <v>56919</v>
      </c>
      <c r="D9" s="31">
        <v>28706</v>
      </c>
      <c r="E9" s="32">
        <v>28213</v>
      </c>
      <c r="F9" s="32">
        <v>27696</v>
      </c>
      <c r="I9" s="8">
        <v>4</v>
      </c>
      <c r="J9" s="9">
        <f t="shared" si="0"/>
        <v>414</v>
      </c>
      <c r="K9" s="37">
        <v>209</v>
      </c>
      <c r="L9" s="38">
        <v>205</v>
      </c>
      <c r="M9" s="8">
        <v>29</v>
      </c>
      <c r="N9" s="9">
        <f t="shared" si="1"/>
        <v>761</v>
      </c>
      <c r="O9" s="37">
        <v>423</v>
      </c>
      <c r="P9" s="38">
        <v>338</v>
      </c>
      <c r="Q9" s="8">
        <v>54</v>
      </c>
      <c r="R9" s="9">
        <f t="shared" si="2"/>
        <v>714</v>
      </c>
      <c r="S9" s="37">
        <v>386</v>
      </c>
      <c r="T9" s="38">
        <v>328</v>
      </c>
      <c r="U9" s="8">
        <v>79</v>
      </c>
      <c r="V9" s="9">
        <f t="shared" si="3"/>
        <v>448</v>
      </c>
      <c r="W9" s="37">
        <v>183</v>
      </c>
      <c r="X9" s="38">
        <v>265</v>
      </c>
    </row>
    <row r="10" spans="2:24" ht="24.75" customHeight="1" thickBot="1">
      <c r="B10" s="10" t="s">
        <v>14</v>
      </c>
      <c r="C10" s="13">
        <f>D10+E10</f>
        <v>2502</v>
      </c>
      <c r="D10" s="33">
        <v>1187</v>
      </c>
      <c r="E10" s="34">
        <v>1315</v>
      </c>
      <c r="F10" s="34">
        <v>1412</v>
      </c>
      <c r="I10" s="4" t="s">
        <v>15</v>
      </c>
      <c r="J10" s="14">
        <f t="shared" si="0"/>
        <v>2174</v>
      </c>
      <c r="K10" s="14">
        <f>K11+K12+K13+K14+K15</f>
        <v>1106</v>
      </c>
      <c r="L10" s="15">
        <f>L11+L12+L13+L14+L15</f>
        <v>1068</v>
      </c>
      <c r="M10" s="7" t="s">
        <v>16</v>
      </c>
      <c r="N10" s="14">
        <f t="shared" si="1"/>
        <v>3682</v>
      </c>
      <c r="O10" s="14">
        <f>O11+O12+O13+O14+O15</f>
        <v>1995</v>
      </c>
      <c r="P10" s="15">
        <f>P11+P12+P13+P14+P15</f>
        <v>1687</v>
      </c>
      <c r="Q10" s="16" t="s">
        <v>17</v>
      </c>
      <c r="R10" s="14">
        <f t="shared" si="2"/>
        <v>3758</v>
      </c>
      <c r="S10" s="14">
        <f>S11+S12+S13+S14+S15</f>
        <v>1990</v>
      </c>
      <c r="T10" s="15">
        <f>T11+T12+T13+T14+T15</f>
        <v>1768</v>
      </c>
      <c r="U10" s="7" t="s">
        <v>18</v>
      </c>
      <c r="V10" s="14">
        <f t="shared" si="3"/>
        <v>1759</v>
      </c>
      <c r="W10" s="14">
        <f>W11+W12+W13+W14+W15</f>
        <v>654</v>
      </c>
      <c r="X10" s="15">
        <f>X11+X12+X13+X14+X15</f>
        <v>1105</v>
      </c>
    </row>
    <row r="11" spans="2:24" ht="24.75" customHeight="1" thickTop="1">
      <c r="B11" s="11" t="s">
        <v>47</v>
      </c>
      <c r="C11" s="17">
        <f>SUM(C9:C10)</f>
        <v>59421</v>
      </c>
      <c r="D11" s="17">
        <f>SUM(D9:D10)</f>
        <v>29893</v>
      </c>
      <c r="E11" s="17">
        <f>SUM(E9:E10)</f>
        <v>29528</v>
      </c>
      <c r="F11" s="17">
        <f>SUM(F9:F10)</f>
        <v>29108</v>
      </c>
      <c r="I11" s="18">
        <v>5</v>
      </c>
      <c r="J11" s="9">
        <f t="shared" si="0"/>
        <v>422</v>
      </c>
      <c r="K11" s="37">
        <v>196</v>
      </c>
      <c r="L11" s="38">
        <v>226</v>
      </c>
      <c r="M11" s="8">
        <v>30</v>
      </c>
      <c r="N11" s="9">
        <f t="shared" si="1"/>
        <v>691</v>
      </c>
      <c r="O11" s="37">
        <v>367</v>
      </c>
      <c r="P11" s="38">
        <v>324</v>
      </c>
      <c r="Q11" s="8">
        <v>55</v>
      </c>
      <c r="R11" s="9">
        <f t="shared" si="2"/>
        <v>740</v>
      </c>
      <c r="S11" s="37">
        <v>398</v>
      </c>
      <c r="T11" s="38">
        <v>342</v>
      </c>
      <c r="U11" s="8">
        <v>80</v>
      </c>
      <c r="V11" s="9">
        <f t="shared" si="3"/>
        <v>410</v>
      </c>
      <c r="W11" s="37">
        <v>166</v>
      </c>
      <c r="X11" s="38">
        <v>244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406</v>
      </c>
      <c r="K12" s="37">
        <v>208</v>
      </c>
      <c r="L12" s="38">
        <v>198</v>
      </c>
      <c r="M12" s="8">
        <v>31</v>
      </c>
      <c r="N12" s="9">
        <f t="shared" si="1"/>
        <v>747</v>
      </c>
      <c r="O12" s="37">
        <v>411</v>
      </c>
      <c r="P12" s="38">
        <v>336</v>
      </c>
      <c r="Q12" s="8">
        <v>56</v>
      </c>
      <c r="R12" s="9">
        <f t="shared" si="2"/>
        <v>784</v>
      </c>
      <c r="S12" s="37">
        <v>402</v>
      </c>
      <c r="T12" s="38">
        <v>382</v>
      </c>
      <c r="U12" s="8">
        <v>81</v>
      </c>
      <c r="V12" s="9">
        <f t="shared" si="3"/>
        <v>403</v>
      </c>
      <c r="W12" s="37">
        <v>153</v>
      </c>
      <c r="X12" s="38">
        <v>250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413</v>
      </c>
      <c r="K13" s="37">
        <v>207</v>
      </c>
      <c r="L13" s="38">
        <v>206</v>
      </c>
      <c r="M13" s="8">
        <v>32</v>
      </c>
      <c r="N13" s="9">
        <f t="shared" si="1"/>
        <v>761</v>
      </c>
      <c r="O13" s="37">
        <v>405</v>
      </c>
      <c r="P13" s="38">
        <v>356</v>
      </c>
      <c r="Q13" s="8">
        <v>57</v>
      </c>
      <c r="R13" s="9">
        <f t="shared" si="2"/>
        <v>714</v>
      </c>
      <c r="S13" s="37">
        <v>382</v>
      </c>
      <c r="T13" s="38">
        <v>332</v>
      </c>
      <c r="U13" s="8">
        <v>82</v>
      </c>
      <c r="V13" s="9">
        <f t="shared" si="3"/>
        <v>346</v>
      </c>
      <c r="W13" s="37">
        <v>113</v>
      </c>
      <c r="X13" s="38">
        <v>233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474</v>
      </c>
      <c r="K14" s="37">
        <v>249</v>
      </c>
      <c r="L14" s="38">
        <v>225</v>
      </c>
      <c r="M14" s="8">
        <v>33</v>
      </c>
      <c r="N14" s="9">
        <f t="shared" si="1"/>
        <v>718</v>
      </c>
      <c r="O14" s="37">
        <v>400</v>
      </c>
      <c r="P14" s="38">
        <v>318</v>
      </c>
      <c r="Q14" s="8">
        <v>58</v>
      </c>
      <c r="R14" s="9">
        <f t="shared" si="2"/>
        <v>721</v>
      </c>
      <c r="S14" s="37">
        <v>385</v>
      </c>
      <c r="T14" s="38">
        <v>336</v>
      </c>
      <c r="U14" s="8">
        <v>83</v>
      </c>
      <c r="V14" s="9">
        <f t="shared" si="3"/>
        <v>315</v>
      </c>
      <c r="W14" s="37">
        <v>122</v>
      </c>
      <c r="X14" s="38">
        <v>193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459</v>
      </c>
      <c r="K15" s="37">
        <v>246</v>
      </c>
      <c r="L15" s="38">
        <v>213</v>
      </c>
      <c r="M15" s="8">
        <v>34</v>
      </c>
      <c r="N15" s="9">
        <f t="shared" si="1"/>
        <v>765</v>
      </c>
      <c r="O15" s="37">
        <v>412</v>
      </c>
      <c r="P15" s="38">
        <v>353</v>
      </c>
      <c r="Q15" s="8">
        <v>59</v>
      </c>
      <c r="R15" s="9">
        <f t="shared" si="2"/>
        <v>799</v>
      </c>
      <c r="S15" s="37">
        <v>423</v>
      </c>
      <c r="T15" s="38">
        <v>376</v>
      </c>
      <c r="U15" s="8">
        <v>84</v>
      </c>
      <c r="V15" s="9">
        <f t="shared" si="3"/>
        <v>285</v>
      </c>
      <c r="W15" s="37">
        <v>100</v>
      </c>
      <c r="X15" s="38">
        <v>185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2427</v>
      </c>
      <c r="K16" s="14">
        <f>K17+K18+K19+K20+K21</f>
        <v>1251</v>
      </c>
      <c r="L16" s="15">
        <f>L17+L18+L19+L20+L21</f>
        <v>1176</v>
      </c>
      <c r="M16" s="7" t="s">
        <v>22</v>
      </c>
      <c r="N16" s="14">
        <f t="shared" si="1"/>
        <v>4332</v>
      </c>
      <c r="O16" s="14">
        <f>O17+O18+O19+O20+O21</f>
        <v>2343</v>
      </c>
      <c r="P16" s="15">
        <f>P17+P18+P19+P20+P21</f>
        <v>1989</v>
      </c>
      <c r="Q16" s="7" t="s">
        <v>23</v>
      </c>
      <c r="R16" s="14">
        <f t="shared" si="2"/>
        <v>4579</v>
      </c>
      <c r="S16" s="14">
        <f>S17+S18+S19+S20+S21</f>
        <v>2334</v>
      </c>
      <c r="T16" s="15">
        <f>T17+T18+T19+T20+T21</f>
        <v>2245</v>
      </c>
      <c r="U16" s="7" t="s">
        <v>24</v>
      </c>
      <c r="V16" s="14">
        <f t="shared" si="3"/>
        <v>954</v>
      </c>
      <c r="W16" s="14">
        <f>W17+W18+W19+W20+W21</f>
        <v>288</v>
      </c>
      <c r="X16" s="15">
        <f>X17+X18+X19+X20+X21</f>
        <v>666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17870</v>
      </c>
      <c r="D17" s="35">
        <v>8957</v>
      </c>
      <c r="E17" s="36">
        <v>8913</v>
      </c>
      <c r="F17" s="36">
        <v>8528</v>
      </c>
      <c r="I17" s="8">
        <v>10</v>
      </c>
      <c r="J17" s="9">
        <f t="shared" si="0"/>
        <v>457</v>
      </c>
      <c r="K17" s="37">
        <v>218</v>
      </c>
      <c r="L17" s="38">
        <v>239</v>
      </c>
      <c r="M17" s="8">
        <v>35</v>
      </c>
      <c r="N17" s="9">
        <f t="shared" si="1"/>
        <v>769</v>
      </c>
      <c r="O17" s="37">
        <v>404</v>
      </c>
      <c r="P17" s="38">
        <v>365</v>
      </c>
      <c r="Q17" s="8">
        <v>60</v>
      </c>
      <c r="R17" s="9">
        <f t="shared" si="2"/>
        <v>863</v>
      </c>
      <c r="S17" s="37">
        <v>450</v>
      </c>
      <c r="T17" s="38">
        <v>413</v>
      </c>
      <c r="U17" s="8">
        <v>85</v>
      </c>
      <c r="V17" s="9">
        <f t="shared" si="3"/>
        <v>236</v>
      </c>
      <c r="W17" s="37">
        <v>69</v>
      </c>
      <c r="X17" s="38">
        <v>167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492</v>
      </c>
      <c r="K18" s="37">
        <v>248</v>
      </c>
      <c r="L18" s="38">
        <v>244</v>
      </c>
      <c r="M18" s="8">
        <v>36</v>
      </c>
      <c r="N18" s="9">
        <f t="shared" si="1"/>
        <v>815</v>
      </c>
      <c r="O18" s="37">
        <v>445</v>
      </c>
      <c r="P18" s="38">
        <v>370</v>
      </c>
      <c r="Q18" s="8">
        <v>61</v>
      </c>
      <c r="R18" s="9">
        <f t="shared" si="2"/>
        <v>901</v>
      </c>
      <c r="S18" s="37">
        <v>444</v>
      </c>
      <c r="T18" s="38">
        <v>457</v>
      </c>
      <c r="U18" s="8">
        <v>86</v>
      </c>
      <c r="V18" s="9">
        <f t="shared" si="3"/>
        <v>206</v>
      </c>
      <c r="W18" s="37">
        <v>72</v>
      </c>
      <c r="X18" s="38">
        <v>134</v>
      </c>
    </row>
    <row r="19" spans="1:24" ht="24.75" customHeight="1">
      <c r="A19" s="43"/>
      <c r="B19" s="23" t="s">
        <v>27</v>
      </c>
      <c r="C19" s="24">
        <f t="shared" si="4"/>
        <v>12961</v>
      </c>
      <c r="D19" s="35">
        <v>6592</v>
      </c>
      <c r="E19" s="36">
        <v>6369</v>
      </c>
      <c r="F19" s="36">
        <v>6415</v>
      </c>
      <c r="I19" s="8">
        <v>12</v>
      </c>
      <c r="J19" s="9">
        <f t="shared" si="0"/>
        <v>451</v>
      </c>
      <c r="K19" s="37">
        <v>238</v>
      </c>
      <c r="L19" s="38">
        <v>213</v>
      </c>
      <c r="M19" s="8">
        <v>37</v>
      </c>
      <c r="N19" s="9">
        <f t="shared" si="1"/>
        <v>861</v>
      </c>
      <c r="O19" s="37">
        <v>466</v>
      </c>
      <c r="P19" s="38">
        <v>395</v>
      </c>
      <c r="Q19" s="8">
        <v>62</v>
      </c>
      <c r="R19" s="9">
        <f t="shared" si="2"/>
        <v>922</v>
      </c>
      <c r="S19" s="37">
        <v>470</v>
      </c>
      <c r="T19" s="38">
        <v>452</v>
      </c>
      <c r="U19" s="8">
        <v>87</v>
      </c>
      <c r="V19" s="9">
        <f t="shared" si="3"/>
        <v>194</v>
      </c>
      <c r="W19" s="37">
        <v>57</v>
      </c>
      <c r="X19" s="38">
        <v>137</v>
      </c>
    </row>
    <row r="20" spans="1:24" ht="24.75" customHeight="1">
      <c r="A20" s="43"/>
      <c r="B20" s="23" t="s">
        <v>28</v>
      </c>
      <c r="C20" s="24">
        <f t="shared" si="4"/>
        <v>221</v>
      </c>
      <c r="D20" s="35">
        <v>111</v>
      </c>
      <c r="E20" s="36">
        <v>110</v>
      </c>
      <c r="F20" s="36">
        <v>114</v>
      </c>
      <c r="I20" s="8">
        <v>13</v>
      </c>
      <c r="J20" s="9">
        <f t="shared" si="0"/>
        <v>482</v>
      </c>
      <c r="K20" s="37">
        <v>255</v>
      </c>
      <c r="L20" s="38">
        <v>227</v>
      </c>
      <c r="M20" s="8">
        <v>38</v>
      </c>
      <c r="N20" s="9">
        <f t="shared" si="1"/>
        <v>879</v>
      </c>
      <c r="O20" s="37">
        <v>485</v>
      </c>
      <c r="P20" s="38">
        <v>394</v>
      </c>
      <c r="Q20" s="8">
        <v>63</v>
      </c>
      <c r="R20" s="9">
        <f t="shared" si="2"/>
        <v>926</v>
      </c>
      <c r="S20" s="37">
        <v>472</v>
      </c>
      <c r="T20" s="38">
        <v>454</v>
      </c>
      <c r="U20" s="8">
        <v>88</v>
      </c>
      <c r="V20" s="9">
        <f t="shared" si="3"/>
        <v>170</v>
      </c>
      <c r="W20" s="37">
        <v>53</v>
      </c>
      <c r="X20" s="38">
        <v>117</v>
      </c>
    </row>
    <row r="21" spans="1:24" ht="24.75" customHeight="1">
      <c r="A21" s="43"/>
      <c r="B21" s="23" t="s">
        <v>29</v>
      </c>
      <c r="C21" s="24">
        <f t="shared" si="4"/>
        <v>1966</v>
      </c>
      <c r="D21" s="35">
        <v>1015</v>
      </c>
      <c r="E21" s="36">
        <v>951</v>
      </c>
      <c r="F21" s="36">
        <v>1000</v>
      </c>
      <c r="I21" s="8">
        <v>14</v>
      </c>
      <c r="J21" s="9">
        <f t="shared" si="0"/>
        <v>545</v>
      </c>
      <c r="K21" s="37">
        <v>292</v>
      </c>
      <c r="L21" s="38">
        <v>253</v>
      </c>
      <c r="M21" s="8">
        <v>39</v>
      </c>
      <c r="N21" s="9">
        <f t="shared" si="1"/>
        <v>1008</v>
      </c>
      <c r="O21" s="37">
        <v>543</v>
      </c>
      <c r="P21" s="38">
        <v>465</v>
      </c>
      <c r="Q21" s="8">
        <v>64</v>
      </c>
      <c r="R21" s="9">
        <f t="shared" si="2"/>
        <v>967</v>
      </c>
      <c r="S21" s="37">
        <v>498</v>
      </c>
      <c r="T21" s="38">
        <v>469</v>
      </c>
      <c r="U21" s="8">
        <v>89</v>
      </c>
      <c r="V21" s="9">
        <f t="shared" si="3"/>
        <v>148</v>
      </c>
      <c r="W21" s="37">
        <v>37</v>
      </c>
      <c r="X21" s="38">
        <v>111</v>
      </c>
    </row>
    <row r="22" spans="1:24" ht="24.75" customHeight="1">
      <c r="A22" s="43"/>
      <c r="B22" s="44" t="s">
        <v>30</v>
      </c>
      <c r="C22" s="24">
        <f t="shared" si="4"/>
        <v>3070</v>
      </c>
      <c r="D22" s="35">
        <v>1495</v>
      </c>
      <c r="E22" s="36">
        <v>1575</v>
      </c>
      <c r="F22" s="36">
        <v>1495</v>
      </c>
      <c r="I22" s="7" t="s">
        <v>31</v>
      </c>
      <c r="J22" s="14">
        <f t="shared" si="0"/>
        <v>2708</v>
      </c>
      <c r="K22" s="14">
        <f>K23+K24+K25+K26+K27</f>
        <v>1401</v>
      </c>
      <c r="L22" s="15">
        <f>L23+L24+L25+L26+L27</f>
        <v>1307</v>
      </c>
      <c r="M22" s="7" t="s">
        <v>32</v>
      </c>
      <c r="N22" s="14">
        <f t="shared" si="1"/>
        <v>4499</v>
      </c>
      <c r="O22" s="14">
        <f>O23+O24+O25+O26+O27</f>
        <v>2395</v>
      </c>
      <c r="P22" s="15">
        <f>P23+P24+P25+P26+P27</f>
        <v>2104</v>
      </c>
      <c r="Q22" s="7" t="s">
        <v>33</v>
      </c>
      <c r="R22" s="14">
        <f t="shared" si="2"/>
        <v>3458</v>
      </c>
      <c r="S22" s="14">
        <f>S23+S24+S25+S26+S27</f>
        <v>1686</v>
      </c>
      <c r="T22" s="15">
        <f>T23+T24+T25+T26+T27</f>
        <v>1772</v>
      </c>
      <c r="U22" s="7" t="s">
        <v>34</v>
      </c>
      <c r="V22" s="14">
        <f t="shared" si="3"/>
        <v>409</v>
      </c>
      <c r="W22" s="14">
        <f>W23+W24+W25+W26+W27</f>
        <v>94</v>
      </c>
      <c r="X22" s="15">
        <f>X23+X24+X25+X26+X27</f>
        <v>315</v>
      </c>
    </row>
    <row r="23" spans="1:24" ht="24.75" customHeight="1">
      <c r="A23" s="43"/>
      <c r="B23" s="44" t="s">
        <v>35</v>
      </c>
      <c r="C23" s="24">
        <f t="shared" si="4"/>
        <v>1375</v>
      </c>
      <c r="D23" s="35">
        <v>721</v>
      </c>
      <c r="E23" s="36">
        <v>654</v>
      </c>
      <c r="F23" s="36">
        <v>753</v>
      </c>
      <c r="I23" s="8">
        <v>15</v>
      </c>
      <c r="J23" s="9">
        <f t="shared" si="0"/>
        <v>501</v>
      </c>
      <c r="K23" s="37">
        <v>272</v>
      </c>
      <c r="L23" s="38">
        <v>229</v>
      </c>
      <c r="M23" s="8">
        <v>40</v>
      </c>
      <c r="N23" s="9">
        <f t="shared" si="1"/>
        <v>926</v>
      </c>
      <c r="O23" s="37">
        <v>477</v>
      </c>
      <c r="P23" s="38">
        <v>449</v>
      </c>
      <c r="Q23" s="8">
        <v>65</v>
      </c>
      <c r="R23" s="9">
        <f t="shared" si="2"/>
        <v>712</v>
      </c>
      <c r="S23" s="37">
        <v>349</v>
      </c>
      <c r="T23" s="38">
        <v>363</v>
      </c>
      <c r="U23" s="8">
        <v>90</v>
      </c>
      <c r="V23" s="9">
        <f t="shared" si="3"/>
        <v>114</v>
      </c>
      <c r="W23" s="37">
        <v>27</v>
      </c>
      <c r="X23" s="38">
        <v>87</v>
      </c>
    </row>
    <row r="24" spans="1:24" ht="24.75" customHeight="1">
      <c r="A24" s="43"/>
      <c r="B24" s="44" t="s">
        <v>36</v>
      </c>
      <c r="C24" s="24">
        <f t="shared" si="4"/>
        <v>1160</v>
      </c>
      <c r="D24" s="35">
        <v>536</v>
      </c>
      <c r="E24" s="36">
        <v>624</v>
      </c>
      <c r="F24" s="36">
        <v>590</v>
      </c>
      <c r="G24" s="49"/>
      <c r="I24" s="8">
        <v>16</v>
      </c>
      <c r="J24" s="9">
        <f t="shared" si="0"/>
        <v>532</v>
      </c>
      <c r="K24" s="37">
        <v>267</v>
      </c>
      <c r="L24" s="38">
        <v>265</v>
      </c>
      <c r="M24" s="8">
        <v>41</v>
      </c>
      <c r="N24" s="9">
        <f t="shared" si="1"/>
        <v>855</v>
      </c>
      <c r="O24" s="37">
        <v>451</v>
      </c>
      <c r="P24" s="38">
        <v>404</v>
      </c>
      <c r="Q24" s="8">
        <v>66</v>
      </c>
      <c r="R24" s="9">
        <f t="shared" si="2"/>
        <v>563</v>
      </c>
      <c r="S24" s="37">
        <v>303</v>
      </c>
      <c r="T24" s="38">
        <v>260</v>
      </c>
      <c r="U24" s="8">
        <v>91</v>
      </c>
      <c r="V24" s="9">
        <f t="shared" si="3"/>
        <v>90</v>
      </c>
      <c r="W24" s="37">
        <v>21</v>
      </c>
      <c r="X24" s="38">
        <v>69</v>
      </c>
    </row>
    <row r="25" spans="1:24" ht="24.75" customHeight="1">
      <c r="A25" s="43"/>
      <c r="B25" s="45" t="s">
        <v>53</v>
      </c>
      <c r="C25" s="24">
        <f t="shared" si="4"/>
        <v>1082</v>
      </c>
      <c r="D25" s="35">
        <v>563</v>
      </c>
      <c r="E25" s="36">
        <v>519</v>
      </c>
      <c r="F25" s="36">
        <v>489</v>
      </c>
      <c r="I25" s="8">
        <v>17</v>
      </c>
      <c r="J25" s="9">
        <f t="shared" si="0"/>
        <v>566</v>
      </c>
      <c r="K25" s="37">
        <v>277</v>
      </c>
      <c r="L25" s="38">
        <v>289</v>
      </c>
      <c r="M25" s="8">
        <v>42</v>
      </c>
      <c r="N25" s="9">
        <f t="shared" si="1"/>
        <v>893</v>
      </c>
      <c r="O25" s="37">
        <v>469</v>
      </c>
      <c r="P25" s="38">
        <v>424</v>
      </c>
      <c r="Q25" s="8">
        <v>67</v>
      </c>
      <c r="R25" s="9">
        <f t="shared" si="2"/>
        <v>646</v>
      </c>
      <c r="S25" s="37">
        <v>300</v>
      </c>
      <c r="T25" s="38">
        <v>346</v>
      </c>
      <c r="U25" s="8">
        <v>92</v>
      </c>
      <c r="V25" s="9">
        <f t="shared" si="3"/>
        <v>77</v>
      </c>
      <c r="W25" s="37">
        <v>12</v>
      </c>
      <c r="X25" s="38">
        <v>65</v>
      </c>
    </row>
    <row r="26" spans="1:24" ht="24.75" customHeight="1">
      <c r="A26" s="43"/>
      <c r="B26" s="44" t="s">
        <v>37</v>
      </c>
      <c r="C26" s="24">
        <f t="shared" si="4"/>
        <v>1137</v>
      </c>
      <c r="D26" s="35">
        <v>570</v>
      </c>
      <c r="E26" s="36">
        <v>567</v>
      </c>
      <c r="F26" s="36">
        <v>482</v>
      </c>
      <c r="I26" s="8">
        <v>18</v>
      </c>
      <c r="J26" s="9">
        <f t="shared" si="0"/>
        <v>527</v>
      </c>
      <c r="K26" s="37">
        <v>288</v>
      </c>
      <c r="L26" s="38">
        <v>239</v>
      </c>
      <c r="M26" s="8">
        <v>43</v>
      </c>
      <c r="N26" s="9">
        <f t="shared" si="1"/>
        <v>942</v>
      </c>
      <c r="O26" s="37">
        <v>505</v>
      </c>
      <c r="P26" s="38">
        <v>437</v>
      </c>
      <c r="Q26" s="8">
        <v>68</v>
      </c>
      <c r="R26" s="9">
        <f t="shared" si="2"/>
        <v>791</v>
      </c>
      <c r="S26" s="37">
        <v>382</v>
      </c>
      <c r="T26" s="38">
        <v>409</v>
      </c>
      <c r="U26" s="8">
        <v>93</v>
      </c>
      <c r="V26" s="9">
        <f t="shared" si="3"/>
        <v>71</v>
      </c>
      <c r="W26" s="37">
        <v>21</v>
      </c>
      <c r="X26" s="38">
        <v>50</v>
      </c>
    </row>
    <row r="27" spans="1:24" ht="24.75" customHeight="1">
      <c r="A27" s="43"/>
      <c r="B27" s="45" t="s">
        <v>53</v>
      </c>
      <c r="C27" s="24">
        <f t="shared" si="4"/>
        <v>2192</v>
      </c>
      <c r="D27" s="35">
        <v>1149</v>
      </c>
      <c r="E27" s="36">
        <v>1043</v>
      </c>
      <c r="F27" s="36">
        <v>1127</v>
      </c>
      <c r="I27" s="8">
        <v>19</v>
      </c>
      <c r="J27" s="9">
        <f t="shared" si="0"/>
        <v>582</v>
      </c>
      <c r="K27" s="37">
        <v>297</v>
      </c>
      <c r="L27" s="38">
        <v>285</v>
      </c>
      <c r="M27" s="8">
        <v>44</v>
      </c>
      <c r="N27" s="9">
        <f t="shared" si="1"/>
        <v>883</v>
      </c>
      <c r="O27" s="37">
        <v>493</v>
      </c>
      <c r="P27" s="38">
        <v>390</v>
      </c>
      <c r="Q27" s="8">
        <v>69</v>
      </c>
      <c r="R27" s="9">
        <f t="shared" si="2"/>
        <v>746</v>
      </c>
      <c r="S27" s="37">
        <v>352</v>
      </c>
      <c r="T27" s="38">
        <v>394</v>
      </c>
      <c r="U27" s="8">
        <v>94</v>
      </c>
      <c r="V27" s="9">
        <f t="shared" si="3"/>
        <v>57</v>
      </c>
      <c r="W27" s="37">
        <v>13</v>
      </c>
      <c r="X27" s="38">
        <v>44</v>
      </c>
    </row>
    <row r="28" spans="1:24" ht="24.75" customHeight="1">
      <c r="A28" s="43"/>
      <c r="B28" s="45" t="s">
        <v>54</v>
      </c>
      <c r="C28" s="24">
        <f t="shared" si="4"/>
        <v>1453</v>
      </c>
      <c r="D28" s="35">
        <v>758</v>
      </c>
      <c r="E28" s="36">
        <v>695</v>
      </c>
      <c r="F28" s="36">
        <v>679</v>
      </c>
      <c r="I28" s="7" t="s">
        <v>38</v>
      </c>
      <c r="J28" s="14">
        <f t="shared" si="0"/>
        <v>3224</v>
      </c>
      <c r="K28" s="14">
        <f>K29+K30+K31+K32+K33</f>
        <v>1627</v>
      </c>
      <c r="L28" s="15">
        <f>L29+L30+L31+L32+L33</f>
        <v>1597</v>
      </c>
      <c r="M28" s="7" t="s">
        <v>39</v>
      </c>
      <c r="N28" s="14">
        <f t="shared" si="1"/>
        <v>3916</v>
      </c>
      <c r="O28" s="14">
        <f>O29+O30+O31+O32+O33</f>
        <v>2086</v>
      </c>
      <c r="P28" s="15">
        <f>P29+P30+P31+P32+P33</f>
        <v>1830</v>
      </c>
      <c r="Q28" s="7" t="s">
        <v>40</v>
      </c>
      <c r="R28" s="14">
        <f t="shared" si="2"/>
        <v>3049</v>
      </c>
      <c r="S28" s="14">
        <f>S29+S30+S31+S32+S33</f>
        <v>1443</v>
      </c>
      <c r="T28" s="15">
        <f>T29+T30+T31+T32+T33</f>
        <v>1606</v>
      </c>
      <c r="U28" s="7" t="s">
        <v>58</v>
      </c>
      <c r="V28" s="14">
        <f t="shared" si="3"/>
        <v>123</v>
      </c>
      <c r="W28" s="14">
        <f>W29+W30+W31+W32+W33</f>
        <v>17</v>
      </c>
      <c r="X28" s="15">
        <f>X29+X30+X31+X32+X33</f>
        <v>106</v>
      </c>
    </row>
    <row r="29" spans="1:24" ht="24.75" customHeight="1">
      <c r="A29" s="43"/>
      <c r="B29" s="44" t="s">
        <v>41</v>
      </c>
      <c r="C29" s="24">
        <f t="shared" si="4"/>
        <v>3490</v>
      </c>
      <c r="D29" s="35">
        <v>1772</v>
      </c>
      <c r="E29" s="36">
        <v>1718</v>
      </c>
      <c r="F29" s="36">
        <v>1595</v>
      </c>
      <c r="I29" s="8">
        <v>20</v>
      </c>
      <c r="J29" s="9">
        <f t="shared" si="0"/>
        <v>600</v>
      </c>
      <c r="K29" s="37">
        <v>297</v>
      </c>
      <c r="L29" s="38">
        <v>303</v>
      </c>
      <c r="M29" s="8">
        <v>45</v>
      </c>
      <c r="N29" s="9">
        <f t="shared" si="1"/>
        <v>723</v>
      </c>
      <c r="O29" s="37">
        <v>372</v>
      </c>
      <c r="P29" s="38">
        <v>351</v>
      </c>
      <c r="Q29" s="8">
        <v>70</v>
      </c>
      <c r="R29" s="9">
        <f t="shared" si="2"/>
        <v>692</v>
      </c>
      <c r="S29" s="37">
        <v>341</v>
      </c>
      <c r="T29" s="38">
        <v>351</v>
      </c>
      <c r="U29" s="8">
        <v>95</v>
      </c>
      <c r="V29" s="9">
        <f t="shared" si="3"/>
        <v>45</v>
      </c>
      <c r="W29" s="41">
        <v>11</v>
      </c>
      <c r="X29" s="42">
        <v>34</v>
      </c>
    </row>
    <row r="30" spans="1:24" ht="24.75" customHeight="1">
      <c r="A30" s="43"/>
      <c r="B30" s="45" t="s">
        <v>55</v>
      </c>
      <c r="C30" s="24">
        <f t="shared" si="4"/>
        <v>2519</v>
      </c>
      <c r="D30" s="35">
        <v>1264</v>
      </c>
      <c r="E30" s="36">
        <v>1255</v>
      </c>
      <c r="F30" s="36">
        <v>1234</v>
      </c>
      <c r="I30" s="8">
        <v>21</v>
      </c>
      <c r="J30" s="9">
        <f t="shared" si="0"/>
        <v>648</v>
      </c>
      <c r="K30" s="37">
        <v>318</v>
      </c>
      <c r="L30" s="38">
        <v>330</v>
      </c>
      <c r="M30" s="8">
        <v>46</v>
      </c>
      <c r="N30" s="9">
        <f t="shared" si="1"/>
        <v>829</v>
      </c>
      <c r="O30" s="37">
        <v>441</v>
      </c>
      <c r="P30" s="38">
        <v>388</v>
      </c>
      <c r="Q30" s="8">
        <v>71</v>
      </c>
      <c r="R30" s="9">
        <f t="shared" si="2"/>
        <v>677</v>
      </c>
      <c r="S30" s="37">
        <v>328</v>
      </c>
      <c r="T30" s="38">
        <v>349</v>
      </c>
      <c r="U30" s="8">
        <v>96</v>
      </c>
      <c r="V30" s="9">
        <f t="shared" si="3"/>
        <v>28</v>
      </c>
      <c r="W30" s="41">
        <v>3</v>
      </c>
      <c r="X30" s="42">
        <v>25</v>
      </c>
    </row>
    <row r="31" spans="1:24" ht="24.75" customHeight="1">
      <c r="A31" s="43"/>
      <c r="B31" s="44" t="s">
        <v>43</v>
      </c>
      <c r="C31" s="24">
        <f t="shared" si="4"/>
        <v>1420</v>
      </c>
      <c r="D31" s="35">
        <v>713</v>
      </c>
      <c r="E31" s="36">
        <v>707</v>
      </c>
      <c r="F31" s="36">
        <v>687</v>
      </c>
      <c r="I31" s="8">
        <v>22</v>
      </c>
      <c r="J31" s="9">
        <f t="shared" si="0"/>
        <v>668</v>
      </c>
      <c r="K31" s="37">
        <v>338</v>
      </c>
      <c r="L31" s="38">
        <v>330</v>
      </c>
      <c r="M31" s="8">
        <v>47</v>
      </c>
      <c r="N31" s="9">
        <f t="shared" si="1"/>
        <v>854</v>
      </c>
      <c r="O31" s="37">
        <v>463</v>
      </c>
      <c r="P31" s="38">
        <v>391</v>
      </c>
      <c r="Q31" s="8">
        <v>72</v>
      </c>
      <c r="R31" s="9">
        <f t="shared" si="2"/>
        <v>599</v>
      </c>
      <c r="S31" s="37">
        <v>266</v>
      </c>
      <c r="T31" s="38">
        <v>333</v>
      </c>
      <c r="U31" s="8">
        <v>97</v>
      </c>
      <c r="V31" s="9">
        <f t="shared" si="3"/>
        <v>15</v>
      </c>
      <c r="W31" s="41">
        <v>0</v>
      </c>
      <c r="X31" s="42">
        <v>15</v>
      </c>
    </row>
    <row r="32" spans="1:24" ht="24.75" customHeight="1">
      <c r="A32" s="43"/>
      <c r="B32" s="45" t="s">
        <v>53</v>
      </c>
      <c r="C32" s="24">
        <f t="shared" si="4"/>
        <v>1092</v>
      </c>
      <c r="D32" s="35">
        <v>555</v>
      </c>
      <c r="E32" s="36">
        <v>537</v>
      </c>
      <c r="F32" s="36">
        <v>496</v>
      </c>
      <c r="I32" s="8">
        <v>23</v>
      </c>
      <c r="J32" s="9">
        <f t="shared" si="0"/>
        <v>654</v>
      </c>
      <c r="K32" s="37">
        <v>335</v>
      </c>
      <c r="L32" s="38">
        <v>319</v>
      </c>
      <c r="M32" s="8">
        <v>48</v>
      </c>
      <c r="N32" s="9">
        <f t="shared" si="1"/>
        <v>790</v>
      </c>
      <c r="O32" s="37">
        <v>429</v>
      </c>
      <c r="P32" s="38">
        <v>361</v>
      </c>
      <c r="Q32" s="8">
        <v>73</v>
      </c>
      <c r="R32" s="9">
        <f t="shared" si="2"/>
        <v>499</v>
      </c>
      <c r="S32" s="37">
        <v>225</v>
      </c>
      <c r="T32" s="38">
        <v>274</v>
      </c>
      <c r="U32" s="8">
        <v>98</v>
      </c>
      <c r="V32" s="9">
        <f t="shared" si="3"/>
        <v>21</v>
      </c>
      <c r="W32" s="41">
        <v>3</v>
      </c>
      <c r="X32" s="42">
        <v>18</v>
      </c>
    </row>
    <row r="33" spans="1:24" ht="24.75" customHeight="1" thickBot="1">
      <c r="A33" s="43"/>
      <c r="B33" s="45" t="s">
        <v>54</v>
      </c>
      <c r="C33" s="24">
        <f t="shared" si="4"/>
        <v>1769</v>
      </c>
      <c r="D33" s="35">
        <v>905</v>
      </c>
      <c r="E33" s="36">
        <v>864</v>
      </c>
      <c r="F33" s="36">
        <v>802</v>
      </c>
      <c r="I33" s="25">
        <v>24</v>
      </c>
      <c r="J33" s="26">
        <f t="shared" si="0"/>
        <v>654</v>
      </c>
      <c r="K33" s="39">
        <v>339</v>
      </c>
      <c r="L33" s="40">
        <v>315</v>
      </c>
      <c r="M33" s="25">
        <v>49</v>
      </c>
      <c r="N33" s="26">
        <f t="shared" si="1"/>
        <v>720</v>
      </c>
      <c r="O33" s="39">
        <v>381</v>
      </c>
      <c r="P33" s="40">
        <v>339</v>
      </c>
      <c r="Q33" s="25">
        <v>74</v>
      </c>
      <c r="R33" s="26">
        <f t="shared" si="2"/>
        <v>582</v>
      </c>
      <c r="S33" s="39">
        <v>283</v>
      </c>
      <c r="T33" s="40">
        <v>299</v>
      </c>
      <c r="U33" s="8">
        <v>99</v>
      </c>
      <c r="V33" s="9">
        <f t="shared" si="3"/>
        <v>14</v>
      </c>
      <c r="W33" s="53">
        <v>0</v>
      </c>
      <c r="X33" s="54">
        <v>14</v>
      </c>
    </row>
    <row r="34" spans="1:24" ht="24.75" customHeight="1">
      <c r="A34" s="43"/>
      <c r="B34" s="45" t="s">
        <v>56</v>
      </c>
      <c r="C34" s="24">
        <f t="shared" si="4"/>
        <v>1722</v>
      </c>
      <c r="D34" s="35">
        <v>849</v>
      </c>
      <c r="E34" s="36">
        <v>873</v>
      </c>
      <c r="F34" s="36">
        <v>996</v>
      </c>
      <c r="U34" s="46" t="s">
        <v>59</v>
      </c>
      <c r="V34" s="14">
        <f t="shared" si="3"/>
        <v>18</v>
      </c>
      <c r="W34" s="41">
        <v>3</v>
      </c>
      <c r="X34" s="42">
        <v>15</v>
      </c>
    </row>
    <row r="35" spans="1:24" ht="24.75" customHeight="1">
      <c r="A35" s="43"/>
      <c r="B35" s="44" t="s">
        <v>44</v>
      </c>
      <c r="C35" s="24">
        <f t="shared" si="4"/>
        <v>339</v>
      </c>
      <c r="D35" s="35">
        <v>156</v>
      </c>
      <c r="E35" s="36">
        <v>183</v>
      </c>
      <c r="F35" s="36">
        <v>174</v>
      </c>
      <c r="U35" s="94" t="s">
        <v>42</v>
      </c>
      <c r="V35" s="96">
        <f t="shared" si="3"/>
        <v>56919</v>
      </c>
      <c r="W35" s="96">
        <f>K4+K10+K16+K22+K28+K34+O4+O10+O16+O22+O28+O34+S4+S10+S16+S22+S28+S34+W4+W10+W16+W22+W28+W34</f>
        <v>28706</v>
      </c>
      <c r="X35" s="98">
        <f>L4+L10+L16+L22+L28+L34+P4+P10+P16+P22+P28+P34+T4+T10+T16+T22+T28+T34+X4+X10+X16+X22+X28+X34</f>
        <v>28213</v>
      </c>
    </row>
    <row r="36" spans="1:24" ht="24.75" customHeight="1" thickBot="1">
      <c r="A36" s="43"/>
      <c r="B36" s="47" t="s">
        <v>45</v>
      </c>
      <c r="C36" s="27">
        <f t="shared" si="4"/>
        <v>73</v>
      </c>
      <c r="D36" s="35">
        <v>20</v>
      </c>
      <c r="E36" s="36">
        <v>53</v>
      </c>
      <c r="F36" s="36">
        <v>35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56919</v>
      </c>
      <c r="D37" s="29">
        <f>SUM(D17:D36)</f>
        <v>28706</v>
      </c>
      <c r="E37" s="30">
        <f>SUM(E17:E36)</f>
        <v>28213</v>
      </c>
      <c r="F37" s="30">
        <f>SUM(F17:F36)</f>
        <v>27696</v>
      </c>
      <c r="M37" s="48" t="s">
        <v>60</v>
      </c>
      <c r="N37" s="50">
        <f>O37+P37</f>
        <v>12248</v>
      </c>
      <c r="O37" s="50">
        <f>$S$22+$S$28+$W$4+$W$10+$W$16+$W$22+$W$28+$W$34</f>
        <v>5250</v>
      </c>
      <c r="P37" s="50">
        <f>$T$22+$T$28+$X$4+$X$10+$X$16+$X$22+$X$28+$X$34</f>
        <v>6998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62" zoomScaleSheetLayoutView="62" zoomScalePageLayoutView="0" workbookViewId="0" topLeftCell="A10">
      <selection activeCell="AB34" sqref="AB3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41030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2186</v>
      </c>
      <c r="K4" s="5">
        <f>K5+K6+K7+K8+K9</f>
        <v>1110</v>
      </c>
      <c r="L4" s="6">
        <f>L5+L6+L7+L8+L9</f>
        <v>1076</v>
      </c>
      <c r="M4" s="7" t="s">
        <v>6</v>
      </c>
      <c r="N4" s="5">
        <f aca="true" t="shared" si="1" ref="N4:N33">O4+P4</f>
        <v>3517</v>
      </c>
      <c r="O4" s="5">
        <f>O5+O6+O7+O8+O9</f>
        <v>1921</v>
      </c>
      <c r="P4" s="6">
        <f>P5+P6+P7+P8+P9</f>
        <v>1596</v>
      </c>
      <c r="Q4" s="7" t="s">
        <v>7</v>
      </c>
      <c r="R4" s="5">
        <f aca="true" t="shared" si="2" ref="R4:R33">S4+T4</f>
        <v>3684</v>
      </c>
      <c r="S4" s="5">
        <f>S5+S6+S7+S8+S9</f>
        <v>1898</v>
      </c>
      <c r="T4" s="6">
        <f>T5+T6+T7+T8+T9</f>
        <v>1786</v>
      </c>
      <c r="U4" s="7" t="s">
        <v>8</v>
      </c>
      <c r="V4" s="5">
        <f aca="true" t="shared" si="3" ref="V4:V35">W4+X4</f>
        <v>2489</v>
      </c>
      <c r="W4" s="5">
        <f>W5+W6+W7+W8+W9</f>
        <v>1072</v>
      </c>
      <c r="X4" s="6">
        <f>X5+X6+X7+X8+X9</f>
        <v>1417</v>
      </c>
    </row>
    <row r="5" spans="9:24" ht="24.75" customHeight="1">
      <c r="I5" s="8">
        <v>0</v>
      </c>
      <c r="J5" s="9">
        <f t="shared" si="0"/>
        <v>401</v>
      </c>
      <c r="K5" s="37">
        <v>203</v>
      </c>
      <c r="L5" s="38">
        <v>198</v>
      </c>
      <c r="M5" s="8">
        <v>25</v>
      </c>
      <c r="N5" s="9">
        <f t="shared" si="1"/>
        <v>724</v>
      </c>
      <c r="O5" s="37">
        <v>389</v>
      </c>
      <c r="P5" s="38">
        <v>335</v>
      </c>
      <c r="Q5" s="8">
        <v>50</v>
      </c>
      <c r="R5" s="9">
        <f t="shared" si="2"/>
        <v>757</v>
      </c>
      <c r="S5" s="37">
        <v>381</v>
      </c>
      <c r="T5" s="38">
        <v>376</v>
      </c>
      <c r="U5" s="8">
        <v>75</v>
      </c>
      <c r="V5" s="9">
        <f t="shared" si="3"/>
        <v>534</v>
      </c>
      <c r="W5" s="37">
        <v>250</v>
      </c>
      <c r="X5" s="38">
        <v>284</v>
      </c>
    </row>
    <row r="6" spans="5:24" ht="24.75" customHeight="1">
      <c r="E6" s="124" t="s">
        <v>66</v>
      </c>
      <c r="F6" s="124"/>
      <c r="I6" s="8">
        <v>1</v>
      </c>
      <c r="J6" s="9">
        <f t="shared" si="0"/>
        <v>470</v>
      </c>
      <c r="K6" s="37">
        <v>225</v>
      </c>
      <c r="L6" s="38">
        <v>245</v>
      </c>
      <c r="M6" s="8">
        <v>26</v>
      </c>
      <c r="N6" s="9">
        <f t="shared" si="1"/>
        <v>675</v>
      </c>
      <c r="O6" s="37">
        <v>384</v>
      </c>
      <c r="P6" s="38">
        <v>291</v>
      </c>
      <c r="Q6" s="8">
        <v>51</v>
      </c>
      <c r="R6" s="9">
        <f t="shared" si="2"/>
        <v>746</v>
      </c>
      <c r="S6" s="37">
        <v>375</v>
      </c>
      <c r="T6" s="38">
        <v>371</v>
      </c>
      <c r="U6" s="8">
        <v>76</v>
      </c>
      <c r="V6" s="9">
        <f t="shared" si="3"/>
        <v>517</v>
      </c>
      <c r="W6" s="37">
        <v>215</v>
      </c>
      <c r="X6" s="38">
        <v>302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425</v>
      </c>
      <c r="K7" s="37">
        <v>225</v>
      </c>
      <c r="L7" s="38">
        <v>200</v>
      </c>
      <c r="M7" s="8">
        <v>27</v>
      </c>
      <c r="N7" s="9">
        <f t="shared" si="1"/>
        <v>687</v>
      </c>
      <c r="O7" s="37">
        <v>366</v>
      </c>
      <c r="P7" s="38">
        <v>321</v>
      </c>
      <c r="Q7" s="8">
        <v>52</v>
      </c>
      <c r="R7" s="9">
        <f t="shared" si="2"/>
        <v>748</v>
      </c>
      <c r="S7" s="37">
        <v>380</v>
      </c>
      <c r="T7" s="38">
        <v>368</v>
      </c>
      <c r="U7" s="8">
        <v>77</v>
      </c>
      <c r="V7" s="9">
        <f t="shared" si="3"/>
        <v>512</v>
      </c>
      <c r="W7" s="37">
        <v>226</v>
      </c>
      <c r="X7" s="38">
        <v>286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466</v>
      </c>
      <c r="K8" s="37">
        <v>244</v>
      </c>
      <c r="L8" s="38">
        <v>222</v>
      </c>
      <c r="M8" s="8">
        <v>28</v>
      </c>
      <c r="N8" s="9">
        <f t="shared" si="1"/>
        <v>667</v>
      </c>
      <c r="O8" s="37">
        <v>353</v>
      </c>
      <c r="P8" s="38">
        <v>314</v>
      </c>
      <c r="Q8" s="8">
        <v>53</v>
      </c>
      <c r="R8" s="9">
        <f t="shared" si="2"/>
        <v>710</v>
      </c>
      <c r="S8" s="37">
        <v>372</v>
      </c>
      <c r="T8" s="38">
        <v>338</v>
      </c>
      <c r="U8" s="8">
        <v>78</v>
      </c>
      <c r="V8" s="9">
        <f t="shared" si="3"/>
        <v>465</v>
      </c>
      <c r="W8" s="37">
        <v>199</v>
      </c>
      <c r="X8" s="38">
        <v>266</v>
      </c>
    </row>
    <row r="9" spans="2:24" ht="24.75" customHeight="1" thickTop="1">
      <c r="B9" s="11" t="s">
        <v>13</v>
      </c>
      <c r="C9" s="12">
        <f>D9+E9</f>
        <v>56918</v>
      </c>
      <c r="D9" s="31">
        <v>28722</v>
      </c>
      <c r="E9" s="32">
        <v>28196</v>
      </c>
      <c r="F9" s="32">
        <v>27747</v>
      </c>
      <c r="I9" s="8">
        <v>4</v>
      </c>
      <c r="J9" s="9">
        <f t="shared" si="0"/>
        <v>424</v>
      </c>
      <c r="K9" s="37">
        <v>213</v>
      </c>
      <c r="L9" s="38">
        <v>211</v>
      </c>
      <c r="M9" s="8">
        <v>29</v>
      </c>
      <c r="N9" s="9">
        <f t="shared" si="1"/>
        <v>764</v>
      </c>
      <c r="O9" s="37">
        <v>429</v>
      </c>
      <c r="P9" s="38">
        <v>335</v>
      </c>
      <c r="Q9" s="8">
        <v>54</v>
      </c>
      <c r="R9" s="9">
        <f t="shared" si="2"/>
        <v>723</v>
      </c>
      <c r="S9" s="37">
        <v>390</v>
      </c>
      <c r="T9" s="38">
        <v>333</v>
      </c>
      <c r="U9" s="8">
        <v>79</v>
      </c>
      <c r="V9" s="9">
        <f t="shared" si="3"/>
        <v>461</v>
      </c>
      <c r="W9" s="37">
        <v>182</v>
      </c>
      <c r="X9" s="38">
        <v>279</v>
      </c>
    </row>
    <row r="10" spans="2:24" ht="24.75" customHeight="1" thickBot="1">
      <c r="B10" s="10" t="s">
        <v>14</v>
      </c>
      <c r="C10" s="13">
        <f>D10+E10</f>
        <v>2509</v>
      </c>
      <c r="D10" s="33">
        <v>1188</v>
      </c>
      <c r="E10" s="34">
        <v>1321</v>
      </c>
      <c r="F10" s="34">
        <v>1399</v>
      </c>
      <c r="I10" s="4" t="s">
        <v>15</v>
      </c>
      <c r="J10" s="14">
        <f t="shared" si="0"/>
        <v>2163</v>
      </c>
      <c r="K10" s="14">
        <f>K11+K12+K13+K14+K15</f>
        <v>1099</v>
      </c>
      <c r="L10" s="15">
        <f>L11+L12+L13+L14+L15</f>
        <v>1064</v>
      </c>
      <c r="M10" s="7" t="s">
        <v>16</v>
      </c>
      <c r="N10" s="14">
        <f t="shared" si="1"/>
        <v>3688</v>
      </c>
      <c r="O10" s="14">
        <f>O11+O12+O13+O14+O15</f>
        <v>1996</v>
      </c>
      <c r="P10" s="15">
        <f>P11+P12+P13+P14+P15</f>
        <v>1692</v>
      </c>
      <c r="Q10" s="16" t="s">
        <v>17</v>
      </c>
      <c r="R10" s="14">
        <f t="shared" si="2"/>
        <v>3751</v>
      </c>
      <c r="S10" s="14">
        <f>S11+S12+S13+S14+S15</f>
        <v>1989</v>
      </c>
      <c r="T10" s="15">
        <f>T11+T12+T13+T14+T15</f>
        <v>1762</v>
      </c>
      <c r="U10" s="7" t="s">
        <v>18</v>
      </c>
      <c r="V10" s="14">
        <f t="shared" si="3"/>
        <v>1759</v>
      </c>
      <c r="W10" s="14">
        <f>W11+W12+W13+W14+W15</f>
        <v>660</v>
      </c>
      <c r="X10" s="15">
        <f>X11+X12+X13+X14+X15</f>
        <v>1099</v>
      </c>
    </row>
    <row r="11" spans="2:24" ht="24.75" customHeight="1" thickTop="1">
      <c r="B11" s="11" t="s">
        <v>47</v>
      </c>
      <c r="C11" s="17">
        <f>SUM(C9:C10)</f>
        <v>59427</v>
      </c>
      <c r="D11" s="17">
        <f>SUM(D9:D10)</f>
        <v>29910</v>
      </c>
      <c r="E11" s="17">
        <f>SUM(E9:E10)</f>
        <v>29517</v>
      </c>
      <c r="F11" s="17">
        <f>SUM(F9:F10)</f>
        <v>29146</v>
      </c>
      <c r="I11" s="18">
        <v>5</v>
      </c>
      <c r="J11" s="9">
        <f t="shared" si="0"/>
        <v>417</v>
      </c>
      <c r="K11" s="37">
        <v>193</v>
      </c>
      <c r="L11" s="38">
        <v>224</v>
      </c>
      <c r="M11" s="8">
        <v>30</v>
      </c>
      <c r="N11" s="9">
        <f t="shared" si="1"/>
        <v>698</v>
      </c>
      <c r="O11" s="37">
        <v>372</v>
      </c>
      <c r="P11" s="38">
        <v>326</v>
      </c>
      <c r="Q11" s="8">
        <v>55</v>
      </c>
      <c r="R11" s="9">
        <f t="shared" si="2"/>
        <v>732</v>
      </c>
      <c r="S11" s="37">
        <v>390</v>
      </c>
      <c r="T11" s="38">
        <v>342</v>
      </c>
      <c r="U11" s="8">
        <v>80</v>
      </c>
      <c r="V11" s="9">
        <f t="shared" si="3"/>
        <v>411</v>
      </c>
      <c r="W11" s="37">
        <v>170</v>
      </c>
      <c r="X11" s="38">
        <v>241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400</v>
      </c>
      <c r="K12" s="37">
        <v>212</v>
      </c>
      <c r="L12" s="38">
        <v>188</v>
      </c>
      <c r="M12" s="8">
        <v>31</v>
      </c>
      <c r="N12" s="9">
        <f t="shared" si="1"/>
        <v>751</v>
      </c>
      <c r="O12" s="37">
        <v>405</v>
      </c>
      <c r="P12" s="38">
        <v>346</v>
      </c>
      <c r="Q12" s="8">
        <v>56</v>
      </c>
      <c r="R12" s="9">
        <f t="shared" si="2"/>
        <v>792</v>
      </c>
      <c r="S12" s="37">
        <v>413</v>
      </c>
      <c r="T12" s="38">
        <v>379</v>
      </c>
      <c r="U12" s="8">
        <v>81</v>
      </c>
      <c r="V12" s="9">
        <f t="shared" si="3"/>
        <v>408</v>
      </c>
      <c r="W12" s="37">
        <v>159</v>
      </c>
      <c r="X12" s="38">
        <v>249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409</v>
      </c>
      <c r="K13" s="37">
        <v>200</v>
      </c>
      <c r="L13" s="38">
        <v>209</v>
      </c>
      <c r="M13" s="8">
        <v>32</v>
      </c>
      <c r="N13" s="9">
        <f t="shared" si="1"/>
        <v>754</v>
      </c>
      <c r="O13" s="37">
        <v>407</v>
      </c>
      <c r="P13" s="38">
        <v>347</v>
      </c>
      <c r="Q13" s="8">
        <v>57</v>
      </c>
      <c r="R13" s="9">
        <f t="shared" si="2"/>
        <v>730</v>
      </c>
      <c r="S13" s="37">
        <v>394</v>
      </c>
      <c r="T13" s="38">
        <v>336</v>
      </c>
      <c r="U13" s="8">
        <v>82</v>
      </c>
      <c r="V13" s="9">
        <f t="shared" si="3"/>
        <v>344</v>
      </c>
      <c r="W13" s="37">
        <v>106</v>
      </c>
      <c r="X13" s="38">
        <v>238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462</v>
      </c>
      <c r="K14" s="37">
        <v>246</v>
      </c>
      <c r="L14" s="38">
        <v>216</v>
      </c>
      <c r="M14" s="8">
        <v>33</v>
      </c>
      <c r="N14" s="9">
        <f t="shared" si="1"/>
        <v>722</v>
      </c>
      <c r="O14" s="37">
        <v>403</v>
      </c>
      <c r="P14" s="38">
        <v>319</v>
      </c>
      <c r="Q14" s="8">
        <v>58</v>
      </c>
      <c r="R14" s="9">
        <f t="shared" si="2"/>
        <v>724</v>
      </c>
      <c r="S14" s="37">
        <v>377</v>
      </c>
      <c r="T14" s="38">
        <v>347</v>
      </c>
      <c r="U14" s="8">
        <v>83</v>
      </c>
      <c r="V14" s="9">
        <f t="shared" si="3"/>
        <v>312</v>
      </c>
      <c r="W14" s="37">
        <v>123</v>
      </c>
      <c r="X14" s="38">
        <v>189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475</v>
      </c>
      <c r="K15" s="37">
        <v>248</v>
      </c>
      <c r="L15" s="38">
        <v>227</v>
      </c>
      <c r="M15" s="8">
        <v>34</v>
      </c>
      <c r="N15" s="9">
        <f t="shared" si="1"/>
        <v>763</v>
      </c>
      <c r="O15" s="37">
        <v>409</v>
      </c>
      <c r="P15" s="38">
        <v>354</v>
      </c>
      <c r="Q15" s="8">
        <v>59</v>
      </c>
      <c r="R15" s="9">
        <f t="shared" si="2"/>
        <v>773</v>
      </c>
      <c r="S15" s="37">
        <v>415</v>
      </c>
      <c r="T15" s="38">
        <v>358</v>
      </c>
      <c r="U15" s="8">
        <v>84</v>
      </c>
      <c r="V15" s="9">
        <f t="shared" si="3"/>
        <v>284</v>
      </c>
      <c r="W15" s="37">
        <v>102</v>
      </c>
      <c r="X15" s="38">
        <v>182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2409</v>
      </c>
      <c r="K16" s="14">
        <f>K17+K18+K19+K20+K21</f>
        <v>1240</v>
      </c>
      <c r="L16" s="15">
        <f>L17+L18+L19+L20+L21</f>
        <v>1169</v>
      </c>
      <c r="M16" s="7" t="s">
        <v>22</v>
      </c>
      <c r="N16" s="14">
        <f t="shared" si="1"/>
        <v>4297</v>
      </c>
      <c r="O16" s="14">
        <f>O17+O18+O19+O20+O21</f>
        <v>2326</v>
      </c>
      <c r="P16" s="15">
        <f>P17+P18+P19+P20+P21</f>
        <v>1971</v>
      </c>
      <c r="Q16" s="7" t="s">
        <v>23</v>
      </c>
      <c r="R16" s="14">
        <f t="shared" si="2"/>
        <v>4566</v>
      </c>
      <c r="S16" s="14">
        <f>S17+S18+S19+S20+S21</f>
        <v>2331</v>
      </c>
      <c r="T16" s="15">
        <f>T17+T18+T19+T20+T21</f>
        <v>2235</v>
      </c>
      <c r="U16" s="7" t="s">
        <v>24</v>
      </c>
      <c r="V16" s="14">
        <f t="shared" si="3"/>
        <v>953</v>
      </c>
      <c r="W16" s="14">
        <f>W17+W18+W19+W20+W21</f>
        <v>287</v>
      </c>
      <c r="X16" s="15">
        <f>X17+X18+X19+X20+X21</f>
        <v>666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17860</v>
      </c>
      <c r="D17" s="35">
        <v>8951</v>
      </c>
      <c r="E17" s="36">
        <v>8909</v>
      </c>
      <c r="F17" s="36">
        <v>8545</v>
      </c>
      <c r="I17" s="8">
        <v>10</v>
      </c>
      <c r="J17" s="9">
        <f t="shared" si="0"/>
        <v>449</v>
      </c>
      <c r="K17" s="37">
        <v>218</v>
      </c>
      <c r="L17" s="38">
        <v>231</v>
      </c>
      <c r="M17" s="8">
        <v>35</v>
      </c>
      <c r="N17" s="9">
        <f t="shared" si="1"/>
        <v>766</v>
      </c>
      <c r="O17" s="37">
        <v>406</v>
      </c>
      <c r="P17" s="38">
        <v>360</v>
      </c>
      <c r="Q17" s="8">
        <v>60</v>
      </c>
      <c r="R17" s="9">
        <f t="shared" si="2"/>
        <v>872</v>
      </c>
      <c r="S17" s="37">
        <v>457</v>
      </c>
      <c r="T17" s="38">
        <v>415</v>
      </c>
      <c r="U17" s="8">
        <v>85</v>
      </c>
      <c r="V17" s="9">
        <f t="shared" si="3"/>
        <v>245</v>
      </c>
      <c r="W17" s="37">
        <v>71</v>
      </c>
      <c r="X17" s="38">
        <v>174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491</v>
      </c>
      <c r="K18" s="37">
        <v>247</v>
      </c>
      <c r="L18" s="38">
        <v>244</v>
      </c>
      <c r="M18" s="8">
        <v>36</v>
      </c>
      <c r="N18" s="9">
        <f t="shared" si="1"/>
        <v>798</v>
      </c>
      <c r="O18" s="37">
        <v>435</v>
      </c>
      <c r="P18" s="38">
        <v>363</v>
      </c>
      <c r="Q18" s="8">
        <v>61</v>
      </c>
      <c r="R18" s="9">
        <f t="shared" si="2"/>
        <v>888</v>
      </c>
      <c r="S18" s="37">
        <v>431</v>
      </c>
      <c r="T18" s="38">
        <v>457</v>
      </c>
      <c r="U18" s="8">
        <v>86</v>
      </c>
      <c r="V18" s="9">
        <f t="shared" si="3"/>
        <v>200</v>
      </c>
      <c r="W18" s="37">
        <v>68</v>
      </c>
      <c r="X18" s="38">
        <v>132</v>
      </c>
    </row>
    <row r="19" spans="1:24" ht="24.75" customHeight="1">
      <c r="A19" s="43"/>
      <c r="B19" s="23" t="s">
        <v>27</v>
      </c>
      <c r="C19" s="24">
        <f t="shared" si="4"/>
        <v>12959</v>
      </c>
      <c r="D19" s="35">
        <v>6607</v>
      </c>
      <c r="E19" s="36">
        <v>6352</v>
      </c>
      <c r="F19" s="36">
        <v>6434</v>
      </c>
      <c r="I19" s="8">
        <v>12</v>
      </c>
      <c r="J19" s="9">
        <f t="shared" si="0"/>
        <v>456</v>
      </c>
      <c r="K19" s="37">
        <v>243</v>
      </c>
      <c r="L19" s="38">
        <v>213</v>
      </c>
      <c r="M19" s="8">
        <v>37</v>
      </c>
      <c r="N19" s="9">
        <f t="shared" si="1"/>
        <v>866</v>
      </c>
      <c r="O19" s="37">
        <v>469</v>
      </c>
      <c r="P19" s="38">
        <v>397</v>
      </c>
      <c r="Q19" s="8">
        <v>62</v>
      </c>
      <c r="R19" s="9">
        <f t="shared" si="2"/>
        <v>911</v>
      </c>
      <c r="S19" s="37">
        <v>470</v>
      </c>
      <c r="T19" s="38">
        <v>441</v>
      </c>
      <c r="U19" s="8">
        <v>87</v>
      </c>
      <c r="V19" s="9">
        <f t="shared" si="3"/>
        <v>188</v>
      </c>
      <c r="W19" s="37">
        <v>54</v>
      </c>
      <c r="X19" s="38">
        <v>134</v>
      </c>
    </row>
    <row r="20" spans="1:24" ht="24.75" customHeight="1">
      <c r="A20" s="43"/>
      <c r="B20" s="23" t="s">
        <v>28</v>
      </c>
      <c r="C20" s="24">
        <f t="shared" si="4"/>
        <v>220</v>
      </c>
      <c r="D20" s="35">
        <v>110</v>
      </c>
      <c r="E20" s="36">
        <v>110</v>
      </c>
      <c r="F20" s="36">
        <v>114</v>
      </c>
      <c r="I20" s="8">
        <v>13</v>
      </c>
      <c r="J20" s="9">
        <f t="shared" si="0"/>
        <v>479</v>
      </c>
      <c r="K20" s="37">
        <v>252</v>
      </c>
      <c r="L20" s="38">
        <v>227</v>
      </c>
      <c r="M20" s="8">
        <v>38</v>
      </c>
      <c r="N20" s="9">
        <f t="shared" si="1"/>
        <v>869</v>
      </c>
      <c r="O20" s="37">
        <v>477</v>
      </c>
      <c r="P20" s="38">
        <v>392</v>
      </c>
      <c r="Q20" s="8">
        <v>63</v>
      </c>
      <c r="R20" s="9">
        <f t="shared" si="2"/>
        <v>926</v>
      </c>
      <c r="S20" s="37">
        <v>466</v>
      </c>
      <c r="T20" s="38">
        <v>460</v>
      </c>
      <c r="U20" s="8">
        <v>88</v>
      </c>
      <c r="V20" s="9">
        <f t="shared" si="3"/>
        <v>173</v>
      </c>
      <c r="W20" s="37">
        <v>59</v>
      </c>
      <c r="X20" s="38">
        <v>114</v>
      </c>
    </row>
    <row r="21" spans="1:24" ht="24.75" customHeight="1">
      <c r="A21" s="43"/>
      <c r="B21" s="23" t="s">
        <v>29</v>
      </c>
      <c r="C21" s="24">
        <f t="shared" si="4"/>
        <v>1975</v>
      </c>
      <c r="D21" s="35">
        <v>1014</v>
      </c>
      <c r="E21" s="36">
        <v>961</v>
      </c>
      <c r="F21" s="36">
        <v>1004</v>
      </c>
      <c r="I21" s="8">
        <v>14</v>
      </c>
      <c r="J21" s="9">
        <f t="shared" si="0"/>
        <v>534</v>
      </c>
      <c r="K21" s="37">
        <v>280</v>
      </c>
      <c r="L21" s="38">
        <v>254</v>
      </c>
      <c r="M21" s="8">
        <v>39</v>
      </c>
      <c r="N21" s="9">
        <f t="shared" si="1"/>
        <v>998</v>
      </c>
      <c r="O21" s="37">
        <v>539</v>
      </c>
      <c r="P21" s="38">
        <v>459</v>
      </c>
      <c r="Q21" s="8">
        <v>64</v>
      </c>
      <c r="R21" s="9">
        <f t="shared" si="2"/>
        <v>969</v>
      </c>
      <c r="S21" s="37">
        <v>507</v>
      </c>
      <c r="T21" s="38">
        <v>462</v>
      </c>
      <c r="U21" s="8">
        <v>89</v>
      </c>
      <c r="V21" s="9">
        <f t="shared" si="3"/>
        <v>147</v>
      </c>
      <c r="W21" s="37">
        <v>35</v>
      </c>
      <c r="X21" s="38">
        <v>112</v>
      </c>
    </row>
    <row r="22" spans="1:24" ht="24.75" customHeight="1">
      <c r="A22" s="43"/>
      <c r="B22" s="44" t="s">
        <v>30</v>
      </c>
      <c r="C22" s="24">
        <f t="shared" si="4"/>
        <v>3075</v>
      </c>
      <c r="D22" s="35">
        <v>1501</v>
      </c>
      <c r="E22" s="36">
        <v>1574</v>
      </c>
      <c r="F22" s="36">
        <v>1509</v>
      </c>
      <c r="I22" s="7" t="s">
        <v>31</v>
      </c>
      <c r="J22" s="14">
        <f t="shared" si="0"/>
        <v>2708</v>
      </c>
      <c r="K22" s="14">
        <f>K23+K24+K25+K26+K27</f>
        <v>1409</v>
      </c>
      <c r="L22" s="15">
        <f>L23+L24+L25+L26+L27</f>
        <v>1299</v>
      </c>
      <c r="M22" s="7" t="s">
        <v>32</v>
      </c>
      <c r="N22" s="14">
        <f t="shared" si="1"/>
        <v>4518</v>
      </c>
      <c r="O22" s="14">
        <f>O23+O24+O25+O26+O27</f>
        <v>2407</v>
      </c>
      <c r="P22" s="15">
        <f>P23+P24+P25+P26+P27</f>
        <v>2111</v>
      </c>
      <c r="Q22" s="7" t="s">
        <v>33</v>
      </c>
      <c r="R22" s="14">
        <f t="shared" si="2"/>
        <v>3472</v>
      </c>
      <c r="S22" s="14">
        <f>S23+S24+S25+S26+S27</f>
        <v>1694</v>
      </c>
      <c r="T22" s="15">
        <f>T23+T24+T25+T26+T27</f>
        <v>1778</v>
      </c>
      <c r="U22" s="7" t="s">
        <v>34</v>
      </c>
      <c r="V22" s="14">
        <f t="shared" si="3"/>
        <v>408</v>
      </c>
      <c r="W22" s="14">
        <f>W23+W24+W25+W26+W27</f>
        <v>92</v>
      </c>
      <c r="X22" s="15">
        <f>X23+X24+X25+X26+X27</f>
        <v>316</v>
      </c>
    </row>
    <row r="23" spans="1:24" ht="24.75" customHeight="1">
      <c r="A23" s="43"/>
      <c r="B23" s="44" t="s">
        <v>35</v>
      </c>
      <c r="C23" s="24">
        <f t="shared" si="4"/>
        <v>1376</v>
      </c>
      <c r="D23" s="35">
        <v>723</v>
      </c>
      <c r="E23" s="36">
        <v>653</v>
      </c>
      <c r="F23" s="36">
        <v>757</v>
      </c>
      <c r="I23" s="8">
        <v>15</v>
      </c>
      <c r="J23" s="9">
        <f t="shared" si="0"/>
        <v>510</v>
      </c>
      <c r="K23" s="37">
        <v>279</v>
      </c>
      <c r="L23" s="38">
        <v>231</v>
      </c>
      <c r="M23" s="8">
        <v>40</v>
      </c>
      <c r="N23" s="9">
        <f t="shared" si="1"/>
        <v>926</v>
      </c>
      <c r="O23" s="37">
        <v>483</v>
      </c>
      <c r="P23" s="38">
        <v>443</v>
      </c>
      <c r="Q23" s="8">
        <v>65</v>
      </c>
      <c r="R23" s="9">
        <f t="shared" si="2"/>
        <v>750</v>
      </c>
      <c r="S23" s="37">
        <v>366</v>
      </c>
      <c r="T23" s="38">
        <v>384</v>
      </c>
      <c r="U23" s="8">
        <v>90</v>
      </c>
      <c r="V23" s="9">
        <f t="shared" si="3"/>
        <v>117</v>
      </c>
      <c r="W23" s="37">
        <v>29</v>
      </c>
      <c r="X23" s="38">
        <v>88</v>
      </c>
    </row>
    <row r="24" spans="1:24" ht="24.75" customHeight="1">
      <c r="A24" s="43"/>
      <c r="B24" s="44" t="s">
        <v>36</v>
      </c>
      <c r="C24" s="24">
        <f t="shared" si="4"/>
        <v>1150</v>
      </c>
      <c r="D24" s="35">
        <v>530</v>
      </c>
      <c r="E24" s="36">
        <v>620</v>
      </c>
      <c r="F24" s="36">
        <v>585</v>
      </c>
      <c r="G24" s="49"/>
      <c r="I24" s="8">
        <v>16</v>
      </c>
      <c r="J24" s="9">
        <f t="shared" si="0"/>
        <v>522</v>
      </c>
      <c r="K24" s="37">
        <v>263</v>
      </c>
      <c r="L24" s="38">
        <v>259</v>
      </c>
      <c r="M24" s="8">
        <v>41</v>
      </c>
      <c r="N24" s="9">
        <f t="shared" si="1"/>
        <v>864</v>
      </c>
      <c r="O24" s="37">
        <v>452</v>
      </c>
      <c r="P24" s="38">
        <v>412</v>
      </c>
      <c r="Q24" s="8">
        <v>66</v>
      </c>
      <c r="R24" s="9">
        <f t="shared" si="2"/>
        <v>549</v>
      </c>
      <c r="S24" s="37">
        <v>289</v>
      </c>
      <c r="T24" s="38">
        <v>260</v>
      </c>
      <c r="U24" s="8">
        <v>91</v>
      </c>
      <c r="V24" s="9">
        <f t="shared" si="3"/>
        <v>86</v>
      </c>
      <c r="W24" s="37">
        <v>20</v>
      </c>
      <c r="X24" s="38">
        <v>66</v>
      </c>
    </row>
    <row r="25" spans="1:24" ht="24.75" customHeight="1">
      <c r="A25" s="43"/>
      <c r="B25" s="45" t="s">
        <v>53</v>
      </c>
      <c r="C25" s="24">
        <f t="shared" si="4"/>
        <v>1085</v>
      </c>
      <c r="D25" s="35">
        <v>564</v>
      </c>
      <c r="E25" s="36">
        <v>521</v>
      </c>
      <c r="F25" s="36">
        <v>490</v>
      </c>
      <c r="I25" s="8">
        <v>17</v>
      </c>
      <c r="J25" s="9">
        <f t="shared" si="0"/>
        <v>556</v>
      </c>
      <c r="K25" s="37">
        <v>269</v>
      </c>
      <c r="L25" s="38">
        <v>287</v>
      </c>
      <c r="M25" s="8">
        <v>42</v>
      </c>
      <c r="N25" s="9">
        <f t="shared" si="1"/>
        <v>891</v>
      </c>
      <c r="O25" s="37">
        <v>463</v>
      </c>
      <c r="P25" s="38">
        <v>428</v>
      </c>
      <c r="Q25" s="8">
        <v>67</v>
      </c>
      <c r="R25" s="9">
        <f t="shared" si="2"/>
        <v>639</v>
      </c>
      <c r="S25" s="37">
        <v>300</v>
      </c>
      <c r="T25" s="38">
        <v>339</v>
      </c>
      <c r="U25" s="8">
        <v>92</v>
      </c>
      <c r="V25" s="9">
        <f t="shared" si="3"/>
        <v>79</v>
      </c>
      <c r="W25" s="37">
        <v>14</v>
      </c>
      <c r="X25" s="38">
        <v>65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573</v>
      </c>
      <c r="E26" s="36">
        <v>563</v>
      </c>
      <c r="F26" s="36">
        <v>481</v>
      </c>
      <c r="I26" s="8">
        <v>18</v>
      </c>
      <c r="J26" s="9">
        <f t="shared" si="0"/>
        <v>553</v>
      </c>
      <c r="K26" s="37">
        <v>302</v>
      </c>
      <c r="L26" s="38">
        <v>251</v>
      </c>
      <c r="M26" s="8">
        <v>43</v>
      </c>
      <c r="N26" s="9">
        <f t="shared" si="1"/>
        <v>951</v>
      </c>
      <c r="O26" s="37">
        <v>522</v>
      </c>
      <c r="P26" s="38">
        <v>429</v>
      </c>
      <c r="Q26" s="8">
        <v>68</v>
      </c>
      <c r="R26" s="9">
        <f t="shared" si="2"/>
        <v>791</v>
      </c>
      <c r="S26" s="37">
        <v>387</v>
      </c>
      <c r="T26" s="38">
        <v>404</v>
      </c>
      <c r="U26" s="8">
        <v>93</v>
      </c>
      <c r="V26" s="9">
        <f t="shared" si="3"/>
        <v>69</v>
      </c>
      <c r="W26" s="37">
        <v>17</v>
      </c>
      <c r="X26" s="38">
        <v>52</v>
      </c>
    </row>
    <row r="27" spans="1:24" ht="24.75" customHeight="1">
      <c r="A27" s="43"/>
      <c r="B27" s="45" t="s">
        <v>53</v>
      </c>
      <c r="C27" s="24">
        <f t="shared" si="4"/>
        <v>2201</v>
      </c>
      <c r="D27" s="35">
        <v>1153</v>
      </c>
      <c r="E27" s="36">
        <v>1048</v>
      </c>
      <c r="F27" s="36">
        <v>1126</v>
      </c>
      <c r="I27" s="8">
        <v>19</v>
      </c>
      <c r="J27" s="9">
        <f t="shared" si="0"/>
        <v>567</v>
      </c>
      <c r="K27" s="37">
        <v>296</v>
      </c>
      <c r="L27" s="38">
        <v>271</v>
      </c>
      <c r="M27" s="8">
        <v>44</v>
      </c>
      <c r="N27" s="9">
        <f t="shared" si="1"/>
        <v>886</v>
      </c>
      <c r="O27" s="37">
        <v>487</v>
      </c>
      <c r="P27" s="38">
        <v>399</v>
      </c>
      <c r="Q27" s="8">
        <v>69</v>
      </c>
      <c r="R27" s="9">
        <f t="shared" si="2"/>
        <v>743</v>
      </c>
      <c r="S27" s="37">
        <v>352</v>
      </c>
      <c r="T27" s="38">
        <v>391</v>
      </c>
      <c r="U27" s="8">
        <v>94</v>
      </c>
      <c r="V27" s="9">
        <f t="shared" si="3"/>
        <v>57</v>
      </c>
      <c r="W27" s="37">
        <v>12</v>
      </c>
      <c r="X27" s="38">
        <v>45</v>
      </c>
    </row>
    <row r="28" spans="1:24" ht="24.75" customHeight="1">
      <c r="A28" s="43"/>
      <c r="B28" s="45" t="s">
        <v>54</v>
      </c>
      <c r="C28" s="24">
        <f t="shared" si="4"/>
        <v>1447</v>
      </c>
      <c r="D28" s="35">
        <v>753</v>
      </c>
      <c r="E28" s="36">
        <v>694</v>
      </c>
      <c r="F28" s="36">
        <v>679</v>
      </c>
      <c r="I28" s="7" t="s">
        <v>38</v>
      </c>
      <c r="J28" s="14">
        <f t="shared" si="0"/>
        <v>3218</v>
      </c>
      <c r="K28" s="14">
        <f>K29+K30+K31+K32+K33</f>
        <v>1622</v>
      </c>
      <c r="L28" s="15">
        <f>L29+L30+L31+L32+L33</f>
        <v>1596</v>
      </c>
      <c r="M28" s="7" t="s">
        <v>39</v>
      </c>
      <c r="N28" s="14">
        <f t="shared" si="1"/>
        <v>3928</v>
      </c>
      <c r="O28" s="14">
        <f>O29+O30+O31+O32+O33</f>
        <v>2104</v>
      </c>
      <c r="P28" s="15">
        <f>P29+P30+P31+P32+P33</f>
        <v>1824</v>
      </c>
      <c r="Q28" s="7" t="s">
        <v>40</v>
      </c>
      <c r="R28" s="14">
        <f t="shared" si="2"/>
        <v>3058</v>
      </c>
      <c r="S28" s="14">
        <f>S29+S30+S31+S32+S33</f>
        <v>1442</v>
      </c>
      <c r="T28" s="15">
        <f>T29+T30+T31+T32+T33</f>
        <v>1616</v>
      </c>
      <c r="U28" s="7" t="s">
        <v>58</v>
      </c>
      <c r="V28" s="14">
        <f t="shared" si="3"/>
        <v>128</v>
      </c>
      <c r="W28" s="14">
        <f>W29+W30+W31+W32+W33</f>
        <v>20</v>
      </c>
      <c r="X28" s="15">
        <f>X29+X30+X31+X32+X33</f>
        <v>108</v>
      </c>
    </row>
    <row r="29" spans="1:24" ht="24.75" customHeight="1">
      <c r="A29" s="43"/>
      <c r="B29" s="44" t="s">
        <v>41</v>
      </c>
      <c r="C29" s="24">
        <f t="shared" si="4"/>
        <v>3503</v>
      </c>
      <c r="D29" s="35">
        <v>1782</v>
      </c>
      <c r="E29" s="36">
        <v>1721</v>
      </c>
      <c r="F29" s="36">
        <v>1600</v>
      </c>
      <c r="I29" s="8">
        <v>20</v>
      </c>
      <c r="J29" s="9">
        <f t="shared" si="0"/>
        <v>604</v>
      </c>
      <c r="K29" s="37">
        <v>290</v>
      </c>
      <c r="L29" s="38">
        <v>314</v>
      </c>
      <c r="M29" s="8">
        <v>45</v>
      </c>
      <c r="N29" s="9">
        <f t="shared" si="1"/>
        <v>738</v>
      </c>
      <c r="O29" s="37">
        <v>382</v>
      </c>
      <c r="P29" s="38">
        <v>356</v>
      </c>
      <c r="Q29" s="8">
        <v>70</v>
      </c>
      <c r="R29" s="9">
        <f t="shared" si="2"/>
        <v>697</v>
      </c>
      <c r="S29" s="37">
        <v>335</v>
      </c>
      <c r="T29" s="38">
        <v>362</v>
      </c>
      <c r="U29" s="8">
        <v>95</v>
      </c>
      <c r="V29" s="9">
        <f t="shared" si="3"/>
        <v>46</v>
      </c>
      <c r="W29" s="41">
        <v>13</v>
      </c>
      <c r="X29" s="42">
        <v>33</v>
      </c>
    </row>
    <row r="30" spans="1:24" ht="24.75" customHeight="1">
      <c r="A30" s="43"/>
      <c r="B30" s="45" t="s">
        <v>55</v>
      </c>
      <c r="C30" s="24">
        <f t="shared" si="4"/>
        <v>2516</v>
      </c>
      <c r="D30" s="35">
        <v>1260</v>
      </c>
      <c r="E30" s="36">
        <v>1256</v>
      </c>
      <c r="F30" s="36">
        <v>1232</v>
      </c>
      <c r="I30" s="8">
        <v>21</v>
      </c>
      <c r="J30" s="9">
        <f t="shared" si="0"/>
        <v>637</v>
      </c>
      <c r="K30" s="37">
        <v>316</v>
      </c>
      <c r="L30" s="38">
        <v>321</v>
      </c>
      <c r="M30" s="8">
        <v>46</v>
      </c>
      <c r="N30" s="9">
        <f t="shared" si="1"/>
        <v>817</v>
      </c>
      <c r="O30" s="37">
        <v>445</v>
      </c>
      <c r="P30" s="38">
        <v>372</v>
      </c>
      <c r="Q30" s="8">
        <v>71</v>
      </c>
      <c r="R30" s="9">
        <f t="shared" si="2"/>
        <v>677</v>
      </c>
      <c r="S30" s="37">
        <v>327</v>
      </c>
      <c r="T30" s="38">
        <v>350</v>
      </c>
      <c r="U30" s="8">
        <v>96</v>
      </c>
      <c r="V30" s="9">
        <f t="shared" si="3"/>
        <v>31</v>
      </c>
      <c r="W30" s="41">
        <v>4</v>
      </c>
      <c r="X30" s="42">
        <v>27</v>
      </c>
    </row>
    <row r="31" spans="1:24" ht="24.75" customHeight="1">
      <c r="A31" s="43"/>
      <c r="B31" s="44" t="s">
        <v>43</v>
      </c>
      <c r="C31" s="24">
        <f t="shared" si="4"/>
        <v>1429</v>
      </c>
      <c r="D31" s="35">
        <v>714</v>
      </c>
      <c r="E31" s="36">
        <v>715</v>
      </c>
      <c r="F31" s="36">
        <v>692</v>
      </c>
      <c r="I31" s="8">
        <v>22</v>
      </c>
      <c r="J31" s="9">
        <f t="shared" si="0"/>
        <v>660</v>
      </c>
      <c r="K31" s="37">
        <v>332</v>
      </c>
      <c r="L31" s="38">
        <v>328</v>
      </c>
      <c r="M31" s="8">
        <v>47</v>
      </c>
      <c r="N31" s="9">
        <f t="shared" si="1"/>
        <v>865</v>
      </c>
      <c r="O31" s="37">
        <v>468</v>
      </c>
      <c r="P31" s="38">
        <v>397</v>
      </c>
      <c r="Q31" s="8">
        <v>72</v>
      </c>
      <c r="R31" s="9">
        <f t="shared" si="2"/>
        <v>601</v>
      </c>
      <c r="S31" s="37">
        <v>272</v>
      </c>
      <c r="T31" s="38">
        <v>329</v>
      </c>
      <c r="U31" s="8">
        <v>97</v>
      </c>
      <c r="V31" s="9">
        <f t="shared" si="3"/>
        <v>15</v>
      </c>
      <c r="W31" s="41">
        <v>0</v>
      </c>
      <c r="X31" s="42">
        <v>15</v>
      </c>
    </row>
    <row r="32" spans="1:24" ht="24.75" customHeight="1">
      <c r="A32" s="43"/>
      <c r="B32" s="45" t="s">
        <v>53</v>
      </c>
      <c r="C32" s="24">
        <f t="shared" si="4"/>
        <v>1092</v>
      </c>
      <c r="D32" s="35">
        <v>558</v>
      </c>
      <c r="E32" s="36">
        <v>534</v>
      </c>
      <c r="F32" s="36">
        <v>495</v>
      </c>
      <c r="I32" s="8">
        <v>23</v>
      </c>
      <c r="J32" s="9">
        <f t="shared" si="0"/>
        <v>675</v>
      </c>
      <c r="K32" s="37">
        <v>347</v>
      </c>
      <c r="L32" s="38">
        <v>328</v>
      </c>
      <c r="M32" s="8">
        <v>48</v>
      </c>
      <c r="N32" s="9">
        <f t="shared" si="1"/>
        <v>784</v>
      </c>
      <c r="O32" s="37">
        <v>417</v>
      </c>
      <c r="P32" s="38">
        <v>367</v>
      </c>
      <c r="Q32" s="8">
        <v>73</v>
      </c>
      <c r="R32" s="9">
        <f t="shared" si="2"/>
        <v>512</v>
      </c>
      <c r="S32" s="37">
        <v>229</v>
      </c>
      <c r="T32" s="38">
        <v>283</v>
      </c>
      <c r="U32" s="8">
        <v>98</v>
      </c>
      <c r="V32" s="9">
        <f t="shared" si="3"/>
        <v>20</v>
      </c>
      <c r="W32" s="41">
        <v>3</v>
      </c>
      <c r="X32" s="42">
        <v>17</v>
      </c>
    </row>
    <row r="33" spans="1:24" ht="24.75" customHeight="1" thickBot="1">
      <c r="A33" s="43"/>
      <c r="B33" s="45" t="s">
        <v>54</v>
      </c>
      <c r="C33" s="24">
        <f t="shared" si="4"/>
        <v>1757</v>
      </c>
      <c r="D33" s="35">
        <v>902</v>
      </c>
      <c r="E33" s="36">
        <v>855</v>
      </c>
      <c r="F33" s="36">
        <v>796</v>
      </c>
      <c r="I33" s="25">
        <v>24</v>
      </c>
      <c r="J33" s="26">
        <f t="shared" si="0"/>
        <v>642</v>
      </c>
      <c r="K33" s="39">
        <v>337</v>
      </c>
      <c r="L33" s="40">
        <v>305</v>
      </c>
      <c r="M33" s="25">
        <v>49</v>
      </c>
      <c r="N33" s="26">
        <f t="shared" si="1"/>
        <v>724</v>
      </c>
      <c r="O33" s="39">
        <v>392</v>
      </c>
      <c r="P33" s="40">
        <v>332</v>
      </c>
      <c r="Q33" s="25">
        <v>74</v>
      </c>
      <c r="R33" s="26">
        <f t="shared" si="2"/>
        <v>571</v>
      </c>
      <c r="S33" s="39">
        <v>279</v>
      </c>
      <c r="T33" s="40">
        <v>292</v>
      </c>
      <c r="U33" s="8">
        <v>99</v>
      </c>
      <c r="V33" s="9">
        <f t="shared" si="3"/>
        <v>16</v>
      </c>
      <c r="W33" s="53">
        <v>0</v>
      </c>
      <c r="X33" s="54">
        <v>16</v>
      </c>
    </row>
    <row r="34" spans="1:24" ht="24.75" customHeight="1">
      <c r="A34" s="43"/>
      <c r="B34" s="45" t="s">
        <v>56</v>
      </c>
      <c r="C34" s="24">
        <f t="shared" si="4"/>
        <v>1718</v>
      </c>
      <c r="D34" s="35">
        <v>847</v>
      </c>
      <c r="E34" s="36">
        <v>871</v>
      </c>
      <c r="F34" s="36">
        <v>995</v>
      </c>
      <c r="U34" s="46" t="s">
        <v>59</v>
      </c>
      <c r="V34" s="14">
        <f t="shared" si="3"/>
        <v>18</v>
      </c>
      <c r="W34" s="41">
        <v>3</v>
      </c>
      <c r="X34" s="42">
        <v>15</v>
      </c>
    </row>
    <row r="35" spans="1:24" ht="24.75" customHeight="1">
      <c r="A35" s="43"/>
      <c r="B35" s="44" t="s">
        <v>44</v>
      </c>
      <c r="C35" s="24">
        <f t="shared" si="4"/>
        <v>340</v>
      </c>
      <c r="D35" s="35">
        <v>155</v>
      </c>
      <c r="E35" s="36">
        <v>185</v>
      </c>
      <c r="F35" s="36">
        <v>174</v>
      </c>
      <c r="U35" s="94" t="s">
        <v>42</v>
      </c>
      <c r="V35" s="96">
        <f t="shared" si="3"/>
        <v>56918</v>
      </c>
      <c r="W35" s="96">
        <f>K4+K10+K16+K22+K28+K34+O4+O10+O16+O22+O28+O34+S4+S10+S16+S22+S28+S34+W4+W10+W16+W22+W28+W34</f>
        <v>28722</v>
      </c>
      <c r="X35" s="98">
        <f>L4+L10+L16+L22+L28+L34+P4+P10+P16+P22+P28+P34+T4+T10+T16+T22+T28+T34+X4+X10+X16+X22+X28+X34</f>
        <v>28196</v>
      </c>
    </row>
    <row r="36" spans="1:24" ht="24.75" customHeight="1" thickBot="1">
      <c r="A36" s="43"/>
      <c r="B36" s="47" t="s">
        <v>45</v>
      </c>
      <c r="C36" s="27">
        <f t="shared" si="4"/>
        <v>71</v>
      </c>
      <c r="D36" s="35">
        <v>20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56918</v>
      </c>
      <c r="D37" s="29">
        <f>SUM(D17:D36)</f>
        <v>28722</v>
      </c>
      <c r="E37" s="30">
        <f>SUM(E17:E36)</f>
        <v>28196</v>
      </c>
      <c r="F37" s="30">
        <f>SUM(F17:F36)</f>
        <v>27747</v>
      </c>
      <c r="M37" s="48" t="s">
        <v>60</v>
      </c>
      <c r="N37" s="50">
        <f>O37+P37</f>
        <v>12285</v>
      </c>
      <c r="O37" s="50">
        <f>$S$22+$S$28+$W$4+$W$10+$W$16+$W$22+$W$28+$W$34</f>
        <v>5270</v>
      </c>
      <c r="P37" s="50">
        <f>$T$22+$T$28+$X$4+$X$10+$X$16+$X$22+$X$28+$X$34</f>
        <v>7015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51" zoomScaleSheetLayoutView="51" zoomScalePageLayoutView="0" workbookViewId="0" topLeftCell="A10">
      <selection activeCell="AP48" sqref="AP48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41061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2204</v>
      </c>
      <c r="K4" s="5">
        <f>K5+K6+K7+K8+K9</f>
        <v>1120</v>
      </c>
      <c r="L4" s="6">
        <f>L5+L6+L7+L8+L9</f>
        <v>1084</v>
      </c>
      <c r="M4" s="7" t="s">
        <v>6</v>
      </c>
      <c r="N4" s="5">
        <f aca="true" t="shared" si="1" ref="N4:N33">O4+P4</f>
        <v>3503</v>
      </c>
      <c r="O4" s="5">
        <f>O5+O6+O7+O8+O9</f>
        <v>1909</v>
      </c>
      <c r="P4" s="6">
        <f>P5+P6+P7+P8+P9</f>
        <v>1594</v>
      </c>
      <c r="Q4" s="7" t="s">
        <v>7</v>
      </c>
      <c r="R4" s="5">
        <f aca="true" t="shared" si="2" ref="R4:R33">S4+T4</f>
        <v>3669</v>
      </c>
      <c r="S4" s="5">
        <f>S5+S6+S7+S8+S9</f>
        <v>1882</v>
      </c>
      <c r="T4" s="6">
        <f>T5+T6+T7+T8+T9</f>
        <v>1787</v>
      </c>
      <c r="U4" s="7" t="s">
        <v>8</v>
      </c>
      <c r="V4" s="5">
        <f aca="true" t="shared" si="3" ref="V4:V35">W4+X4</f>
        <v>2493</v>
      </c>
      <c r="W4" s="5">
        <f>W5+W6+W7+W8+W9</f>
        <v>1070</v>
      </c>
      <c r="X4" s="6">
        <f>X5+X6+X7+X8+X9</f>
        <v>1423</v>
      </c>
    </row>
    <row r="5" spans="9:24" ht="24.75" customHeight="1">
      <c r="I5" s="8">
        <v>0</v>
      </c>
      <c r="J5" s="9">
        <f t="shared" si="0"/>
        <v>406</v>
      </c>
      <c r="K5" s="37">
        <v>206</v>
      </c>
      <c r="L5" s="38">
        <v>200</v>
      </c>
      <c r="M5" s="8">
        <v>25</v>
      </c>
      <c r="N5" s="9">
        <f t="shared" si="1"/>
        <v>705</v>
      </c>
      <c r="O5" s="37">
        <v>377</v>
      </c>
      <c r="P5" s="38">
        <v>328</v>
      </c>
      <c r="Q5" s="8">
        <v>50</v>
      </c>
      <c r="R5" s="9">
        <f t="shared" si="2"/>
        <v>745</v>
      </c>
      <c r="S5" s="37">
        <v>372</v>
      </c>
      <c r="T5" s="38">
        <v>373</v>
      </c>
      <c r="U5" s="8">
        <v>75</v>
      </c>
      <c r="V5" s="9">
        <f t="shared" si="3"/>
        <v>544</v>
      </c>
      <c r="W5" s="37">
        <v>250</v>
      </c>
      <c r="X5" s="38">
        <v>294</v>
      </c>
    </row>
    <row r="6" spans="5:24" ht="24.75" customHeight="1">
      <c r="E6" s="124" t="s">
        <v>65</v>
      </c>
      <c r="F6" s="124"/>
      <c r="I6" s="8">
        <v>1</v>
      </c>
      <c r="J6" s="9">
        <f t="shared" si="0"/>
        <v>471</v>
      </c>
      <c r="K6" s="37">
        <v>229</v>
      </c>
      <c r="L6" s="38">
        <v>242</v>
      </c>
      <c r="M6" s="8">
        <v>26</v>
      </c>
      <c r="N6" s="9">
        <f t="shared" si="1"/>
        <v>686</v>
      </c>
      <c r="O6" s="37">
        <v>385</v>
      </c>
      <c r="P6" s="38">
        <v>301</v>
      </c>
      <c r="Q6" s="8">
        <v>51</v>
      </c>
      <c r="R6" s="9">
        <f t="shared" si="2"/>
        <v>753</v>
      </c>
      <c r="S6" s="37">
        <v>383</v>
      </c>
      <c r="T6" s="38">
        <v>370</v>
      </c>
      <c r="U6" s="8">
        <v>76</v>
      </c>
      <c r="V6" s="9">
        <f t="shared" si="3"/>
        <v>506</v>
      </c>
      <c r="W6" s="37">
        <v>217</v>
      </c>
      <c r="X6" s="38">
        <v>289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444</v>
      </c>
      <c r="K7" s="37">
        <v>232</v>
      </c>
      <c r="L7" s="38">
        <v>212</v>
      </c>
      <c r="M7" s="8">
        <v>27</v>
      </c>
      <c r="N7" s="9">
        <f t="shared" si="1"/>
        <v>684</v>
      </c>
      <c r="O7" s="37">
        <v>370</v>
      </c>
      <c r="P7" s="38">
        <v>314</v>
      </c>
      <c r="Q7" s="8">
        <v>52</v>
      </c>
      <c r="R7" s="9">
        <f t="shared" si="2"/>
        <v>763</v>
      </c>
      <c r="S7" s="37">
        <v>385</v>
      </c>
      <c r="T7" s="38">
        <v>378</v>
      </c>
      <c r="U7" s="8">
        <v>77</v>
      </c>
      <c r="V7" s="9">
        <f t="shared" si="3"/>
        <v>520</v>
      </c>
      <c r="W7" s="37">
        <v>222</v>
      </c>
      <c r="X7" s="38">
        <v>298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439</v>
      </c>
      <c r="K8" s="37">
        <v>232</v>
      </c>
      <c r="L8" s="38">
        <v>207</v>
      </c>
      <c r="M8" s="8">
        <v>28</v>
      </c>
      <c r="N8" s="9">
        <f t="shared" si="1"/>
        <v>669</v>
      </c>
      <c r="O8" s="37">
        <v>359</v>
      </c>
      <c r="P8" s="38">
        <v>310</v>
      </c>
      <c r="Q8" s="8">
        <v>53</v>
      </c>
      <c r="R8" s="9">
        <f t="shared" si="2"/>
        <v>702</v>
      </c>
      <c r="S8" s="37">
        <v>362</v>
      </c>
      <c r="T8" s="38">
        <v>340</v>
      </c>
      <c r="U8" s="8">
        <v>78</v>
      </c>
      <c r="V8" s="9">
        <f t="shared" si="3"/>
        <v>471</v>
      </c>
      <c r="W8" s="37">
        <v>203</v>
      </c>
      <c r="X8" s="38">
        <v>268</v>
      </c>
    </row>
    <row r="9" spans="2:24" ht="24.75" customHeight="1" thickTop="1">
      <c r="B9" s="11" t="s">
        <v>13</v>
      </c>
      <c r="C9" s="12">
        <f>D9+E9</f>
        <v>56893</v>
      </c>
      <c r="D9" s="31">
        <v>28692</v>
      </c>
      <c r="E9" s="32">
        <v>28201</v>
      </c>
      <c r="F9" s="32">
        <v>27740</v>
      </c>
      <c r="I9" s="8">
        <v>4</v>
      </c>
      <c r="J9" s="9">
        <f t="shared" si="0"/>
        <v>444</v>
      </c>
      <c r="K9" s="37">
        <v>221</v>
      </c>
      <c r="L9" s="38">
        <v>223</v>
      </c>
      <c r="M9" s="8">
        <v>29</v>
      </c>
      <c r="N9" s="9">
        <f t="shared" si="1"/>
        <v>759</v>
      </c>
      <c r="O9" s="37">
        <v>418</v>
      </c>
      <c r="P9" s="38">
        <v>341</v>
      </c>
      <c r="Q9" s="8">
        <v>54</v>
      </c>
      <c r="R9" s="9">
        <f t="shared" si="2"/>
        <v>706</v>
      </c>
      <c r="S9" s="37">
        <v>380</v>
      </c>
      <c r="T9" s="38">
        <v>326</v>
      </c>
      <c r="U9" s="8">
        <v>79</v>
      </c>
      <c r="V9" s="9">
        <f t="shared" si="3"/>
        <v>452</v>
      </c>
      <c r="W9" s="37">
        <v>178</v>
      </c>
      <c r="X9" s="38">
        <v>274</v>
      </c>
    </row>
    <row r="10" spans="2:24" ht="24.75" customHeight="1" thickBot="1">
      <c r="B10" s="10" t="s">
        <v>14</v>
      </c>
      <c r="C10" s="13">
        <f>D10+E10</f>
        <v>2513</v>
      </c>
      <c r="D10" s="33">
        <v>1194</v>
      </c>
      <c r="E10" s="34">
        <v>1319</v>
      </c>
      <c r="F10" s="34">
        <v>1384</v>
      </c>
      <c r="I10" s="4" t="s">
        <v>15</v>
      </c>
      <c r="J10" s="14">
        <f t="shared" si="0"/>
        <v>2151</v>
      </c>
      <c r="K10" s="14">
        <f>K11+K12+K13+K14+K15</f>
        <v>1094</v>
      </c>
      <c r="L10" s="15">
        <f>L11+L12+L13+L14+L15</f>
        <v>1057</v>
      </c>
      <c r="M10" s="7" t="s">
        <v>16</v>
      </c>
      <c r="N10" s="14">
        <f t="shared" si="1"/>
        <v>3657</v>
      </c>
      <c r="O10" s="14">
        <f>O11+O12+O13+O14+O15</f>
        <v>1977</v>
      </c>
      <c r="P10" s="15">
        <f>P11+P12+P13+P14+P15</f>
        <v>1680</v>
      </c>
      <c r="Q10" s="16" t="s">
        <v>17</v>
      </c>
      <c r="R10" s="14">
        <f t="shared" si="2"/>
        <v>3761</v>
      </c>
      <c r="S10" s="14">
        <f>S11+S12+S13+S14+S15</f>
        <v>2004</v>
      </c>
      <c r="T10" s="15">
        <f>T11+T12+T13+T14+T15</f>
        <v>1757</v>
      </c>
      <c r="U10" s="7" t="s">
        <v>18</v>
      </c>
      <c r="V10" s="14">
        <f t="shared" si="3"/>
        <v>1771</v>
      </c>
      <c r="W10" s="14">
        <f>W11+W12+W13+W14+W15</f>
        <v>660</v>
      </c>
      <c r="X10" s="15">
        <f>X11+X12+X13+X14+X15</f>
        <v>1111</v>
      </c>
    </row>
    <row r="11" spans="2:24" ht="24.75" customHeight="1" thickTop="1">
      <c r="B11" s="11" t="s">
        <v>47</v>
      </c>
      <c r="C11" s="17">
        <f>SUM(C9:C10)</f>
        <v>59406</v>
      </c>
      <c r="D11" s="17">
        <f>SUM(D9:D10)</f>
        <v>29886</v>
      </c>
      <c r="E11" s="17">
        <f>SUM(E9:E10)</f>
        <v>29520</v>
      </c>
      <c r="F11" s="17">
        <f>SUM(F9:F10)</f>
        <v>29124</v>
      </c>
      <c r="I11" s="18">
        <v>5</v>
      </c>
      <c r="J11" s="9">
        <f t="shared" si="0"/>
        <v>412</v>
      </c>
      <c r="K11" s="37">
        <v>196</v>
      </c>
      <c r="L11" s="38">
        <v>216</v>
      </c>
      <c r="M11" s="8">
        <v>30</v>
      </c>
      <c r="N11" s="9">
        <f t="shared" si="1"/>
        <v>694</v>
      </c>
      <c r="O11" s="37">
        <v>361</v>
      </c>
      <c r="P11" s="38">
        <v>333</v>
      </c>
      <c r="Q11" s="8">
        <v>55</v>
      </c>
      <c r="R11" s="9">
        <f t="shared" si="2"/>
        <v>729</v>
      </c>
      <c r="S11" s="37">
        <v>390</v>
      </c>
      <c r="T11" s="38">
        <v>339</v>
      </c>
      <c r="U11" s="8">
        <v>80</v>
      </c>
      <c r="V11" s="9">
        <f t="shared" si="3"/>
        <v>419</v>
      </c>
      <c r="W11" s="37">
        <v>170</v>
      </c>
      <c r="X11" s="38">
        <v>249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402</v>
      </c>
      <c r="K12" s="37">
        <v>208</v>
      </c>
      <c r="L12" s="38">
        <v>194</v>
      </c>
      <c r="M12" s="8">
        <v>31</v>
      </c>
      <c r="N12" s="9">
        <f t="shared" si="1"/>
        <v>757</v>
      </c>
      <c r="O12" s="37">
        <v>417</v>
      </c>
      <c r="P12" s="38">
        <v>340</v>
      </c>
      <c r="Q12" s="8">
        <v>56</v>
      </c>
      <c r="R12" s="9">
        <f t="shared" si="2"/>
        <v>800</v>
      </c>
      <c r="S12" s="37">
        <v>421</v>
      </c>
      <c r="T12" s="38">
        <v>379</v>
      </c>
      <c r="U12" s="8">
        <v>81</v>
      </c>
      <c r="V12" s="9">
        <f t="shared" si="3"/>
        <v>409</v>
      </c>
      <c r="W12" s="37">
        <v>161</v>
      </c>
      <c r="X12" s="38">
        <v>248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404</v>
      </c>
      <c r="K13" s="37">
        <v>199</v>
      </c>
      <c r="L13" s="38">
        <v>205</v>
      </c>
      <c r="M13" s="8">
        <v>32</v>
      </c>
      <c r="N13" s="9">
        <f t="shared" si="1"/>
        <v>728</v>
      </c>
      <c r="O13" s="37">
        <v>387</v>
      </c>
      <c r="P13" s="38">
        <v>341</v>
      </c>
      <c r="Q13" s="8">
        <v>57</v>
      </c>
      <c r="R13" s="9">
        <f t="shared" si="2"/>
        <v>725</v>
      </c>
      <c r="S13" s="37">
        <v>398</v>
      </c>
      <c r="T13" s="38">
        <v>327</v>
      </c>
      <c r="U13" s="8">
        <v>82</v>
      </c>
      <c r="V13" s="9">
        <f t="shared" si="3"/>
        <v>340</v>
      </c>
      <c r="W13" s="37">
        <v>106</v>
      </c>
      <c r="X13" s="38">
        <v>234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469</v>
      </c>
      <c r="K14" s="37">
        <v>251</v>
      </c>
      <c r="L14" s="38">
        <v>218</v>
      </c>
      <c r="M14" s="8">
        <v>33</v>
      </c>
      <c r="N14" s="9">
        <f t="shared" si="1"/>
        <v>724</v>
      </c>
      <c r="O14" s="37">
        <v>407</v>
      </c>
      <c r="P14" s="38">
        <v>317</v>
      </c>
      <c r="Q14" s="8">
        <v>58</v>
      </c>
      <c r="R14" s="9">
        <f t="shared" si="2"/>
        <v>739</v>
      </c>
      <c r="S14" s="37">
        <v>383</v>
      </c>
      <c r="T14" s="38">
        <v>356</v>
      </c>
      <c r="U14" s="8">
        <v>83</v>
      </c>
      <c r="V14" s="9">
        <f t="shared" si="3"/>
        <v>318</v>
      </c>
      <c r="W14" s="37">
        <v>121</v>
      </c>
      <c r="X14" s="38">
        <v>197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464</v>
      </c>
      <c r="K15" s="37">
        <v>240</v>
      </c>
      <c r="L15" s="38">
        <v>224</v>
      </c>
      <c r="M15" s="8">
        <v>34</v>
      </c>
      <c r="N15" s="9">
        <f t="shared" si="1"/>
        <v>754</v>
      </c>
      <c r="O15" s="37">
        <v>405</v>
      </c>
      <c r="P15" s="38">
        <v>349</v>
      </c>
      <c r="Q15" s="8">
        <v>59</v>
      </c>
      <c r="R15" s="9">
        <f t="shared" si="2"/>
        <v>768</v>
      </c>
      <c r="S15" s="37">
        <v>412</v>
      </c>
      <c r="T15" s="38">
        <v>356</v>
      </c>
      <c r="U15" s="8">
        <v>84</v>
      </c>
      <c r="V15" s="9">
        <f t="shared" si="3"/>
        <v>285</v>
      </c>
      <c r="W15" s="37">
        <v>102</v>
      </c>
      <c r="X15" s="38">
        <v>183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2406</v>
      </c>
      <c r="K16" s="14">
        <f>K17+K18+K19+K20+K21</f>
        <v>1242</v>
      </c>
      <c r="L16" s="15">
        <f>L17+L18+L19+L20+L21</f>
        <v>1164</v>
      </c>
      <c r="M16" s="7" t="s">
        <v>22</v>
      </c>
      <c r="N16" s="14">
        <f t="shared" si="1"/>
        <v>4284</v>
      </c>
      <c r="O16" s="14">
        <f>O17+O18+O19+O20+O21</f>
        <v>2316</v>
      </c>
      <c r="P16" s="15">
        <f>P17+P18+P19+P20+P21</f>
        <v>1968</v>
      </c>
      <c r="Q16" s="7" t="s">
        <v>23</v>
      </c>
      <c r="R16" s="14">
        <f t="shared" si="2"/>
        <v>4555</v>
      </c>
      <c r="S16" s="14">
        <f>S17+S18+S19+S20+S21</f>
        <v>2321</v>
      </c>
      <c r="T16" s="15">
        <f>T17+T18+T19+T20+T21</f>
        <v>2234</v>
      </c>
      <c r="U16" s="7" t="s">
        <v>24</v>
      </c>
      <c r="V16" s="14">
        <f t="shared" si="3"/>
        <v>954</v>
      </c>
      <c r="W16" s="14">
        <f>W17+W18+W19+W20+W21</f>
        <v>288</v>
      </c>
      <c r="X16" s="15">
        <f>X17+X18+X19+X20+X21</f>
        <v>666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17860</v>
      </c>
      <c r="D17" s="35">
        <v>8955</v>
      </c>
      <c r="E17" s="36">
        <v>8905</v>
      </c>
      <c r="F17" s="36">
        <v>8554</v>
      </c>
      <c r="I17" s="8">
        <v>10</v>
      </c>
      <c r="J17" s="9">
        <f t="shared" si="0"/>
        <v>453</v>
      </c>
      <c r="K17" s="37">
        <v>220</v>
      </c>
      <c r="L17" s="38">
        <v>233</v>
      </c>
      <c r="M17" s="8">
        <v>35</v>
      </c>
      <c r="N17" s="9">
        <f t="shared" si="1"/>
        <v>766</v>
      </c>
      <c r="O17" s="37">
        <v>402</v>
      </c>
      <c r="P17" s="38">
        <v>364</v>
      </c>
      <c r="Q17" s="8">
        <v>60</v>
      </c>
      <c r="R17" s="9">
        <f t="shared" si="2"/>
        <v>856</v>
      </c>
      <c r="S17" s="37">
        <v>450</v>
      </c>
      <c r="T17" s="38">
        <v>406</v>
      </c>
      <c r="U17" s="8">
        <v>85</v>
      </c>
      <c r="V17" s="9">
        <f t="shared" si="3"/>
        <v>243</v>
      </c>
      <c r="W17" s="37">
        <v>73</v>
      </c>
      <c r="X17" s="38">
        <v>170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478</v>
      </c>
      <c r="K18" s="37">
        <v>242</v>
      </c>
      <c r="L18" s="38">
        <v>236</v>
      </c>
      <c r="M18" s="8">
        <v>36</v>
      </c>
      <c r="N18" s="9">
        <f t="shared" si="1"/>
        <v>801</v>
      </c>
      <c r="O18" s="37">
        <v>434</v>
      </c>
      <c r="P18" s="38">
        <v>367</v>
      </c>
      <c r="Q18" s="8">
        <v>61</v>
      </c>
      <c r="R18" s="9">
        <f t="shared" si="2"/>
        <v>895</v>
      </c>
      <c r="S18" s="37">
        <v>431</v>
      </c>
      <c r="T18" s="38">
        <v>464</v>
      </c>
      <c r="U18" s="8">
        <v>86</v>
      </c>
      <c r="V18" s="9">
        <f t="shared" si="3"/>
        <v>205</v>
      </c>
      <c r="W18" s="37">
        <v>69</v>
      </c>
      <c r="X18" s="38">
        <v>136</v>
      </c>
    </row>
    <row r="19" spans="1:24" ht="24.75" customHeight="1">
      <c r="A19" s="43"/>
      <c r="B19" s="23" t="s">
        <v>27</v>
      </c>
      <c r="C19" s="24">
        <f t="shared" si="4"/>
        <v>12961</v>
      </c>
      <c r="D19" s="35">
        <v>6606</v>
      </c>
      <c r="E19" s="36">
        <v>6355</v>
      </c>
      <c r="F19" s="36">
        <v>6434</v>
      </c>
      <c r="I19" s="8">
        <v>12</v>
      </c>
      <c r="J19" s="9">
        <f t="shared" si="0"/>
        <v>464</v>
      </c>
      <c r="K19" s="37">
        <v>244</v>
      </c>
      <c r="L19" s="38">
        <v>220</v>
      </c>
      <c r="M19" s="8">
        <v>37</v>
      </c>
      <c r="N19" s="9">
        <f t="shared" si="1"/>
        <v>871</v>
      </c>
      <c r="O19" s="37">
        <v>468</v>
      </c>
      <c r="P19" s="38">
        <v>403</v>
      </c>
      <c r="Q19" s="8">
        <v>62</v>
      </c>
      <c r="R19" s="9">
        <f t="shared" si="2"/>
        <v>901</v>
      </c>
      <c r="S19" s="37">
        <v>467</v>
      </c>
      <c r="T19" s="38">
        <v>434</v>
      </c>
      <c r="U19" s="8">
        <v>87</v>
      </c>
      <c r="V19" s="9">
        <f t="shared" si="3"/>
        <v>182</v>
      </c>
      <c r="W19" s="37">
        <v>54</v>
      </c>
      <c r="X19" s="38">
        <v>128</v>
      </c>
    </row>
    <row r="20" spans="1:24" ht="24.75" customHeight="1">
      <c r="A20" s="43"/>
      <c r="B20" s="23" t="s">
        <v>28</v>
      </c>
      <c r="C20" s="24">
        <f t="shared" si="4"/>
        <v>216</v>
      </c>
      <c r="D20" s="35">
        <v>109</v>
      </c>
      <c r="E20" s="36">
        <v>107</v>
      </c>
      <c r="F20" s="36">
        <v>111</v>
      </c>
      <c r="I20" s="8">
        <v>13</v>
      </c>
      <c r="J20" s="9">
        <f t="shared" si="0"/>
        <v>485</v>
      </c>
      <c r="K20" s="37">
        <v>258</v>
      </c>
      <c r="L20" s="38">
        <v>227</v>
      </c>
      <c r="M20" s="8">
        <v>38</v>
      </c>
      <c r="N20" s="9">
        <f t="shared" si="1"/>
        <v>867</v>
      </c>
      <c r="O20" s="37">
        <v>477</v>
      </c>
      <c r="P20" s="38">
        <v>390</v>
      </c>
      <c r="Q20" s="8">
        <v>63</v>
      </c>
      <c r="R20" s="9">
        <f t="shared" si="2"/>
        <v>922</v>
      </c>
      <c r="S20" s="37">
        <v>465</v>
      </c>
      <c r="T20" s="38">
        <v>457</v>
      </c>
      <c r="U20" s="8">
        <v>88</v>
      </c>
      <c r="V20" s="9">
        <f t="shared" si="3"/>
        <v>171</v>
      </c>
      <c r="W20" s="37">
        <v>52</v>
      </c>
      <c r="X20" s="38">
        <v>119</v>
      </c>
    </row>
    <row r="21" spans="1:24" ht="24.75" customHeight="1">
      <c r="A21" s="43"/>
      <c r="B21" s="23" t="s">
        <v>29</v>
      </c>
      <c r="C21" s="24">
        <f t="shared" si="4"/>
        <v>1975</v>
      </c>
      <c r="D21" s="35">
        <v>1009</v>
      </c>
      <c r="E21" s="36">
        <v>966</v>
      </c>
      <c r="F21" s="36">
        <v>1004</v>
      </c>
      <c r="I21" s="8">
        <v>14</v>
      </c>
      <c r="J21" s="9">
        <f t="shared" si="0"/>
        <v>526</v>
      </c>
      <c r="K21" s="37">
        <v>278</v>
      </c>
      <c r="L21" s="38">
        <v>248</v>
      </c>
      <c r="M21" s="8">
        <v>39</v>
      </c>
      <c r="N21" s="9">
        <f t="shared" si="1"/>
        <v>979</v>
      </c>
      <c r="O21" s="37">
        <v>535</v>
      </c>
      <c r="P21" s="38">
        <v>444</v>
      </c>
      <c r="Q21" s="8">
        <v>64</v>
      </c>
      <c r="R21" s="9">
        <f t="shared" si="2"/>
        <v>981</v>
      </c>
      <c r="S21" s="37">
        <v>508</v>
      </c>
      <c r="T21" s="38">
        <v>473</v>
      </c>
      <c r="U21" s="8">
        <v>89</v>
      </c>
      <c r="V21" s="9">
        <f t="shared" si="3"/>
        <v>153</v>
      </c>
      <c r="W21" s="37">
        <v>40</v>
      </c>
      <c r="X21" s="38">
        <v>113</v>
      </c>
    </row>
    <row r="22" spans="1:24" ht="24.75" customHeight="1">
      <c r="A22" s="43"/>
      <c r="B22" s="44" t="s">
        <v>30</v>
      </c>
      <c r="C22" s="24">
        <f t="shared" si="4"/>
        <v>3066</v>
      </c>
      <c r="D22" s="35">
        <v>1491</v>
      </c>
      <c r="E22" s="36">
        <v>1575</v>
      </c>
      <c r="F22" s="36">
        <v>1503</v>
      </c>
      <c r="I22" s="7" t="s">
        <v>31</v>
      </c>
      <c r="J22" s="14">
        <f t="shared" si="0"/>
        <v>2705</v>
      </c>
      <c r="K22" s="14">
        <f>K23+K24+K25+K26+K27</f>
        <v>1410</v>
      </c>
      <c r="L22" s="15">
        <f>L23+L24+L25+L26+L27</f>
        <v>1295</v>
      </c>
      <c r="M22" s="7" t="s">
        <v>32</v>
      </c>
      <c r="N22" s="14">
        <f t="shared" si="1"/>
        <v>4519</v>
      </c>
      <c r="O22" s="14">
        <f>O23+O24+O25+O26+O27</f>
        <v>2405</v>
      </c>
      <c r="P22" s="15">
        <f>P23+P24+P25+P26+P27</f>
        <v>2114</v>
      </c>
      <c r="Q22" s="7" t="s">
        <v>33</v>
      </c>
      <c r="R22" s="14">
        <f t="shared" si="2"/>
        <v>3481</v>
      </c>
      <c r="S22" s="14">
        <f>S23+S24+S25+S26+S27</f>
        <v>1710</v>
      </c>
      <c r="T22" s="15">
        <f>T23+T24+T25+T26+T27</f>
        <v>1771</v>
      </c>
      <c r="U22" s="7" t="s">
        <v>34</v>
      </c>
      <c r="V22" s="14">
        <f t="shared" si="3"/>
        <v>404</v>
      </c>
      <c r="W22" s="14">
        <f>W23+W24+W25+W26+W27</f>
        <v>93</v>
      </c>
      <c r="X22" s="15">
        <f>X23+X24+X25+X26+X27</f>
        <v>311</v>
      </c>
    </row>
    <row r="23" spans="1:24" ht="24.75" customHeight="1">
      <c r="A23" s="43"/>
      <c r="B23" s="44" t="s">
        <v>35</v>
      </c>
      <c r="C23" s="24">
        <f t="shared" si="4"/>
        <v>1375</v>
      </c>
      <c r="D23" s="35">
        <v>720</v>
      </c>
      <c r="E23" s="36">
        <v>655</v>
      </c>
      <c r="F23" s="36">
        <v>761</v>
      </c>
      <c r="I23" s="8">
        <v>15</v>
      </c>
      <c r="J23" s="9">
        <f t="shared" si="0"/>
        <v>517</v>
      </c>
      <c r="K23" s="37">
        <v>281</v>
      </c>
      <c r="L23" s="38">
        <v>236</v>
      </c>
      <c r="M23" s="8">
        <v>40</v>
      </c>
      <c r="N23" s="9">
        <f t="shared" si="1"/>
        <v>932</v>
      </c>
      <c r="O23" s="37">
        <v>496</v>
      </c>
      <c r="P23" s="38">
        <v>436</v>
      </c>
      <c r="Q23" s="8">
        <v>65</v>
      </c>
      <c r="R23" s="9">
        <f t="shared" si="2"/>
        <v>777</v>
      </c>
      <c r="S23" s="37">
        <v>384</v>
      </c>
      <c r="T23" s="38">
        <v>393</v>
      </c>
      <c r="U23" s="8">
        <v>90</v>
      </c>
      <c r="V23" s="9">
        <f t="shared" si="3"/>
        <v>116</v>
      </c>
      <c r="W23" s="37">
        <v>27</v>
      </c>
      <c r="X23" s="38">
        <v>89</v>
      </c>
    </row>
    <row r="24" spans="1:24" ht="24.75" customHeight="1">
      <c r="A24" s="43"/>
      <c r="B24" s="44" t="s">
        <v>36</v>
      </c>
      <c r="C24" s="24">
        <f t="shared" si="4"/>
        <v>1149</v>
      </c>
      <c r="D24" s="35">
        <v>527</v>
      </c>
      <c r="E24" s="36">
        <v>622</v>
      </c>
      <c r="F24" s="36">
        <v>583</v>
      </c>
      <c r="G24" s="49"/>
      <c r="I24" s="8">
        <v>16</v>
      </c>
      <c r="J24" s="9">
        <f t="shared" si="0"/>
        <v>514</v>
      </c>
      <c r="K24" s="37">
        <v>265</v>
      </c>
      <c r="L24" s="38">
        <v>249</v>
      </c>
      <c r="M24" s="8">
        <v>41</v>
      </c>
      <c r="N24" s="9">
        <f t="shared" si="1"/>
        <v>871</v>
      </c>
      <c r="O24" s="37">
        <v>445</v>
      </c>
      <c r="P24" s="38">
        <v>426</v>
      </c>
      <c r="Q24" s="8">
        <v>66</v>
      </c>
      <c r="R24" s="9">
        <f t="shared" si="2"/>
        <v>538</v>
      </c>
      <c r="S24" s="37">
        <v>282</v>
      </c>
      <c r="T24" s="38">
        <v>256</v>
      </c>
      <c r="U24" s="8">
        <v>91</v>
      </c>
      <c r="V24" s="9">
        <f t="shared" si="3"/>
        <v>84</v>
      </c>
      <c r="W24" s="37">
        <v>21</v>
      </c>
      <c r="X24" s="38">
        <v>63</v>
      </c>
    </row>
    <row r="25" spans="1:24" ht="24.75" customHeight="1">
      <c r="A25" s="43"/>
      <c r="B25" s="45" t="s">
        <v>53</v>
      </c>
      <c r="C25" s="24">
        <f t="shared" si="4"/>
        <v>1077</v>
      </c>
      <c r="D25" s="35">
        <v>560</v>
      </c>
      <c r="E25" s="36">
        <v>517</v>
      </c>
      <c r="F25" s="36">
        <v>487</v>
      </c>
      <c r="I25" s="8">
        <v>17</v>
      </c>
      <c r="J25" s="9">
        <f t="shared" si="0"/>
        <v>555</v>
      </c>
      <c r="K25" s="37">
        <v>265</v>
      </c>
      <c r="L25" s="38">
        <v>290</v>
      </c>
      <c r="M25" s="8">
        <v>42</v>
      </c>
      <c r="N25" s="9">
        <f t="shared" si="1"/>
        <v>898</v>
      </c>
      <c r="O25" s="37">
        <v>473</v>
      </c>
      <c r="P25" s="38">
        <v>425</v>
      </c>
      <c r="Q25" s="8">
        <v>67</v>
      </c>
      <c r="R25" s="9">
        <f t="shared" si="2"/>
        <v>638</v>
      </c>
      <c r="S25" s="37">
        <v>304</v>
      </c>
      <c r="T25" s="38">
        <v>334</v>
      </c>
      <c r="U25" s="8">
        <v>92</v>
      </c>
      <c r="V25" s="9">
        <f t="shared" si="3"/>
        <v>75</v>
      </c>
      <c r="W25" s="37">
        <v>13</v>
      </c>
      <c r="X25" s="38">
        <v>62</v>
      </c>
    </row>
    <row r="26" spans="1:24" ht="24.75" customHeight="1">
      <c r="A26" s="43"/>
      <c r="B26" s="44" t="s">
        <v>37</v>
      </c>
      <c r="C26" s="24">
        <f t="shared" si="4"/>
        <v>1136</v>
      </c>
      <c r="D26" s="35">
        <v>573</v>
      </c>
      <c r="E26" s="36">
        <v>563</v>
      </c>
      <c r="F26" s="36">
        <v>481</v>
      </c>
      <c r="I26" s="8">
        <v>18</v>
      </c>
      <c r="J26" s="9">
        <f t="shared" si="0"/>
        <v>564</v>
      </c>
      <c r="K26" s="37">
        <v>309</v>
      </c>
      <c r="L26" s="38">
        <v>255</v>
      </c>
      <c r="M26" s="8">
        <v>43</v>
      </c>
      <c r="N26" s="9">
        <f t="shared" si="1"/>
        <v>933</v>
      </c>
      <c r="O26" s="37">
        <v>502</v>
      </c>
      <c r="P26" s="38">
        <v>431</v>
      </c>
      <c r="Q26" s="8">
        <v>68</v>
      </c>
      <c r="R26" s="9">
        <f t="shared" si="2"/>
        <v>793</v>
      </c>
      <c r="S26" s="37">
        <v>385</v>
      </c>
      <c r="T26" s="38">
        <v>408</v>
      </c>
      <c r="U26" s="8">
        <v>93</v>
      </c>
      <c r="V26" s="9">
        <f t="shared" si="3"/>
        <v>73</v>
      </c>
      <c r="W26" s="37">
        <v>20</v>
      </c>
      <c r="X26" s="38">
        <v>53</v>
      </c>
    </row>
    <row r="27" spans="1:24" ht="24.75" customHeight="1">
      <c r="A27" s="43"/>
      <c r="B27" s="45" t="s">
        <v>53</v>
      </c>
      <c r="C27" s="24">
        <f t="shared" si="4"/>
        <v>2197</v>
      </c>
      <c r="D27" s="35">
        <v>1152</v>
      </c>
      <c r="E27" s="36">
        <v>1045</v>
      </c>
      <c r="F27" s="36">
        <v>1132</v>
      </c>
      <c r="I27" s="8">
        <v>19</v>
      </c>
      <c r="J27" s="9">
        <f t="shared" si="0"/>
        <v>555</v>
      </c>
      <c r="K27" s="37">
        <v>290</v>
      </c>
      <c r="L27" s="38">
        <v>265</v>
      </c>
      <c r="M27" s="8">
        <v>44</v>
      </c>
      <c r="N27" s="9">
        <f t="shared" si="1"/>
        <v>885</v>
      </c>
      <c r="O27" s="37">
        <v>489</v>
      </c>
      <c r="P27" s="38">
        <v>396</v>
      </c>
      <c r="Q27" s="8">
        <v>69</v>
      </c>
      <c r="R27" s="9">
        <f t="shared" si="2"/>
        <v>735</v>
      </c>
      <c r="S27" s="37">
        <v>355</v>
      </c>
      <c r="T27" s="38">
        <v>380</v>
      </c>
      <c r="U27" s="8">
        <v>94</v>
      </c>
      <c r="V27" s="9">
        <f t="shared" si="3"/>
        <v>56</v>
      </c>
      <c r="W27" s="37">
        <v>12</v>
      </c>
      <c r="X27" s="38">
        <v>44</v>
      </c>
    </row>
    <row r="28" spans="1:24" ht="24.75" customHeight="1">
      <c r="A28" s="43"/>
      <c r="B28" s="45" t="s">
        <v>54</v>
      </c>
      <c r="C28" s="24">
        <f t="shared" si="4"/>
        <v>1461</v>
      </c>
      <c r="D28" s="35">
        <v>760</v>
      </c>
      <c r="E28" s="36">
        <v>701</v>
      </c>
      <c r="F28" s="36">
        <v>684</v>
      </c>
      <c r="I28" s="7" t="s">
        <v>38</v>
      </c>
      <c r="J28" s="14">
        <f t="shared" si="0"/>
        <v>3215</v>
      </c>
      <c r="K28" s="14">
        <f>K29+K30+K31+K32+K33</f>
        <v>1612</v>
      </c>
      <c r="L28" s="15">
        <f>L29+L30+L31+L32+L33</f>
        <v>1603</v>
      </c>
      <c r="M28" s="7" t="s">
        <v>39</v>
      </c>
      <c r="N28" s="14">
        <f t="shared" si="1"/>
        <v>3937</v>
      </c>
      <c r="O28" s="14">
        <f>O29+O30+O31+O32+O33</f>
        <v>2108</v>
      </c>
      <c r="P28" s="15">
        <f>P29+P30+P31+P32+P33</f>
        <v>1829</v>
      </c>
      <c r="Q28" s="7" t="s">
        <v>40</v>
      </c>
      <c r="R28" s="14">
        <f t="shared" si="2"/>
        <v>3078</v>
      </c>
      <c r="S28" s="14">
        <f>S29+S30+S31+S32+S33</f>
        <v>1449</v>
      </c>
      <c r="T28" s="15">
        <f>T29+T30+T31+T32+T33</f>
        <v>1629</v>
      </c>
      <c r="U28" s="7" t="s">
        <v>58</v>
      </c>
      <c r="V28" s="14">
        <f t="shared" si="3"/>
        <v>128</v>
      </c>
      <c r="W28" s="14">
        <f>W29+W30+W31+W32+W33</f>
        <v>19</v>
      </c>
      <c r="X28" s="15">
        <f>X29+X30+X31+X32+X33</f>
        <v>109</v>
      </c>
    </row>
    <row r="29" spans="1:24" ht="24.75" customHeight="1">
      <c r="A29" s="43"/>
      <c r="B29" s="44" t="s">
        <v>41</v>
      </c>
      <c r="C29" s="24">
        <f t="shared" si="4"/>
        <v>3496</v>
      </c>
      <c r="D29" s="35">
        <v>1780</v>
      </c>
      <c r="E29" s="36">
        <v>1716</v>
      </c>
      <c r="F29" s="36">
        <v>1592</v>
      </c>
      <c r="I29" s="8">
        <v>20</v>
      </c>
      <c r="J29" s="9">
        <f t="shared" si="0"/>
        <v>605</v>
      </c>
      <c r="K29" s="37">
        <v>290</v>
      </c>
      <c r="L29" s="38">
        <v>315</v>
      </c>
      <c r="M29" s="8">
        <v>45</v>
      </c>
      <c r="N29" s="9">
        <f t="shared" si="1"/>
        <v>764</v>
      </c>
      <c r="O29" s="37">
        <v>388</v>
      </c>
      <c r="P29" s="38">
        <v>376</v>
      </c>
      <c r="Q29" s="8">
        <v>70</v>
      </c>
      <c r="R29" s="9">
        <f t="shared" si="2"/>
        <v>714</v>
      </c>
      <c r="S29" s="37">
        <v>336</v>
      </c>
      <c r="T29" s="38">
        <v>378</v>
      </c>
      <c r="U29" s="8">
        <v>95</v>
      </c>
      <c r="V29" s="9">
        <f t="shared" si="3"/>
        <v>47</v>
      </c>
      <c r="W29" s="41">
        <v>13</v>
      </c>
      <c r="X29" s="42">
        <v>34</v>
      </c>
    </row>
    <row r="30" spans="1:24" ht="24.75" customHeight="1">
      <c r="A30" s="43"/>
      <c r="B30" s="45" t="s">
        <v>55</v>
      </c>
      <c r="C30" s="24">
        <f t="shared" si="4"/>
        <v>2515</v>
      </c>
      <c r="D30" s="35">
        <v>1260</v>
      </c>
      <c r="E30" s="36">
        <v>1255</v>
      </c>
      <c r="F30" s="36">
        <v>1231</v>
      </c>
      <c r="I30" s="8">
        <v>21</v>
      </c>
      <c r="J30" s="9">
        <f t="shared" si="0"/>
        <v>626</v>
      </c>
      <c r="K30" s="37">
        <v>310</v>
      </c>
      <c r="L30" s="38">
        <v>316</v>
      </c>
      <c r="M30" s="8">
        <v>46</v>
      </c>
      <c r="N30" s="9">
        <f t="shared" si="1"/>
        <v>784</v>
      </c>
      <c r="O30" s="37">
        <v>426</v>
      </c>
      <c r="P30" s="38">
        <v>358</v>
      </c>
      <c r="Q30" s="8">
        <v>71</v>
      </c>
      <c r="R30" s="9">
        <f t="shared" si="2"/>
        <v>665</v>
      </c>
      <c r="S30" s="37">
        <v>327</v>
      </c>
      <c r="T30" s="38">
        <v>338</v>
      </c>
      <c r="U30" s="8">
        <v>96</v>
      </c>
      <c r="V30" s="9">
        <f t="shared" si="3"/>
        <v>31</v>
      </c>
      <c r="W30" s="41">
        <v>3</v>
      </c>
      <c r="X30" s="42">
        <v>28</v>
      </c>
    </row>
    <row r="31" spans="1:24" ht="24.75" customHeight="1">
      <c r="A31" s="43"/>
      <c r="B31" s="44" t="s">
        <v>43</v>
      </c>
      <c r="C31" s="24">
        <f t="shared" si="4"/>
        <v>1443</v>
      </c>
      <c r="D31" s="35">
        <v>717</v>
      </c>
      <c r="E31" s="36">
        <v>726</v>
      </c>
      <c r="F31" s="36">
        <v>697</v>
      </c>
      <c r="I31" s="8">
        <v>22</v>
      </c>
      <c r="J31" s="9">
        <f t="shared" si="0"/>
        <v>654</v>
      </c>
      <c r="K31" s="37">
        <v>328</v>
      </c>
      <c r="L31" s="38">
        <v>326</v>
      </c>
      <c r="M31" s="8">
        <v>47</v>
      </c>
      <c r="N31" s="9">
        <f t="shared" si="1"/>
        <v>871</v>
      </c>
      <c r="O31" s="37">
        <v>467</v>
      </c>
      <c r="P31" s="38">
        <v>404</v>
      </c>
      <c r="Q31" s="8">
        <v>72</v>
      </c>
      <c r="R31" s="9">
        <f t="shared" si="2"/>
        <v>618</v>
      </c>
      <c r="S31" s="37">
        <v>274</v>
      </c>
      <c r="T31" s="38">
        <v>344</v>
      </c>
      <c r="U31" s="8">
        <v>97</v>
      </c>
      <c r="V31" s="9">
        <f t="shared" si="3"/>
        <v>17</v>
      </c>
      <c r="W31" s="41">
        <v>1</v>
      </c>
      <c r="X31" s="42">
        <v>16</v>
      </c>
    </row>
    <row r="32" spans="1:24" ht="24.75" customHeight="1">
      <c r="A32" s="43"/>
      <c r="B32" s="45" t="s">
        <v>53</v>
      </c>
      <c r="C32" s="24">
        <f t="shared" si="4"/>
        <v>1085</v>
      </c>
      <c r="D32" s="35">
        <v>555</v>
      </c>
      <c r="E32" s="36">
        <v>530</v>
      </c>
      <c r="F32" s="36">
        <v>489</v>
      </c>
      <c r="I32" s="8">
        <v>23</v>
      </c>
      <c r="J32" s="9">
        <f t="shared" si="0"/>
        <v>679</v>
      </c>
      <c r="K32" s="37">
        <v>346</v>
      </c>
      <c r="L32" s="38">
        <v>333</v>
      </c>
      <c r="M32" s="8">
        <v>48</v>
      </c>
      <c r="N32" s="9">
        <f t="shared" si="1"/>
        <v>789</v>
      </c>
      <c r="O32" s="37">
        <v>426</v>
      </c>
      <c r="P32" s="38">
        <v>363</v>
      </c>
      <c r="Q32" s="8">
        <v>73</v>
      </c>
      <c r="R32" s="9">
        <f t="shared" si="2"/>
        <v>519</v>
      </c>
      <c r="S32" s="37">
        <v>236</v>
      </c>
      <c r="T32" s="38">
        <v>283</v>
      </c>
      <c r="U32" s="8">
        <v>98</v>
      </c>
      <c r="V32" s="9">
        <f t="shared" si="3"/>
        <v>17</v>
      </c>
      <c r="W32" s="41">
        <v>1</v>
      </c>
      <c r="X32" s="42">
        <v>16</v>
      </c>
    </row>
    <row r="33" spans="1:24" ht="24.75" customHeight="1" thickBot="1">
      <c r="A33" s="43"/>
      <c r="B33" s="45" t="s">
        <v>54</v>
      </c>
      <c r="C33" s="24">
        <f t="shared" si="4"/>
        <v>1751</v>
      </c>
      <c r="D33" s="35">
        <v>896</v>
      </c>
      <c r="E33" s="36">
        <v>855</v>
      </c>
      <c r="F33" s="36">
        <v>794</v>
      </c>
      <c r="I33" s="25">
        <v>24</v>
      </c>
      <c r="J33" s="26">
        <f t="shared" si="0"/>
        <v>651</v>
      </c>
      <c r="K33" s="39">
        <v>338</v>
      </c>
      <c r="L33" s="40">
        <v>313</v>
      </c>
      <c r="M33" s="25">
        <v>49</v>
      </c>
      <c r="N33" s="26">
        <f t="shared" si="1"/>
        <v>729</v>
      </c>
      <c r="O33" s="39">
        <v>401</v>
      </c>
      <c r="P33" s="40">
        <v>328</v>
      </c>
      <c r="Q33" s="25">
        <v>74</v>
      </c>
      <c r="R33" s="26">
        <f t="shared" si="2"/>
        <v>562</v>
      </c>
      <c r="S33" s="39">
        <v>276</v>
      </c>
      <c r="T33" s="40">
        <v>286</v>
      </c>
      <c r="U33" s="8">
        <v>99</v>
      </c>
      <c r="V33" s="9">
        <f t="shared" si="3"/>
        <v>16</v>
      </c>
      <c r="W33" s="53">
        <v>1</v>
      </c>
      <c r="X33" s="54">
        <v>15</v>
      </c>
    </row>
    <row r="34" spans="1:24" ht="24.75" customHeight="1">
      <c r="A34" s="43"/>
      <c r="B34" s="45" t="s">
        <v>56</v>
      </c>
      <c r="C34" s="24">
        <f t="shared" si="4"/>
        <v>1716</v>
      </c>
      <c r="D34" s="35">
        <v>845</v>
      </c>
      <c r="E34" s="36">
        <v>871</v>
      </c>
      <c r="F34" s="36">
        <v>992</v>
      </c>
      <c r="U34" s="46" t="s">
        <v>59</v>
      </c>
      <c r="V34" s="14">
        <f t="shared" si="3"/>
        <v>18</v>
      </c>
      <c r="W34" s="41">
        <v>3</v>
      </c>
      <c r="X34" s="42">
        <v>15</v>
      </c>
    </row>
    <row r="35" spans="1:24" ht="24.75" customHeight="1">
      <c r="A35" s="43"/>
      <c r="B35" s="44" t="s">
        <v>44</v>
      </c>
      <c r="C35" s="24">
        <f t="shared" si="4"/>
        <v>335</v>
      </c>
      <c r="D35" s="35">
        <v>152</v>
      </c>
      <c r="E35" s="36">
        <v>183</v>
      </c>
      <c r="F35" s="36">
        <v>172</v>
      </c>
      <c r="U35" s="94" t="s">
        <v>42</v>
      </c>
      <c r="V35" s="96">
        <f t="shared" si="3"/>
        <v>56893</v>
      </c>
      <c r="W35" s="96">
        <f>K4+K10+K16+K22+K28+K34+O4+O10+O16+O22+O28+O34+S4+S10+S16+S22+S28+S34+W4+W10+W16+W22+W28+W34</f>
        <v>28692</v>
      </c>
      <c r="X35" s="98">
        <f>L4+L10+L16+L22+L28+L34+P4+P10+P16+P22+P28+P34+T4+T10+T16+T22+T28+T34+X4+X10+X16+X22+X28+X34</f>
        <v>28201</v>
      </c>
    </row>
    <row r="36" spans="1:24" ht="24.75" customHeight="1" thickBot="1">
      <c r="A36" s="43"/>
      <c r="B36" s="47" t="s">
        <v>45</v>
      </c>
      <c r="C36" s="27">
        <f t="shared" si="4"/>
        <v>71</v>
      </c>
      <c r="D36" s="35">
        <v>20</v>
      </c>
      <c r="E36" s="36">
        <v>51</v>
      </c>
      <c r="F36" s="36">
        <v>34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56893</v>
      </c>
      <c r="D37" s="29">
        <f>SUM(D17:D36)</f>
        <v>28692</v>
      </c>
      <c r="E37" s="30">
        <f>SUM(E17:E36)</f>
        <v>28201</v>
      </c>
      <c r="F37" s="30">
        <f>SUM(F17:F36)</f>
        <v>27740</v>
      </c>
      <c r="M37" s="48" t="s">
        <v>60</v>
      </c>
      <c r="N37" s="50">
        <f>O37+P37</f>
        <v>12327</v>
      </c>
      <c r="O37" s="50">
        <f>$S$22+$S$28+$W$4+$W$10+$W$16+$W$22+$W$28+$W$34</f>
        <v>5292</v>
      </c>
      <c r="P37" s="50">
        <f>$T$22+$T$28+$X$4+$X$10+$X$16+$X$22+$X$28+$X$34</f>
        <v>7035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56" zoomScaleSheetLayoutView="56" zoomScalePageLayoutView="0" workbookViewId="0" topLeftCell="A1">
      <selection activeCell="AB35" sqref="AB35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17" t="s">
        <v>57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3:24" ht="18" thickBot="1">
      <c r="C2" s="118" t="s">
        <v>0</v>
      </c>
      <c r="D2" s="119"/>
      <c r="E2" s="119"/>
      <c r="I2" s="120"/>
      <c r="J2" s="121"/>
      <c r="K2" s="121"/>
      <c r="L2" s="121"/>
      <c r="M2" s="121"/>
      <c r="N2" s="121"/>
      <c r="O2" s="121"/>
      <c r="P2" s="121"/>
      <c r="Q2" s="122">
        <v>41091</v>
      </c>
      <c r="R2" s="123"/>
      <c r="S2" s="123"/>
      <c r="T2" s="123"/>
      <c r="U2" s="123"/>
      <c r="V2" s="123"/>
      <c r="W2" s="123"/>
      <c r="X2" s="123"/>
    </row>
    <row r="3" spans="3:24" ht="17.25">
      <c r="C3" s="119"/>
      <c r="D3" s="119"/>
      <c r="E3" s="119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19"/>
      <c r="D4" s="119"/>
      <c r="E4" s="119"/>
      <c r="I4" s="4" t="s">
        <v>5</v>
      </c>
      <c r="J4" s="5">
        <f aca="true" t="shared" si="0" ref="J4:J33">K4+L4</f>
        <v>2190</v>
      </c>
      <c r="K4" s="5">
        <f>K5+K6+K7+K8+K9</f>
        <v>1111</v>
      </c>
      <c r="L4" s="6">
        <f>L5+L6+L7+L8+L9</f>
        <v>1079</v>
      </c>
      <c r="M4" s="7" t="s">
        <v>6</v>
      </c>
      <c r="N4" s="5">
        <f aca="true" t="shared" si="1" ref="N4:N33">O4+P4</f>
        <v>3507</v>
      </c>
      <c r="O4" s="5">
        <f>O5+O6+O7+O8+O9</f>
        <v>1915</v>
      </c>
      <c r="P4" s="6">
        <f>P5+P6+P7+P8+P9</f>
        <v>1592</v>
      </c>
      <c r="Q4" s="7" t="s">
        <v>7</v>
      </c>
      <c r="R4" s="5">
        <f aca="true" t="shared" si="2" ref="R4:R33">S4+T4</f>
        <v>3675</v>
      </c>
      <c r="S4" s="5">
        <f>S5+S6+S7+S8+S9</f>
        <v>1872</v>
      </c>
      <c r="T4" s="6">
        <f>T5+T6+T7+T8+T9</f>
        <v>1803</v>
      </c>
      <c r="U4" s="7" t="s">
        <v>8</v>
      </c>
      <c r="V4" s="5">
        <f aca="true" t="shared" si="3" ref="V4:V35">W4+X4</f>
        <v>2503</v>
      </c>
      <c r="W4" s="5">
        <f>W5+W6+W7+W8+W9</f>
        <v>1082</v>
      </c>
      <c r="X4" s="6">
        <f>X5+X6+X7+X8+X9</f>
        <v>1421</v>
      </c>
    </row>
    <row r="5" spans="9:24" ht="24.75" customHeight="1">
      <c r="I5" s="8">
        <v>0</v>
      </c>
      <c r="J5" s="9">
        <f t="shared" si="0"/>
        <v>391</v>
      </c>
      <c r="K5" s="37">
        <v>202</v>
      </c>
      <c r="L5" s="38">
        <v>189</v>
      </c>
      <c r="M5" s="8">
        <v>25</v>
      </c>
      <c r="N5" s="9">
        <f t="shared" si="1"/>
        <v>716</v>
      </c>
      <c r="O5" s="37">
        <v>386</v>
      </c>
      <c r="P5" s="38">
        <v>330</v>
      </c>
      <c r="Q5" s="8">
        <v>50</v>
      </c>
      <c r="R5" s="9">
        <f t="shared" si="2"/>
        <v>743</v>
      </c>
      <c r="S5" s="37">
        <v>372</v>
      </c>
      <c r="T5" s="38">
        <v>371</v>
      </c>
      <c r="U5" s="8">
        <v>75</v>
      </c>
      <c r="V5" s="9">
        <f t="shared" si="3"/>
        <v>555</v>
      </c>
      <c r="W5" s="37">
        <v>250</v>
      </c>
      <c r="X5" s="38">
        <v>305</v>
      </c>
    </row>
    <row r="6" spans="5:24" ht="24.75" customHeight="1">
      <c r="E6" s="125" t="s">
        <v>64</v>
      </c>
      <c r="F6" s="125"/>
      <c r="I6" s="8">
        <v>1</v>
      </c>
      <c r="J6" s="9">
        <f t="shared" si="0"/>
        <v>461</v>
      </c>
      <c r="K6" s="37">
        <v>221</v>
      </c>
      <c r="L6" s="38">
        <v>240</v>
      </c>
      <c r="M6" s="8">
        <v>26</v>
      </c>
      <c r="N6" s="9">
        <f t="shared" si="1"/>
        <v>691</v>
      </c>
      <c r="O6" s="37">
        <v>393</v>
      </c>
      <c r="P6" s="38">
        <v>298</v>
      </c>
      <c r="Q6" s="8">
        <v>51</v>
      </c>
      <c r="R6" s="9">
        <f t="shared" si="2"/>
        <v>757</v>
      </c>
      <c r="S6" s="37">
        <v>377</v>
      </c>
      <c r="T6" s="38">
        <v>380</v>
      </c>
      <c r="U6" s="8">
        <v>76</v>
      </c>
      <c r="V6" s="9">
        <f t="shared" si="3"/>
        <v>504</v>
      </c>
      <c r="W6" s="37">
        <v>226</v>
      </c>
      <c r="X6" s="38">
        <v>278</v>
      </c>
    </row>
    <row r="7" spans="2:24" ht="24.75" customHeight="1">
      <c r="B7" s="112" t="s">
        <v>9</v>
      </c>
      <c r="C7" s="114" t="s">
        <v>10</v>
      </c>
      <c r="D7" s="114"/>
      <c r="E7" s="114"/>
      <c r="F7" s="112" t="s">
        <v>11</v>
      </c>
      <c r="I7" s="8">
        <v>2</v>
      </c>
      <c r="J7" s="9">
        <f t="shared" si="0"/>
        <v>454</v>
      </c>
      <c r="K7" s="37">
        <v>238</v>
      </c>
      <c r="L7" s="38">
        <v>216</v>
      </c>
      <c r="M7" s="8">
        <v>27</v>
      </c>
      <c r="N7" s="9">
        <f t="shared" si="1"/>
        <v>694</v>
      </c>
      <c r="O7" s="37">
        <v>373</v>
      </c>
      <c r="P7" s="38">
        <v>321</v>
      </c>
      <c r="Q7" s="8">
        <v>52</v>
      </c>
      <c r="R7" s="9">
        <f t="shared" si="2"/>
        <v>770</v>
      </c>
      <c r="S7" s="37">
        <v>391</v>
      </c>
      <c r="T7" s="38">
        <v>379</v>
      </c>
      <c r="U7" s="8">
        <v>77</v>
      </c>
      <c r="V7" s="9">
        <f t="shared" si="3"/>
        <v>525</v>
      </c>
      <c r="W7" s="37">
        <v>222</v>
      </c>
      <c r="X7" s="38">
        <v>303</v>
      </c>
    </row>
    <row r="8" spans="2:24" ht="24.75" customHeight="1" thickBot="1">
      <c r="B8" s="113"/>
      <c r="C8" s="10" t="s">
        <v>12</v>
      </c>
      <c r="D8" s="10" t="s">
        <v>3</v>
      </c>
      <c r="E8" s="10" t="s">
        <v>4</v>
      </c>
      <c r="F8" s="113"/>
      <c r="I8" s="8">
        <v>3</v>
      </c>
      <c r="J8" s="9">
        <f t="shared" si="0"/>
        <v>437</v>
      </c>
      <c r="K8" s="37">
        <v>224</v>
      </c>
      <c r="L8" s="38">
        <v>213</v>
      </c>
      <c r="M8" s="8">
        <v>28</v>
      </c>
      <c r="N8" s="9">
        <f t="shared" si="1"/>
        <v>662</v>
      </c>
      <c r="O8" s="37">
        <v>350</v>
      </c>
      <c r="P8" s="38">
        <v>312</v>
      </c>
      <c r="Q8" s="8">
        <v>53</v>
      </c>
      <c r="R8" s="9">
        <f t="shared" si="2"/>
        <v>701</v>
      </c>
      <c r="S8" s="37">
        <v>361</v>
      </c>
      <c r="T8" s="38">
        <v>340</v>
      </c>
      <c r="U8" s="8">
        <v>78</v>
      </c>
      <c r="V8" s="9">
        <f t="shared" si="3"/>
        <v>475</v>
      </c>
      <c r="W8" s="37">
        <v>205</v>
      </c>
      <c r="X8" s="38">
        <v>270</v>
      </c>
    </row>
    <row r="9" spans="2:24" ht="24.75" customHeight="1" thickTop="1">
      <c r="B9" s="11" t="s">
        <v>13</v>
      </c>
      <c r="C9" s="12">
        <f>D9+E9</f>
        <v>56859</v>
      </c>
      <c r="D9" s="31">
        <v>28671</v>
      </c>
      <c r="E9" s="32">
        <v>28188</v>
      </c>
      <c r="F9" s="32">
        <v>27740</v>
      </c>
      <c r="I9" s="8">
        <v>4</v>
      </c>
      <c r="J9" s="9">
        <f t="shared" si="0"/>
        <v>447</v>
      </c>
      <c r="K9" s="37">
        <v>226</v>
      </c>
      <c r="L9" s="38">
        <v>221</v>
      </c>
      <c r="M9" s="8">
        <v>29</v>
      </c>
      <c r="N9" s="9">
        <f t="shared" si="1"/>
        <v>744</v>
      </c>
      <c r="O9" s="37">
        <v>413</v>
      </c>
      <c r="P9" s="38">
        <v>331</v>
      </c>
      <c r="Q9" s="8">
        <v>54</v>
      </c>
      <c r="R9" s="9">
        <f t="shared" si="2"/>
        <v>704</v>
      </c>
      <c r="S9" s="37">
        <v>371</v>
      </c>
      <c r="T9" s="38">
        <v>333</v>
      </c>
      <c r="U9" s="8">
        <v>79</v>
      </c>
      <c r="V9" s="9">
        <f t="shared" si="3"/>
        <v>444</v>
      </c>
      <c r="W9" s="37">
        <v>179</v>
      </c>
      <c r="X9" s="38">
        <v>265</v>
      </c>
    </row>
    <row r="10" spans="2:24" ht="24.75" customHeight="1" thickBot="1">
      <c r="B10" s="10" t="s">
        <v>14</v>
      </c>
      <c r="C10" s="13">
        <f>D10+E10</f>
        <v>2512</v>
      </c>
      <c r="D10" s="33">
        <v>1194</v>
      </c>
      <c r="E10" s="34">
        <v>1318</v>
      </c>
      <c r="F10" s="34">
        <v>1351</v>
      </c>
      <c r="I10" s="4" t="s">
        <v>15</v>
      </c>
      <c r="J10" s="14">
        <f t="shared" si="0"/>
        <v>2140</v>
      </c>
      <c r="K10" s="14">
        <f>K11+K12+K13+K14+K15</f>
        <v>1084</v>
      </c>
      <c r="L10" s="15">
        <f>L11+L12+L13+L14+L15</f>
        <v>1056</v>
      </c>
      <c r="M10" s="7" t="s">
        <v>16</v>
      </c>
      <c r="N10" s="14">
        <f t="shared" si="1"/>
        <v>3631</v>
      </c>
      <c r="O10" s="14">
        <f>O11+O12+O13+O14+O15</f>
        <v>1954</v>
      </c>
      <c r="P10" s="15">
        <f>P11+P12+P13+P14+P15</f>
        <v>1677</v>
      </c>
      <c r="Q10" s="16" t="s">
        <v>17</v>
      </c>
      <c r="R10" s="14">
        <f t="shared" si="2"/>
        <v>3756</v>
      </c>
      <c r="S10" s="14">
        <f>S11+S12+S13+S14+S15</f>
        <v>2009</v>
      </c>
      <c r="T10" s="15">
        <f>T11+T12+T13+T14+T15</f>
        <v>1747</v>
      </c>
      <c r="U10" s="7" t="s">
        <v>18</v>
      </c>
      <c r="V10" s="14">
        <f t="shared" si="3"/>
        <v>1793</v>
      </c>
      <c r="W10" s="14">
        <f>W11+W12+W13+W14+W15</f>
        <v>664</v>
      </c>
      <c r="X10" s="15">
        <f>X11+X12+X13+X14+X15</f>
        <v>1129</v>
      </c>
    </row>
    <row r="11" spans="2:24" ht="24.75" customHeight="1" thickTop="1">
      <c r="B11" s="11" t="s">
        <v>47</v>
      </c>
      <c r="C11" s="17">
        <f>SUM(C9:C10)</f>
        <v>59371</v>
      </c>
      <c r="D11" s="17">
        <f>SUM(D9:D10)</f>
        <v>29865</v>
      </c>
      <c r="E11" s="17">
        <f>SUM(E9:E10)</f>
        <v>29506</v>
      </c>
      <c r="F11" s="17">
        <f>SUM(F9:F10)</f>
        <v>29091</v>
      </c>
      <c r="I11" s="18">
        <v>5</v>
      </c>
      <c r="J11" s="9">
        <f t="shared" si="0"/>
        <v>409</v>
      </c>
      <c r="K11" s="37">
        <v>193</v>
      </c>
      <c r="L11" s="38">
        <v>216</v>
      </c>
      <c r="M11" s="8">
        <v>30</v>
      </c>
      <c r="N11" s="9">
        <f t="shared" si="1"/>
        <v>695</v>
      </c>
      <c r="O11" s="37">
        <v>359</v>
      </c>
      <c r="P11" s="38">
        <v>336</v>
      </c>
      <c r="Q11" s="8">
        <v>55</v>
      </c>
      <c r="R11" s="9">
        <f t="shared" si="2"/>
        <v>742</v>
      </c>
      <c r="S11" s="37">
        <v>400</v>
      </c>
      <c r="T11" s="38">
        <v>342</v>
      </c>
      <c r="U11" s="8">
        <v>80</v>
      </c>
      <c r="V11" s="9">
        <f t="shared" si="3"/>
        <v>423</v>
      </c>
      <c r="W11" s="37">
        <v>169</v>
      </c>
      <c r="X11" s="38">
        <v>254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408</v>
      </c>
      <c r="K12" s="37">
        <v>212</v>
      </c>
      <c r="L12" s="38">
        <v>196</v>
      </c>
      <c r="M12" s="8">
        <v>31</v>
      </c>
      <c r="N12" s="9">
        <f t="shared" si="1"/>
        <v>749</v>
      </c>
      <c r="O12" s="37">
        <v>402</v>
      </c>
      <c r="P12" s="38">
        <v>347</v>
      </c>
      <c r="Q12" s="8">
        <v>56</v>
      </c>
      <c r="R12" s="9">
        <f t="shared" si="2"/>
        <v>787</v>
      </c>
      <c r="S12" s="37">
        <v>417</v>
      </c>
      <c r="T12" s="38">
        <v>370</v>
      </c>
      <c r="U12" s="8">
        <v>81</v>
      </c>
      <c r="V12" s="9">
        <f t="shared" si="3"/>
        <v>414</v>
      </c>
      <c r="W12" s="37">
        <v>160</v>
      </c>
      <c r="X12" s="38">
        <v>254</v>
      </c>
    </row>
    <row r="13" spans="2:24" ht="22.5" customHeight="1" thickBot="1">
      <c r="B13" s="100" t="s">
        <v>48</v>
      </c>
      <c r="C13" s="101"/>
      <c r="D13" s="101"/>
      <c r="E13" s="101"/>
      <c r="F13" s="101"/>
      <c r="I13" s="18">
        <v>7</v>
      </c>
      <c r="J13" s="9">
        <f t="shared" si="0"/>
        <v>404</v>
      </c>
      <c r="K13" s="37">
        <v>198</v>
      </c>
      <c r="L13" s="38">
        <v>206</v>
      </c>
      <c r="M13" s="8">
        <v>32</v>
      </c>
      <c r="N13" s="9">
        <f t="shared" si="1"/>
        <v>725</v>
      </c>
      <c r="O13" s="37">
        <v>400</v>
      </c>
      <c r="P13" s="38">
        <v>325</v>
      </c>
      <c r="Q13" s="8">
        <v>57</v>
      </c>
      <c r="R13" s="9">
        <f t="shared" si="2"/>
        <v>726</v>
      </c>
      <c r="S13" s="37">
        <v>404</v>
      </c>
      <c r="T13" s="38">
        <v>322</v>
      </c>
      <c r="U13" s="8">
        <v>82</v>
      </c>
      <c r="V13" s="9">
        <f t="shared" si="3"/>
        <v>345</v>
      </c>
      <c r="W13" s="37">
        <v>113</v>
      </c>
      <c r="X13" s="38">
        <v>232</v>
      </c>
    </row>
    <row r="14" spans="1:24" ht="21" customHeight="1">
      <c r="A14" s="43"/>
      <c r="B14" s="102" t="s">
        <v>19</v>
      </c>
      <c r="C14" s="105" t="s">
        <v>20</v>
      </c>
      <c r="D14" s="106"/>
      <c r="E14" s="106"/>
      <c r="F14" s="107" t="s">
        <v>49</v>
      </c>
      <c r="I14" s="18">
        <v>8</v>
      </c>
      <c r="J14" s="9">
        <f t="shared" si="0"/>
        <v>461</v>
      </c>
      <c r="K14" s="37">
        <v>242</v>
      </c>
      <c r="L14" s="38">
        <v>219</v>
      </c>
      <c r="M14" s="8">
        <v>33</v>
      </c>
      <c r="N14" s="9">
        <f t="shared" si="1"/>
        <v>729</v>
      </c>
      <c r="O14" s="37">
        <v>404</v>
      </c>
      <c r="P14" s="38">
        <v>325</v>
      </c>
      <c r="Q14" s="8">
        <v>58</v>
      </c>
      <c r="R14" s="9">
        <f t="shared" si="2"/>
        <v>721</v>
      </c>
      <c r="S14" s="37">
        <v>373</v>
      </c>
      <c r="T14" s="38">
        <v>348</v>
      </c>
      <c r="U14" s="8">
        <v>83</v>
      </c>
      <c r="V14" s="9">
        <f t="shared" si="3"/>
        <v>320</v>
      </c>
      <c r="W14" s="37">
        <v>119</v>
      </c>
      <c r="X14" s="38">
        <v>201</v>
      </c>
    </row>
    <row r="15" spans="1:24" ht="24.75" customHeight="1">
      <c r="A15" s="43"/>
      <c r="B15" s="103"/>
      <c r="C15" s="110" t="s">
        <v>50</v>
      </c>
      <c r="D15" s="110" t="s">
        <v>51</v>
      </c>
      <c r="E15" s="115" t="s">
        <v>52</v>
      </c>
      <c r="F15" s="108"/>
      <c r="I15" s="18">
        <v>9</v>
      </c>
      <c r="J15" s="9">
        <f t="shared" si="0"/>
        <v>458</v>
      </c>
      <c r="K15" s="37">
        <v>239</v>
      </c>
      <c r="L15" s="38">
        <v>219</v>
      </c>
      <c r="M15" s="8">
        <v>34</v>
      </c>
      <c r="N15" s="9">
        <f t="shared" si="1"/>
        <v>733</v>
      </c>
      <c r="O15" s="37">
        <v>389</v>
      </c>
      <c r="P15" s="38">
        <v>344</v>
      </c>
      <c r="Q15" s="8">
        <v>59</v>
      </c>
      <c r="R15" s="9">
        <f t="shared" si="2"/>
        <v>780</v>
      </c>
      <c r="S15" s="37">
        <v>415</v>
      </c>
      <c r="T15" s="38">
        <v>365</v>
      </c>
      <c r="U15" s="8">
        <v>84</v>
      </c>
      <c r="V15" s="9">
        <f t="shared" si="3"/>
        <v>291</v>
      </c>
      <c r="W15" s="37">
        <v>103</v>
      </c>
      <c r="X15" s="38">
        <v>188</v>
      </c>
    </row>
    <row r="16" spans="1:24" ht="25.5" customHeight="1" thickBot="1">
      <c r="A16" s="43"/>
      <c r="B16" s="104"/>
      <c r="C16" s="111"/>
      <c r="D16" s="111"/>
      <c r="E16" s="116"/>
      <c r="F16" s="109"/>
      <c r="I16" s="7" t="s">
        <v>21</v>
      </c>
      <c r="J16" s="14">
        <f t="shared" si="0"/>
        <v>2394</v>
      </c>
      <c r="K16" s="14">
        <f>K17+K18+K19+K20+K21</f>
        <v>1238</v>
      </c>
      <c r="L16" s="15">
        <f>L17+L18+L19+L20+L21</f>
        <v>1156</v>
      </c>
      <c r="M16" s="7" t="s">
        <v>22</v>
      </c>
      <c r="N16" s="14">
        <f t="shared" si="1"/>
        <v>4261</v>
      </c>
      <c r="O16" s="14">
        <f>O17+O18+O19+O20+O21</f>
        <v>2308</v>
      </c>
      <c r="P16" s="15">
        <f>P17+P18+P19+P20+P21</f>
        <v>1953</v>
      </c>
      <c r="Q16" s="7" t="s">
        <v>23</v>
      </c>
      <c r="R16" s="14">
        <f t="shared" si="2"/>
        <v>4543</v>
      </c>
      <c r="S16" s="14">
        <f>S17+S18+S19+S20+S21</f>
        <v>2310</v>
      </c>
      <c r="T16" s="15">
        <f>T17+T18+T19+T20+T21</f>
        <v>2233</v>
      </c>
      <c r="U16" s="7" t="s">
        <v>24</v>
      </c>
      <c r="V16" s="14">
        <f t="shared" si="3"/>
        <v>951</v>
      </c>
      <c r="W16" s="14">
        <f>W17+W18+W19+W20+W21</f>
        <v>290</v>
      </c>
      <c r="X16" s="15">
        <f>X17+X18+X19+X20+X21</f>
        <v>661</v>
      </c>
    </row>
    <row r="17" spans="1:24" ht="24.75" customHeight="1" thickTop="1">
      <c r="A17" s="43"/>
      <c r="B17" s="21" t="s">
        <v>25</v>
      </c>
      <c r="C17" s="22">
        <f aca="true" t="shared" si="4" ref="C17:C36">D17+E17</f>
        <v>17851</v>
      </c>
      <c r="D17" s="35">
        <v>8940</v>
      </c>
      <c r="E17" s="36">
        <v>8911</v>
      </c>
      <c r="F17" s="36">
        <v>8560</v>
      </c>
      <c r="I17" s="8">
        <v>10</v>
      </c>
      <c r="J17" s="9">
        <f t="shared" si="0"/>
        <v>465</v>
      </c>
      <c r="K17" s="37">
        <v>223</v>
      </c>
      <c r="L17" s="38">
        <v>242</v>
      </c>
      <c r="M17" s="8">
        <v>35</v>
      </c>
      <c r="N17" s="9">
        <f t="shared" si="1"/>
        <v>751</v>
      </c>
      <c r="O17" s="37">
        <v>395</v>
      </c>
      <c r="P17" s="38">
        <v>356</v>
      </c>
      <c r="Q17" s="8">
        <v>60</v>
      </c>
      <c r="R17" s="9">
        <f t="shared" si="2"/>
        <v>855</v>
      </c>
      <c r="S17" s="37">
        <v>446</v>
      </c>
      <c r="T17" s="38">
        <v>409</v>
      </c>
      <c r="U17" s="8">
        <v>85</v>
      </c>
      <c r="V17" s="9">
        <f t="shared" si="3"/>
        <v>234</v>
      </c>
      <c r="W17" s="37">
        <v>72</v>
      </c>
      <c r="X17" s="38">
        <v>162</v>
      </c>
    </row>
    <row r="18" spans="1:24" ht="24.75" customHeight="1">
      <c r="A18" s="43"/>
      <c r="B18" s="23" t="s">
        <v>26</v>
      </c>
      <c r="C18" s="24">
        <f t="shared" si="4"/>
        <v>8</v>
      </c>
      <c r="D18" s="35">
        <v>5</v>
      </c>
      <c r="E18" s="36">
        <v>3</v>
      </c>
      <c r="F18" s="36">
        <v>5</v>
      </c>
      <c r="I18" s="8">
        <v>11</v>
      </c>
      <c r="J18" s="9">
        <f t="shared" si="0"/>
        <v>489</v>
      </c>
      <c r="K18" s="37">
        <v>253</v>
      </c>
      <c r="L18" s="38">
        <v>236</v>
      </c>
      <c r="M18" s="8">
        <v>36</v>
      </c>
      <c r="N18" s="9">
        <f t="shared" si="1"/>
        <v>806</v>
      </c>
      <c r="O18" s="37">
        <v>448</v>
      </c>
      <c r="P18" s="38">
        <v>358</v>
      </c>
      <c r="Q18" s="8">
        <v>61</v>
      </c>
      <c r="R18" s="9">
        <f t="shared" si="2"/>
        <v>904</v>
      </c>
      <c r="S18" s="37">
        <v>445</v>
      </c>
      <c r="T18" s="38">
        <v>459</v>
      </c>
      <c r="U18" s="8">
        <v>86</v>
      </c>
      <c r="V18" s="9">
        <f t="shared" si="3"/>
        <v>207</v>
      </c>
      <c r="W18" s="37">
        <v>69</v>
      </c>
      <c r="X18" s="38">
        <v>138</v>
      </c>
    </row>
    <row r="19" spans="1:24" ht="24.75" customHeight="1">
      <c r="A19" s="43"/>
      <c r="B19" s="23" t="s">
        <v>27</v>
      </c>
      <c r="C19" s="24">
        <f t="shared" si="4"/>
        <v>12941</v>
      </c>
      <c r="D19" s="35">
        <v>6601</v>
      </c>
      <c r="E19" s="36">
        <v>6340</v>
      </c>
      <c r="F19" s="36">
        <v>6431</v>
      </c>
      <c r="I19" s="8">
        <v>12</v>
      </c>
      <c r="J19" s="9">
        <f t="shared" si="0"/>
        <v>454</v>
      </c>
      <c r="K19" s="37">
        <v>237</v>
      </c>
      <c r="L19" s="38">
        <v>217</v>
      </c>
      <c r="M19" s="8">
        <v>37</v>
      </c>
      <c r="N19" s="9">
        <f t="shared" si="1"/>
        <v>879</v>
      </c>
      <c r="O19" s="37">
        <v>469</v>
      </c>
      <c r="P19" s="38">
        <v>410</v>
      </c>
      <c r="Q19" s="8">
        <v>62</v>
      </c>
      <c r="R19" s="9">
        <f t="shared" si="2"/>
        <v>886</v>
      </c>
      <c r="S19" s="37">
        <v>458</v>
      </c>
      <c r="T19" s="38">
        <v>428</v>
      </c>
      <c r="U19" s="8">
        <v>87</v>
      </c>
      <c r="V19" s="9">
        <f t="shared" si="3"/>
        <v>189</v>
      </c>
      <c r="W19" s="37">
        <v>58</v>
      </c>
      <c r="X19" s="38">
        <v>131</v>
      </c>
    </row>
    <row r="20" spans="1:24" ht="24.75" customHeight="1">
      <c r="A20" s="43"/>
      <c r="B20" s="23" t="s">
        <v>28</v>
      </c>
      <c r="C20" s="24">
        <f t="shared" si="4"/>
        <v>215</v>
      </c>
      <c r="D20" s="35">
        <v>108</v>
      </c>
      <c r="E20" s="36">
        <v>107</v>
      </c>
      <c r="F20" s="36">
        <v>111</v>
      </c>
      <c r="I20" s="8">
        <v>13</v>
      </c>
      <c r="J20" s="9">
        <f t="shared" si="0"/>
        <v>490</v>
      </c>
      <c r="K20" s="37">
        <v>262</v>
      </c>
      <c r="L20" s="38">
        <v>228</v>
      </c>
      <c r="M20" s="8">
        <v>38</v>
      </c>
      <c r="N20" s="9">
        <f t="shared" si="1"/>
        <v>841</v>
      </c>
      <c r="O20" s="37">
        <v>465</v>
      </c>
      <c r="P20" s="38">
        <v>376</v>
      </c>
      <c r="Q20" s="8">
        <v>63</v>
      </c>
      <c r="R20" s="9">
        <f t="shared" si="2"/>
        <v>906</v>
      </c>
      <c r="S20" s="37">
        <v>458</v>
      </c>
      <c r="T20" s="38">
        <v>448</v>
      </c>
      <c r="U20" s="8">
        <v>88</v>
      </c>
      <c r="V20" s="9">
        <f t="shared" si="3"/>
        <v>169</v>
      </c>
      <c r="W20" s="37">
        <v>52</v>
      </c>
      <c r="X20" s="38">
        <v>117</v>
      </c>
    </row>
    <row r="21" spans="1:24" ht="24.75" customHeight="1">
      <c r="A21" s="43"/>
      <c r="B21" s="23" t="s">
        <v>29</v>
      </c>
      <c r="C21" s="24">
        <f t="shared" si="4"/>
        <v>1978</v>
      </c>
      <c r="D21" s="35">
        <v>1009</v>
      </c>
      <c r="E21" s="36">
        <v>969</v>
      </c>
      <c r="F21" s="36">
        <v>1005</v>
      </c>
      <c r="I21" s="8">
        <v>14</v>
      </c>
      <c r="J21" s="9">
        <f t="shared" si="0"/>
        <v>496</v>
      </c>
      <c r="K21" s="37">
        <v>263</v>
      </c>
      <c r="L21" s="38">
        <v>233</v>
      </c>
      <c r="M21" s="8">
        <v>39</v>
      </c>
      <c r="N21" s="9">
        <f t="shared" si="1"/>
        <v>984</v>
      </c>
      <c r="O21" s="37">
        <v>531</v>
      </c>
      <c r="P21" s="38">
        <v>453</v>
      </c>
      <c r="Q21" s="8">
        <v>64</v>
      </c>
      <c r="R21" s="9">
        <f t="shared" si="2"/>
        <v>992</v>
      </c>
      <c r="S21" s="37">
        <v>503</v>
      </c>
      <c r="T21" s="38">
        <v>489</v>
      </c>
      <c r="U21" s="8">
        <v>89</v>
      </c>
      <c r="V21" s="9">
        <f t="shared" si="3"/>
        <v>152</v>
      </c>
      <c r="W21" s="37">
        <v>39</v>
      </c>
      <c r="X21" s="38">
        <v>113</v>
      </c>
    </row>
    <row r="22" spans="1:24" ht="24.75" customHeight="1">
      <c r="A22" s="43"/>
      <c r="B22" s="44" t="s">
        <v>30</v>
      </c>
      <c r="C22" s="24">
        <f t="shared" si="4"/>
        <v>3061</v>
      </c>
      <c r="D22" s="35">
        <v>1490</v>
      </c>
      <c r="E22" s="36">
        <v>1571</v>
      </c>
      <c r="F22" s="36">
        <v>1495</v>
      </c>
      <c r="I22" s="7" t="s">
        <v>31</v>
      </c>
      <c r="J22" s="14">
        <f t="shared" si="0"/>
        <v>2723</v>
      </c>
      <c r="K22" s="14">
        <f>K23+K24+K25+K26+K27</f>
        <v>1418</v>
      </c>
      <c r="L22" s="15">
        <f>L23+L24+L25+L26+L27</f>
        <v>1305</v>
      </c>
      <c r="M22" s="7" t="s">
        <v>32</v>
      </c>
      <c r="N22" s="14">
        <f t="shared" si="1"/>
        <v>4532</v>
      </c>
      <c r="O22" s="14">
        <f>O23+O24+O25+O26+O27</f>
        <v>2408</v>
      </c>
      <c r="P22" s="15">
        <f>P23+P24+P25+P26+P27</f>
        <v>2124</v>
      </c>
      <c r="Q22" s="7" t="s">
        <v>33</v>
      </c>
      <c r="R22" s="14">
        <f t="shared" si="2"/>
        <v>3499</v>
      </c>
      <c r="S22" s="14">
        <f>S23+S24+S25+S26+S27</f>
        <v>1727</v>
      </c>
      <c r="T22" s="15">
        <f>T23+T24+T25+T26+T27</f>
        <v>1772</v>
      </c>
      <c r="U22" s="7" t="s">
        <v>34</v>
      </c>
      <c r="V22" s="14">
        <f t="shared" si="3"/>
        <v>404</v>
      </c>
      <c r="W22" s="14">
        <f>W23+W24+W25+W26+W27</f>
        <v>92</v>
      </c>
      <c r="X22" s="15">
        <f>X23+X24+X25+X26+X27</f>
        <v>312</v>
      </c>
    </row>
    <row r="23" spans="1:24" ht="24.75" customHeight="1">
      <c r="A23" s="43"/>
      <c r="B23" s="44" t="s">
        <v>35</v>
      </c>
      <c r="C23" s="24">
        <f t="shared" si="4"/>
        <v>1371</v>
      </c>
      <c r="D23" s="35">
        <v>716</v>
      </c>
      <c r="E23" s="36">
        <v>655</v>
      </c>
      <c r="F23" s="36">
        <v>759</v>
      </c>
      <c r="I23" s="8">
        <v>15</v>
      </c>
      <c r="J23" s="9">
        <f t="shared" si="0"/>
        <v>532</v>
      </c>
      <c r="K23" s="37">
        <v>282</v>
      </c>
      <c r="L23" s="38">
        <v>250</v>
      </c>
      <c r="M23" s="8">
        <v>40</v>
      </c>
      <c r="N23" s="9">
        <f t="shared" si="1"/>
        <v>925</v>
      </c>
      <c r="O23" s="37">
        <v>496</v>
      </c>
      <c r="P23" s="38">
        <v>429</v>
      </c>
      <c r="Q23" s="8">
        <v>65</v>
      </c>
      <c r="R23" s="9">
        <f t="shared" si="2"/>
        <v>792</v>
      </c>
      <c r="S23" s="37">
        <v>396</v>
      </c>
      <c r="T23" s="38">
        <v>396</v>
      </c>
      <c r="U23" s="8">
        <v>90</v>
      </c>
      <c r="V23" s="9">
        <f t="shared" si="3"/>
        <v>117</v>
      </c>
      <c r="W23" s="37">
        <v>27</v>
      </c>
      <c r="X23" s="38">
        <v>90</v>
      </c>
    </row>
    <row r="24" spans="1:24" ht="24.75" customHeight="1">
      <c r="A24" s="43"/>
      <c r="B24" s="44" t="s">
        <v>36</v>
      </c>
      <c r="C24" s="24">
        <f t="shared" si="4"/>
        <v>1152</v>
      </c>
      <c r="D24" s="35">
        <v>534</v>
      </c>
      <c r="E24" s="36">
        <v>618</v>
      </c>
      <c r="F24" s="36">
        <v>587</v>
      </c>
      <c r="G24" s="49"/>
      <c r="I24" s="8">
        <v>16</v>
      </c>
      <c r="J24" s="9">
        <f t="shared" si="0"/>
        <v>521</v>
      </c>
      <c r="K24" s="37">
        <v>275</v>
      </c>
      <c r="L24" s="38">
        <v>246</v>
      </c>
      <c r="M24" s="8">
        <v>41</v>
      </c>
      <c r="N24" s="9">
        <f t="shared" si="1"/>
        <v>863</v>
      </c>
      <c r="O24" s="37">
        <v>441</v>
      </c>
      <c r="P24" s="38">
        <v>422</v>
      </c>
      <c r="Q24" s="8">
        <v>66</v>
      </c>
      <c r="R24" s="9">
        <f t="shared" si="2"/>
        <v>548</v>
      </c>
      <c r="S24" s="37">
        <v>290</v>
      </c>
      <c r="T24" s="38">
        <v>258</v>
      </c>
      <c r="U24" s="8">
        <v>91</v>
      </c>
      <c r="V24" s="9">
        <f t="shared" si="3"/>
        <v>78</v>
      </c>
      <c r="W24" s="37">
        <v>20</v>
      </c>
      <c r="X24" s="38">
        <v>58</v>
      </c>
    </row>
    <row r="25" spans="1:24" ht="24.75" customHeight="1">
      <c r="A25" s="43"/>
      <c r="B25" s="45" t="s">
        <v>53</v>
      </c>
      <c r="C25" s="24">
        <f t="shared" si="4"/>
        <v>1078</v>
      </c>
      <c r="D25" s="35">
        <v>560</v>
      </c>
      <c r="E25" s="36">
        <v>518</v>
      </c>
      <c r="F25" s="36">
        <v>490</v>
      </c>
      <c r="I25" s="8">
        <v>17</v>
      </c>
      <c r="J25" s="9">
        <f t="shared" si="0"/>
        <v>547</v>
      </c>
      <c r="K25" s="37">
        <v>262</v>
      </c>
      <c r="L25" s="38">
        <v>285</v>
      </c>
      <c r="M25" s="8">
        <v>42</v>
      </c>
      <c r="N25" s="9">
        <f t="shared" si="1"/>
        <v>892</v>
      </c>
      <c r="O25" s="37">
        <v>473</v>
      </c>
      <c r="P25" s="38">
        <v>419</v>
      </c>
      <c r="Q25" s="8">
        <v>67</v>
      </c>
      <c r="R25" s="9">
        <f t="shared" si="2"/>
        <v>635</v>
      </c>
      <c r="S25" s="37">
        <v>302</v>
      </c>
      <c r="T25" s="38">
        <v>333</v>
      </c>
      <c r="U25" s="8">
        <v>92</v>
      </c>
      <c r="V25" s="9">
        <f t="shared" si="3"/>
        <v>79</v>
      </c>
      <c r="W25" s="37">
        <v>13</v>
      </c>
      <c r="X25" s="38">
        <v>66</v>
      </c>
    </row>
    <row r="26" spans="1:24" ht="24.75" customHeight="1">
      <c r="A26" s="43"/>
      <c r="B26" s="44" t="s">
        <v>37</v>
      </c>
      <c r="C26" s="24">
        <f t="shared" si="4"/>
        <v>1134</v>
      </c>
      <c r="D26" s="35">
        <v>573</v>
      </c>
      <c r="E26" s="36">
        <v>561</v>
      </c>
      <c r="F26" s="36">
        <v>481</v>
      </c>
      <c r="I26" s="8">
        <v>18</v>
      </c>
      <c r="J26" s="9">
        <f t="shared" si="0"/>
        <v>567</v>
      </c>
      <c r="K26" s="37">
        <v>309</v>
      </c>
      <c r="L26" s="38">
        <v>258</v>
      </c>
      <c r="M26" s="8">
        <v>43</v>
      </c>
      <c r="N26" s="9">
        <f t="shared" si="1"/>
        <v>935</v>
      </c>
      <c r="O26" s="37">
        <v>496</v>
      </c>
      <c r="P26" s="38">
        <v>439</v>
      </c>
      <c r="Q26" s="8">
        <v>68</v>
      </c>
      <c r="R26" s="9">
        <f t="shared" si="2"/>
        <v>781</v>
      </c>
      <c r="S26" s="37">
        <v>377</v>
      </c>
      <c r="T26" s="38">
        <v>404</v>
      </c>
      <c r="U26" s="8">
        <v>93</v>
      </c>
      <c r="V26" s="9">
        <f t="shared" si="3"/>
        <v>70</v>
      </c>
      <c r="W26" s="37">
        <v>18</v>
      </c>
      <c r="X26" s="38">
        <v>52</v>
      </c>
    </row>
    <row r="27" spans="1:24" ht="24.75" customHeight="1">
      <c r="A27" s="43"/>
      <c r="B27" s="45" t="s">
        <v>53</v>
      </c>
      <c r="C27" s="24">
        <f t="shared" si="4"/>
        <v>2184</v>
      </c>
      <c r="D27" s="35">
        <v>1145</v>
      </c>
      <c r="E27" s="36">
        <v>1039</v>
      </c>
      <c r="F27" s="36">
        <v>1127</v>
      </c>
      <c r="I27" s="8">
        <v>19</v>
      </c>
      <c r="J27" s="9">
        <f t="shared" si="0"/>
        <v>556</v>
      </c>
      <c r="K27" s="37">
        <v>290</v>
      </c>
      <c r="L27" s="38">
        <v>266</v>
      </c>
      <c r="M27" s="8">
        <v>44</v>
      </c>
      <c r="N27" s="9">
        <f t="shared" si="1"/>
        <v>917</v>
      </c>
      <c r="O27" s="37">
        <v>502</v>
      </c>
      <c r="P27" s="38">
        <v>415</v>
      </c>
      <c r="Q27" s="8">
        <v>69</v>
      </c>
      <c r="R27" s="9">
        <f t="shared" si="2"/>
        <v>743</v>
      </c>
      <c r="S27" s="37">
        <v>362</v>
      </c>
      <c r="T27" s="38">
        <v>381</v>
      </c>
      <c r="U27" s="8">
        <v>94</v>
      </c>
      <c r="V27" s="9">
        <f t="shared" si="3"/>
        <v>60</v>
      </c>
      <c r="W27" s="37">
        <v>14</v>
      </c>
      <c r="X27" s="38">
        <v>46</v>
      </c>
    </row>
    <row r="28" spans="1:24" ht="24.75" customHeight="1">
      <c r="A28" s="43"/>
      <c r="B28" s="45" t="s">
        <v>54</v>
      </c>
      <c r="C28" s="24">
        <f t="shared" si="4"/>
        <v>1474</v>
      </c>
      <c r="D28" s="35">
        <v>766</v>
      </c>
      <c r="E28" s="36">
        <v>708</v>
      </c>
      <c r="F28" s="36">
        <v>689</v>
      </c>
      <c r="I28" s="7" t="s">
        <v>38</v>
      </c>
      <c r="J28" s="14">
        <f t="shared" si="0"/>
        <v>3200</v>
      </c>
      <c r="K28" s="14">
        <f>K29+K30+K31+K32+K33</f>
        <v>1606</v>
      </c>
      <c r="L28" s="15">
        <f>L29+L30+L31+L32+L33</f>
        <v>1594</v>
      </c>
      <c r="M28" s="7" t="s">
        <v>39</v>
      </c>
      <c r="N28" s="14">
        <f t="shared" si="1"/>
        <v>3938</v>
      </c>
      <c r="O28" s="14">
        <f>O29+O30+O31+O32+O33</f>
        <v>2119</v>
      </c>
      <c r="P28" s="15">
        <f>P29+P30+P31+P32+P33</f>
        <v>1819</v>
      </c>
      <c r="Q28" s="7" t="s">
        <v>40</v>
      </c>
      <c r="R28" s="14">
        <f t="shared" si="2"/>
        <v>3073</v>
      </c>
      <c r="S28" s="14">
        <f>S29+S30+S31+S32+S33</f>
        <v>1443</v>
      </c>
      <c r="T28" s="15">
        <f>T29+T30+T31+T32+T33</f>
        <v>1630</v>
      </c>
      <c r="U28" s="7" t="s">
        <v>58</v>
      </c>
      <c r="V28" s="14">
        <f t="shared" si="3"/>
        <v>129</v>
      </c>
      <c r="W28" s="14">
        <f>W29+W30+W31+W32+W33</f>
        <v>19</v>
      </c>
      <c r="X28" s="15">
        <f>X29+X30+X31+X32+X33</f>
        <v>110</v>
      </c>
    </row>
    <row r="29" spans="1:24" ht="24.75" customHeight="1">
      <c r="A29" s="43"/>
      <c r="B29" s="44" t="s">
        <v>41</v>
      </c>
      <c r="C29" s="24">
        <f t="shared" si="4"/>
        <v>3501</v>
      </c>
      <c r="D29" s="35">
        <v>1784</v>
      </c>
      <c r="E29" s="36">
        <v>1717</v>
      </c>
      <c r="F29" s="36">
        <v>1594</v>
      </c>
      <c r="I29" s="8">
        <v>20</v>
      </c>
      <c r="J29" s="9">
        <f t="shared" si="0"/>
        <v>623</v>
      </c>
      <c r="K29" s="37">
        <v>303</v>
      </c>
      <c r="L29" s="38">
        <v>320</v>
      </c>
      <c r="M29" s="8">
        <v>45</v>
      </c>
      <c r="N29" s="9">
        <f t="shared" si="1"/>
        <v>773</v>
      </c>
      <c r="O29" s="37">
        <v>401</v>
      </c>
      <c r="P29" s="38">
        <v>372</v>
      </c>
      <c r="Q29" s="8">
        <v>70</v>
      </c>
      <c r="R29" s="9">
        <f t="shared" si="2"/>
        <v>711</v>
      </c>
      <c r="S29" s="37">
        <v>332</v>
      </c>
      <c r="T29" s="38">
        <v>379</v>
      </c>
      <c r="U29" s="8">
        <v>95</v>
      </c>
      <c r="V29" s="9">
        <f t="shared" si="3"/>
        <v>47</v>
      </c>
      <c r="W29" s="55">
        <v>12</v>
      </c>
      <c r="X29" s="56">
        <v>35</v>
      </c>
    </row>
    <row r="30" spans="1:24" ht="24.75" customHeight="1">
      <c r="A30" s="43"/>
      <c r="B30" s="45" t="s">
        <v>55</v>
      </c>
      <c r="C30" s="24">
        <f t="shared" si="4"/>
        <v>2512</v>
      </c>
      <c r="D30" s="35">
        <v>1259</v>
      </c>
      <c r="E30" s="36">
        <v>1253</v>
      </c>
      <c r="F30" s="36">
        <v>1230</v>
      </c>
      <c r="I30" s="8">
        <v>21</v>
      </c>
      <c r="J30" s="9">
        <f t="shared" si="0"/>
        <v>601</v>
      </c>
      <c r="K30" s="37">
        <v>302</v>
      </c>
      <c r="L30" s="38">
        <v>299</v>
      </c>
      <c r="M30" s="8">
        <v>46</v>
      </c>
      <c r="N30" s="9">
        <f t="shared" si="1"/>
        <v>757</v>
      </c>
      <c r="O30" s="37">
        <v>408</v>
      </c>
      <c r="P30" s="38">
        <v>349</v>
      </c>
      <c r="Q30" s="8">
        <v>71</v>
      </c>
      <c r="R30" s="9">
        <f t="shared" si="2"/>
        <v>671</v>
      </c>
      <c r="S30" s="37">
        <v>328</v>
      </c>
      <c r="T30" s="38">
        <v>343</v>
      </c>
      <c r="U30" s="8">
        <v>96</v>
      </c>
      <c r="V30" s="9">
        <f t="shared" si="3"/>
        <v>32</v>
      </c>
      <c r="W30" s="55">
        <v>4</v>
      </c>
      <c r="X30" s="56">
        <v>28</v>
      </c>
    </row>
    <row r="31" spans="1:24" ht="24.75" customHeight="1">
      <c r="A31" s="43"/>
      <c r="B31" s="44" t="s">
        <v>43</v>
      </c>
      <c r="C31" s="24">
        <f t="shared" si="4"/>
        <v>1436</v>
      </c>
      <c r="D31" s="35">
        <v>714</v>
      </c>
      <c r="E31" s="36">
        <v>722</v>
      </c>
      <c r="F31" s="36">
        <v>692</v>
      </c>
      <c r="I31" s="8">
        <v>22</v>
      </c>
      <c r="J31" s="9">
        <f t="shared" si="0"/>
        <v>655</v>
      </c>
      <c r="K31" s="37">
        <v>326</v>
      </c>
      <c r="L31" s="38">
        <v>329</v>
      </c>
      <c r="M31" s="8">
        <v>47</v>
      </c>
      <c r="N31" s="9">
        <f t="shared" si="1"/>
        <v>885</v>
      </c>
      <c r="O31" s="37">
        <v>477</v>
      </c>
      <c r="P31" s="38">
        <v>408</v>
      </c>
      <c r="Q31" s="8">
        <v>72</v>
      </c>
      <c r="R31" s="9">
        <f t="shared" si="2"/>
        <v>619</v>
      </c>
      <c r="S31" s="37">
        <v>280</v>
      </c>
      <c r="T31" s="38">
        <v>339</v>
      </c>
      <c r="U31" s="8">
        <v>97</v>
      </c>
      <c r="V31" s="9">
        <f t="shared" si="3"/>
        <v>17</v>
      </c>
      <c r="W31" s="55">
        <v>1</v>
      </c>
      <c r="X31" s="56">
        <v>16</v>
      </c>
    </row>
    <row r="32" spans="1:24" ht="24.75" customHeight="1">
      <c r="A32" s="43"/>
      <c r="B32" s="45" t="s">
        <v>53</v>
      </c>
      <c r="C32" s="24">
        <f t="shared" si="4"/>
        <v>1082</v>
      </c>
      <c r="D32" s="35">
        <v>555</v>
      </c>
      <c r="E32" s="36">
        <v>527</v>
      </c>
      <c r="F32" s="36">
        <v>487</v>
      </c>
      <c r="I32" s="8">
        <v>23</v>
      </c>
      <c r="J32" s="9">
        <f t="shared" si="0"/>
        <v>684</v>
      </c>
      <c r="K32" s="37">
        <v>343</v>
      </c>
      <c r="L32" s="38">
        <v>341</v>
      </c>
      <c r="M32" s="8">
        <v>48</v>
      </c>
      <c r="N32" s="9">
        <f t="shared" si="1"/>
        <v>793</v>
      </c>
      <c r="O32" s="37">
        <v>432</v>
      </c>
      <c r="P32" s="38">
        <v>361</v>
      </c>
      <c r="Q32" s="8">
        <v>73</v>
      </c>
      <c r="R32" s="9">
        <f t="shared" si="2"/>
        <v>535</v>
      </c>
      <c r="S32" s="37">
        <v>237</v>
      </c>
      <c r="T32" s="38">
        <v>298</v>
      </c>
      <c r="U32" s="8">
        <v>98</v>
      </c>
      <c r="V32" s="9">
        <f t="shared" si="3"/>
        <v>16</v>
      </c>
      <c r="W32" s="55">
        <v>1</v>
      </c>
      <c r="X32" s="56">
        <v>15</v>
      </c>
    </row>
    <row r="33" spans="1:24" ht="24.75" customHeight="1" thickBot="1">
      <c r="A33" s="43"/>
      <c r="B33" s="45" t="s">
        <v>54</v>
      </c>
      <c r="C33" s="24">
        <f t="shared" si="4"/>
        <v>1755</v>
      </c>
      <c r="D33" s="35">
        <v>898</v>
      </c>
      <c r="E33" s="36">
        <v>857</v>
      </c>
      <c r="F33" s="36">
        <v>796</v>
      </c>
      <c r="I33" s="25">
        <v>24</v>
      </c>
      <c r="J33" s="26">
        <f t="shared" si="0"/>
        <v>637</v>
      </c>
      <c r="K33" s="39">
        <v>332</v>
      </c>
      <c r="L33" s="40">
        <v>305</v>
      </c>
      <c r="M33" s="25">
        <v>49</v>
      </c>
      <c r="N33" s="26">
        <f t="shared" si="1"/>
        <v>730</v>
      </c>
      <c r="O33" s="39">
        <v>401</v>
      </c>
      <c r="P33" s="40">
        <v>329</v>
      </c>
      <c r="Q33" s="25">
        <v>74</v>
      </c>
      <c r="R33" s="26">
        <f t="shared" si="2"/>
        <v>537</v>
      </c>
      <c r="S33" s="39">
        <v>266</v>
      </c>
      <c r="T33" s="40">
        <v>271</v>
      </c>
      <c r="U33" s="8">
        <v>99</v>
      </c>
      <c r="V33" s="9">
        <f t="shared" si="3"/>
        <v>17</v>
      </c>
      <c r="W33" s="57">
        <v>1</v>
      </c>
      <c r="X33" s="58">
        <v>16</v>
      </c>
    </row>
    <row r="34" spans="1:24" ht="24.75" customHeight="1">
      <c r="A34" s="43"/>
      <c r="B34" s="45" t="s">
        <v>56</v>
      </c>
      <c r="C34" s="24">
        <f t="shared" si="4"/>
        <v>1713</v>
      </c>
      <c r="D34" s="35">
        <v>839</v>
      </c>
      <c r="E34" s="36">
        <v>874</v>
      </c>
      <c r="F34" s="36">
        <v>991</v>
      </c>
      <c r="U34" s="46" t="s">
        <v>59</v>
      </c>
      <c r="V34" s="14">
        <f t="shared" si="3"/>
        <v>17</v>
      </c>
      <c r="W34" s="55">
        <v>2</v>
      </c>
      <c r="X34" s="56">
        <v>15</v>
      </c>
    </row>
    <row r="35" spans="1:24" ht="24.75" customHeight="1">
      <c r="A35" s="43"/>
      <c r="B35" s="44" t="s">
        <v>44</v>
      </c>
      <c r="C35" s="24">
        <f t="shared" si="4"/>
        <v>338</v>
      </c>
      <c r="D35" s="35">
        <v>155</v>
      </c>
      <c r="E35" s="36">
        <v>183</v>
      </c>
      <c r="F35" s="36">
        <v>174</v>
      </c>
      <c r="U35" s="94" t="s">
        <v>42</v>
      </c>
      <c r="V35" s="96">
        <f t="shared" si="3"/>
        <v>56859</v>
      </c>
      <c r="W35" s="96">
        <f>K4+K10+K16+K22+K28+K34+O4+O10+O16+O22+O28+O34+S4+S10+S16+S22+S28+S34+W4+W10+W16+W22+W28+W34</f>
        <v>28671</v>
      </c>
      <c r="X35" s="98">
        <f>L4+L10+L16+L22+L28+L34+P4+P10+P16+P22+P28+P34+T4+T10+T16+T22+T28+T34+X4+X10+X16+X22+X28+X34</f>
        <v>28188</v>
      </c>
    </row>
    <row r="36" spans="1:24" ht="24.75" customHeight="1" thickBot="1">
      <c r="A36" s="43"/>
      <c r="B36" s="47" t="s">
        <v>45</v>
      </c>
      <c r="C36" s="27">
        <f t="shared" si="4"/>
        <v>75</v>
      </c>
      <c r="D36" s="35">
        <v>20</v>
      </c>
      <c r="E36" s="36">
        <v>55</v>
      </c>
      <c r="F36" s="36">
        <v>36</v>
      </c>
      <c r="M36" s="48"/>
      <c r="N36" s="51" t="s">
        <v>61</v>
      </c>
      <c r="O36" s="51" t="s">
        <v>3</v>
      </c>
      <c r="P36" s="51" t="s">
        <v>4</v>
      </c>
      <c r="U36" s="95"/>
      <c r="V36" s="97"/>
      <c r="W36" s="97"/>
      <c r="X36" s="99"/>
    </row>
    <row r="37" spans="1:24" ht="26.25" customHeight="1" thickBot="1" thickTop="1">
      <c r="A37" s="43"/>
      <c r="B37" s="28" t="s">
        <v>46</v>
      </c>
      <c r="C37" s="29">
        <f>SUM(C17:C36)</f>
        <v>56859</v>
      </c>
      <c r="D37" s="29">
        <f>SUM(D17:D36)</f>
        <v>28671</v>
      </c>
      <c r="E37" s="30">
        <f>SUM(E17:E36)</f>
        <v>28188</v>
      </c>
      <c r="F37" s="30">
        <f>SUM(F17:F36)</f>
        <v>27740</v>
      </c>
      <c r="M37" s="48" t="s">
        <v>60</v>
      </c>
      <c r="N37" s="50">
        <f>O37+P37</f>
        <v>12369</v>
      </c>
      <c r="O37" s="50">
        <f>$S$22+$S$28+$W$4+$W$10+$W$16+$W$22+$W$28+$W$34</f>
        <v>5319</v>
      </c>
      <c r="P37" s="50">
        <f>$T$22+$T$28+$X$4+$X$10+$X$16+$X$22+$X$28+$X$34</f>
        <v>7050</v>
      </c>
      <c r="U37" s="52"/>
      <c r="V37" s="52"/>
      <c r="W37" s="52"/>
      <c r="X37" s="52"/>
    </row>
    <row r="38" spans="21:24" ht="24.75" customHeight="1">
      <c r="U38" s="52"/>
      <c r="V38" s="52"/>
      <c r="W38" s="52"/>
      <c r="X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58" zoomScaleSheetLayoutView="58" zoomScalePageLayoutView="0" workbookViewId="0" topLeftCell="A1">
      <selection activeCell="I39" sqref="A39:IV4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8" t="s">
        <v>0</v>
      </c>
      <c r="E1" s="119"/>
      <c r="F1" s="119"/>
      <c r="J1" s="117" t="s">
        <v>78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9"/>
      <c r="E2" s="119"/>
      <c r="F2" s="119"/>
      <c r="J2" s="120"/>
      <c r="K2" s="121"/>
      <c r="L2" s="121"/>
      <c r="M2" s="121"/>
      <c r="N2" s="121"/>
      <c r="O2" s="121"/>
      <c r="P2" s="121"/>
      <c r="Q2" s="121"/>
      <c r="R2" s="154">
        <v>41122</v>
      </c>
      <c r="S2" s="155"/>
      <c r="T2" s="155"/>
      <c r="U2" s="155"/>
      <c r="V2" s="155"/>
      <c r="W2" s="155"/>
      <c r="X2" s="155"/>
      <c r="Y2" s="155"/>
    </row>
    <row r="3" spans="6:25" ht="18" thickBot="1">
      <c r="F3" s="139" t="s">
        <v>62</v>
      </c>
      <c r="G3" s="139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40" t="s">
        <v>9</v>
      </c>
      <c r="C4" s="141"/>
      <c r="D4" s="142"/>
      <c r="E4" s="70" t="s">
        <v>10</v>
      </c>
      <c r="F4" s="70"/>
      <c r="G4" s="71"/>
      <c r="J4" s="4" t="s">
        <v>5</v>
      </c>
      <c r="K4" s="5">
        <f aca="true" t="shared" si="0" ref="K4:K33">L4+M4</f>
        <v>2258</v>
      </c>
      <c r="L4" s="5">
        <f>L5+L6+L7+L8+L9</f>
        <v>1150</v>
      </c>
      <c r="M4" s="6">
        <f>M5+M6+M7+M8+M9</f>
        <v>1108</v>
      </c>
      <c r="N4" s="7" t="s">
        <v>6</v>
      </c>
      <c r="O4" s="5">
        <f aca="true" t="shared" si="1" ref="O4:O33">P4+Q4</f>
        <v>3741</v>
      </c>
      <c r="P4" s="5">
        <f>P5+P6+P7+P8+P9</f>
        <v>2034</v>
      </c>
      <c r="Q4" s="6">
        <f>Q5+Q6+Q7+Q8+Q9</f>
        <v>1707</v>
      </c>
      <c r="R4" s="7" t="s">
        <v>7</v>
      </c>
      <c r="S4" s="5">
        <f aca="true" t="shared" si="2" ref="S4:S33">T4+U4</f>
        <v>3856</v>
      </c>
      <c r="T4" s="5">
        <f>T5+T6+T7+T8+T9</f>
        <v>1934</v>
      </c>
      <c r="U4" s="6">
        <f>U5+U6+U7+U8+U9</f>
        <v>1922</v>
      </c>
      <c r="V4" s="7" t="s">
        <v>8</v>
      </c>
      <c r="W4" s="5">
        <f aca="true" t="shared" si="3" ref="W4:W35">X4+Y4</f>
        <v>2530</v>
      </c>
      <c r="X4" s="5">
        <f>X5+X6+X7+X8+X9</f>
        <v>1097</v>
      </c>
      <c r="Y4" s="6">
        <f>Y5+Y6+Y7+Y8+Y9</f>
        <v>1433</v>
      </c>
    </row>
    <row r="5" spans="2:25" ht="24.75" customHeight="1" thickBot="1">
      <c r="B5" s="143"/>
      <c r="C5" s="144"/>
      <c r="D5" s="145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401</v>
      </c>
      <c r="L5" s="37">
        <v>209</v>
      </c>
      <c r="M5" s="38">
        <v>192</v>
      </c>
      <c r="N5" s="8">
        <v>25</v>
      </c>
      <c r="O5" s="9">
        <f t="shared" si="1"/>
        <v>780</v>
      </c>
      <c r="P5" s="37">
        <v>416</v>
      </c>
      <c r="Q5" s="38">
        <v>364</v>
      </c>
      <c r="R5" s="8">
        <v>50</v>
      </c>
      <c r="S5" s="9">
        <f t="shared" si="2"/>
        <v>772</v>
      </c>
      <c r="T5" s="37">
        <v>381</v>
      </c>
      <c r="U5" s="38">
        <v>391</v>
      </c>
      <c r="V5" s="8">
        <v>75</v>
      </c>
      <c r="W5" s="9">
        <f t="shared" si="3"/>
        <v>555</v>
      </c>
      <c r="X5" s="37">
        <v>254</v>
      </c>
      <c r="Y5" s="38">
        <v>301</v>
      </c>
    </row>
    <row r="6" spans="2:25" ht="24.75" customHeight="1" thickTop="1">
      <c r="B6" s="146" t="s">
        <v>70</v>
      </c>
      <c r="C6" s="147"/>
      <c r="D6" s="148"/>
      <c r="E6" s="64">
        <f>F6+G6</f>
        <v>59150</v>
      </c>
      <c r="F6" s="65">
        <v>29771</v>
      </c>
      <c r="G6" s="73">
        <v>29379</v>
      </c>
      <c r="J6" s="8">
        <v>1</v>
      </c>
      <c r="K6" s="9">
        <f t="shared" si="0"/>
        <v>469</v>
      </c>
      <c r="L6" s="37">
        <v>228</v>
      </c>
      <c r="M6" s="38">
        <v>241</v>
      </c>
      <c r="N6" s="8">
        <v>26</v>
      </c>
      <c r="O6" s="9">
        <f t="shared" si="1"/>
        <v>731</v>
      </c>
      <c r="P6" s="37">
        <v>416</v>
      </c>
      <c r="Q6" s="38">
        <v>315</v>
      </c>
      <c r="R6" s="8">
        <v>51</v>
      </c>
      <c r="S6" s="9">
        <f t="shared" si="2"/>
        <v>788</v>
      </c>
      <c r="T6" s="37">
        <v>383</v>
      </c>
      <c r="U6" s="38">
        <v>405</v>
      </c>
      <c r="V6" s="8">
        <v>76</v>
      </c>
      <c r="W6" s="9">
        <f t="shared" si="3"/>
        <v>519</v>
      </c>
      <c r="X6" s="37">
        <v>238</v>
      </c>
      <c r="Y6" s="38">
        <v>281</v>
      </c>
    </row>
    <row r="7" spans="2:25" ht="24.75" customHeight="1">
      <c r="B7" s="69"/>
      <c r="C7" s="149" t="s">
        <v>71</v>
      </c>
      <c r="D7" s="127"/>
      <c r="E7" s="62">
        <f>F7+G7</f>
        <v>56802</v>
      </c>
      <c r="F7" s="63">
        <v>28660</v>
      </c>
      <c r="G7" s="86">
        <v>28142</v>
      </c>
      <c r="J7" s="8">
        <v>2</v>
      </c>
      <c r="K7" s="9">
        <f t="shared" si="0"/>
        <v>487</v>
      </c>
      <c r="L7" s="37">
        <v>250</v>
      </c>
      <c r="M7" s="38">
        <v>237</v>
      </c>
      <c r="N7" s="8">
        <v>27</v>
      </c>
      <c r="O7" s="9">
        <f t="shared" si="1"/>
        <v>758</v>
      </c>
      <c r="P7" s="37">
        <v>408</v>
      </c>
      <c r="Q7" s="38">
        <v>350</v>
      </c>
      <c r="R7" s="8">
        <v>52</v>
      </c>
      <c r="S7" s="9">
        <f t="shared" si="2"/>
        <v>816</v>
      </c>
      <c r="T7" s="37">
        <v>412</v>
      </c>
      <c r="U7" s="38">
        <v>404</v>
      </c>
      <c r="V7" s="8">
        <v>77</v>
      </c>
      <c r="W7" s="9">
        <f t="shared" si="3"/>
        <v>518</v>
      </c>
      <c r="X7" s="37">
        <v>208</v>
      </c>
      <c r="Y7" s="38">
        <v>310</v>
      </c>
    </row>
    <row r="8" spans="2:25" ht="24.75" customHeight="1" thickBot="1">
      <c r="B8" s="74"/>
      <c r="C8" s="152" t="s">
        <v>72</v>
      </c>
      <c r="D8" s="153"/>
      <c r="E8" s="75">
        <f>F8+G8</f>
        <v>2348</v>
      </c>
      <c r="F8" s="76">
        <v>1111</v>
      </c>
      <c r="G8" s="87">
        <v>1237</v>
      </c>
      <c r="J8" s="8">
        <v>3</v>
      </c>
      <c r="K8" s="9">
        <f t="shared" si="0"/>
        <v>438</v>
      </c>
      <c r="L8" s="37">
        <v>231</v>
      </c>
      <c r="M8" s="38">
        <v>207</v>
      </c>
      <c r="N8" s="8">
        <v>28</v>
      </c>
      <c r="O8" s="9">
        <f t="shared" si="1"/>
        <v>701</v>
      </c>
      <c r="P8" s="37">
        <v>371</v>
      </c>
      <c r="Q8" s="38">
        <v>330</v>
      </c>
      <c r="R8" s="8">
        <v>53</v>
      </c>
      <c r="S8" s="9">
        <f t="shared" si="2"/>
        <v>719</v>
      </c>
      <c r="T8" s="37">
        <v>361</v>
      </c>
      <c r="U8" s="38">
        <v>358</v>
      </c>
      <c r="V8" s="8">
        <v>78</v>
      </c>
      <c r="W8" s="9">
        <f t="shared" si="3"/>
        <v>484</v>
      </c>
      <c r="X8" s="37">
        <v>211</v>
      </c>
      <c r="Y8" s="38">
        <v>273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463</v>
      </c>
      <c r="L9" s="37">
        <v>232</v>
      </c>
      <c r="M9" s="38">
        <v>231</v>
      </c>
      <c r="N9" s="8">
        <v>29</v>
      </c>
      <c r="O9" s="9">
        <f t="shared" si="1"/>
        <v>771</v>
      </c>
      <c r="P9" s="37">
        <v>423</v>
      </c>
      <c r="Q9" s="38">
        <v>348</v>
      </c>
      <c r="R9" s="8">
        <v>54</v>
      </c>
      <c r="S9" s="9">
        <f t="shared" si="2"/>
        <v>761</v>
      </c>
      <c r="T9" s="37">
        <v>397</v>
      </c>
      <c r="U9" s="38">
        <v>364</v>
      </c>
      <c r="V9" s="8">
        <v>79</v>
      </c>
      <c r="W9" s="9">
        <f t="shared" si="3"/>
        <v>454</v>
      </c>
      <c r="X9" s="37">
        <v>186</v>
      </c>
      <c r="Y9" s="38">
        <v>268</v>
      </c>
    </row>
    <row r="10" spans="2:25" ht="24.75" customHeight="1">
      <c r="B10" s="160" t="s">
        <v>76</v>
      </c>
      <c r="C10" s="161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2199</v>
      </c>
      <c r="L10" s="14">
        <f>L11+L12+L13+L14+L15</f>
        <v>1111</v>
      </c>
      <c r="M10" s="15">
        <f>M11+M12+M13+M14+M15</f>
        <v>1088</v>
      </c>
      <c r="N10" s="7" t="s">
        <v>16</v>
      </c>
      <c r="O10" s="14">
        <f t="shared" si="1"/>
        <v>3862</v>
      </c>
      <c r="P10" s="14">
        <f>P11+P12+P13+P14+P15</f>
        <v>2070</v>
      </c>
      <c r="Q10" s="15">
        <f>Q11+Q12+Q13+Q14+Q15</f>
        <v>1792</v>
      </c>
      <c r="R10" s="16" t="s">
        <v>17</v>
      </c>
      <c r="S10" s="14">
        <f t="shared" si="2"/>
        <v>3853</v>
      </c>
      <c r="T10" s="14">
        <f>T11+T12+T13+T14+T15</f>
        <v>2038</v>
      </c>
      <c r="U10" s="15">
        <f>U11+U12+U13+U14+U15</f>
        <v>1815</v>
      </c>
      <c r="V10" s="7" t="s">
        <v>18</v>
      </c>
      <c r="W10" s="14">
        <f t="shared" si="3"/>
        <v>1813</v>
      </c>
      <c r="X10" s="14">
        <f>X11+X12+X13+X14+X15</f>
        <v>680</v>
      </c>
      <c r="Y10" s="15">
        <f>Y11+Y12+Y13+Y14+Y15</f>
        <v>1133</v>
      </c>
    </row>
    <row r="11" spans="2:25" ht="24.75" customHeight="1" thickBot="1">
      <c r="B11" s="158" t="s">
        <v>11</v>
      </c>
      <c r="C11" s="159"/>
      <c r="D11" s="84">
        <f>SUM(E11:G11)</f>
        <v>28947</v>
      </c>
      <c r="E11" s="76">
        <v>27213</v>
      </c>
      <c r="F11" s="76">
        <v>1218</v>
      </c>
      <c r="G11" s="85">
        <v>516</v>
      </c>
      <c r="J11" s="18">
        <v>5</v>
      </c>
      <c r="K11" s="9">
        <f t="shared" si="0"/>
        <v>423</v>
      </c>
      <c r="L11" s="37">
        <v>200</v>
      </c>
      <c r="M11" s="38">
        <v>223</v>
      </c>
      <c r="N11" s="8">
        <v>30</v>
      </c>
      <c r="O11" s="9">
        <f t="shared" si="1"/>
        <v>777</v>
      </c>
      <c r="P11" s="37">
        <v>412</v>
      </c>
      <c r="Q11" s="38">
        <v>365</v>
      </c>
      <c r="R11" s="8">
        <v>55</v>
      </c>
      <c r="S11" s="9">
        <f t="shared" si="2"/>
        <v>744</v>
      </c>
      <c r="T11" s="37">
        <v>391</v>
      </c>
      <c r="U11" s="38">
        <v>353</v>
      </c>
      <c r="V11" s="8">
        <v>80</v>
      </c>
      <c r="W11" s="9">
        <f t="shared" si="3"/>
        <v>424</v>
      </c>
      <c r="X11" s="37">
        <v>175</v>
      </c>
      <c r="Y11" s="38">
        <v>249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418</v>
      </c>
      <c r="L12" s="37">
        <v>216</v>
      </c>
      <c r="M12" s="38">
        <v>202</v>
      </c>
      <c r="N12" s="8">
        <v>31</v>
      </c>
      <c r="O12" s="9">
        <f t="shared" si="1"/>
        <v>774</v>
      </c>
      <c r="P12" s="37">
        <v>413</v>
      </c>
      <c r="Q12" s="38">
        <v>361</v>
      </c>
      <c r="R12" s="8">
        <v>56</v>
      </c>
      <c r="S12" s="9">
        <f t="shared" si="2"/>
        <v>813</v>
      </c>
      <c r="T12" s="37">
        <v>434</v>
      </c>
      <c r="U12" s="38">
        <v>379</v>
      </c>
      <c r="V12" s="8">
        <v>81</v>
      </c>
      <c r="W12" s="9">
        <f t="shared" si="3"/>
        <v>425</v>
      </c>
      <c r="X12" s="37">
        <v>159</v>
      </c>
      <c r="Y12" s="38">
        <v>266</v>
      </c>
    </row>
    <row r="13" spans="1:25" ht="22.5" customHeight="1" thickBot="1">
      <c r="A13" s="20"/>
      <c r="B13" s="77"/>
      <c r="C13" s="133" t="s">
        <v>77</v>
      </c>
      <c r="D13" s="101"/>
      <c r="E13" s="101"/>
      <c r="F13" s="101"/>
      <c r="G13" s="101"/>
      <c r="J13" s="18">
        <v>7</v>
      </c>
      <c r="K13" s="9">
        <f t="shared" si="0"/>
        <v>423</v>
      </c>
      <c r="L13" s="37">
        <v>208</v>
      </c>
      <c r="M13" s="38">
        <v>215</v>
      </c>
      <c r="N13" s="8">
        <v>32</v>
      </c>
      <c r="O13" s="9">
        <f t="shared" si="1"/>
        <v>772</v>
      </c>
      <c r="P13" s="37">
        <v>421</v>
      </c>
      <c r="Q13" s="38">
        <v>351</v>
      </c>
      <c r="R13" s="8">
        <v>57</v>
      </c>
      <c r="S13" s="9">
        <f t="shared" si="2"/>
        <v>764</v>
      </c>
      <c r="T13" s="37">
        <v>413</v>
      </c>
      <c r="U13" s="38">
        <v>351</v>
      </c>
      <c r="V13" s="8">
        <v>82</v>
      </c>
      <c r="W13" s="9">
        <f t="shared" si="3"/>
        <v>339</v>
      </c>
      <c r="X13" s="37">
        <v>116</v>
      </c>
      <c r="Y13" s="38">
        <v>223</v>
      </c>
    </row>
    <row r="14" spans="1:25" ht="21" customHeight="1">
      <c r="A14" s="43"/>
      <c r="B14" s="156" t="s">
        <v>19</v>
      </c>
      <c r="C14" s="142"/>
      <c r="D14" s="106" t="s">
        <v>20</v>
      </c>
      <c r="E14" s="106"/>
      <c r="F14" s="162"/>
      <c r="G14" s="107" t="s">
        <v>49</v>
      </c>
      <c r="J14" s="18">
        <v>8</v>
      </c>
      <c r="K14" s="9">
        <f t="shared" si="0"/>
        <v>459</v>
      </c>
      <c r="L14" s="37">
        <v>239</v>
      </c>
      <c r="M14" s="38">
        <v>220</v>
      </c>
      <c r="N14" s="8">
        <v>33</v>
      </c>
      <c r="O14" s="9">
        <f t="shared" si="1"/>
        <v>766</v>
      </c>
      <c r="P14" s="37">
        <v>412</v>
      </c>
      <c r="Q14" s="38">
        <v>354</v>
      </c>
      <c r="R14" s="8">
        <v>58</v>
      </c>
      <c r="S14" s="9">
        <f t="shared" si="2"/>
        <v>738</v>
      </c>
      <c r="T14" s="37">
        <v>387</v>
      </c>
      <c r="U14" s="38">
        <v>351</v>
      </c>
      <c r="V14" s="8">
        <v>83</v>
      </c>
      <c r="W14" s="9">
        <f t="shared" si="3"/>
        <v>325</v>
      </c>
      <c r="X14" s="37">
        <v>123</v>
      </c>
      <c r="Y14" s="38">
        <v>202</v>
      </c>
    </row>
    <row r="15" spans="1:25" ht="24.75" customHeight="1" thickBot="1">
      <c r="A15" s="43"/>
      <c r="B15" s="143"/>
      <c r="C15" s="145"/>
      <c r="D15" s="68" t="s">
        <v>50</v>
      </c>
      <c r="E15" s="67" t="s">
        <v>51</v>
      </c>
      <c r="F15" s="66" t="s">
        <v>52</v>
      </c>
      <c r="G15" s="157"/>
      <c r="J15" s="18">
        <v>9</v>
      </c>
      <c r="K15" s="9">
        <f t="shared" si="0"/>
        <v>476</v>
      </c>
      <c r="L15" s="37">
        <v>248</v>
      </c>
      <c r="M15" s="38">
        <v>228</v>
      </c>
      <c r="N15" s="8">
        <v>34</v>
      </c>
      <c r="O15" s="9">
        <f t="shared" si="1"/>
        <v>773</v>
      </c>
      <c r="P15" s="37">
        <v>412</v>
      </c>
      <c r="Q15" s="38">
        <v>361</v>
      </c>
      <c r="R15" s="8">
        <v>59</v>
      </c>
      <c r="S15" s="9">
        <f t="shared" si="2"/>
        <v>794</v>
      </c>
      <c r="T15" s="37">
        <v>413</v>
      </c>
      <c r="U15" s="38">
        <v>381</v>
      </c>
      <c r="V15" s="8">
        <v>84</v>
      </c>
      <c r="W15" s="9">
        <f t="shared" si="3"/>
        <v>300</v>
      </c>
      <c r="X15" s="37">
        <v>107</v>
      </c>
      <c r="Y15" s="38">
        <v>193</v>
      </c>
    </row>
    <row r="16" spans="1:25" ht="25.5" customHeight="1" thickTop="1">
      <c r="A16" s="43"/>
      <c r="B16" s="134" t="s">
        <v>25</v>
      </c>
      <c r="C16" s="135"/>
      <c r="D16" s="78">
        <f aca="true" t="shared" si="4" ref="D16:D35">E16+F16</f>
        <v>18410</v>
      </c>
      <c r="E16" s="79">
        <v>9233</v>
      </c>
      <c r="F16" s="88">
        <v>9177</v>
      </c>
      <c r="G16" s="80">
        <v>8839</v>
      </c>
      <c r="J16" s="7" t="s">
        <v>21</v>
      </c>
      <c r="K16" s="14">
        <f t="shared" si="0"/>
        <v>2432</v>
      </c>
      <c r="L16" s="14">
        <f>L17+L18+L19+L20+L21</f>
        <v>1270</v>
      </c>
      <c r="M16" s="15">
        <f>M17+M18+M19+M20+M21</f>
        <v>1162</v>
      </c>
      <c r="N16" s="7" t="s">
        <v>22</v>
      </c>
      <c r="O16" s="14">
        <f t="shared" si="1"/>
        <v>4427</v>
      </c>
      <c r="P16" s="14">
        <f>P17+P18+P19+P20+P21</f>
        <v>2381</v>
      </c>
      <c r="Q16" s="15">
        <f>Q17+Q18+Q19+Q20+Q21</f>
        <v>2046</v>
      </c>
      <c r="R16" s="7" t="s">
        <v>23</v>
      </c>
      <c r="S16" s="14">
        <f t="shared" si="2"/>
        <v>4601</v>
      </c>
      <c r="T16" s="14">
        <f>T17+T18+T19+T20+T21</f>
        <v>2336</v>
      </c>
      <c r="U16" s="15">
        <f>U17+U18+U19+U20+U21</f>
        <v>2265</v>
      </c>
      <c r="V16" s="7" t="s">
        <v>24</v>
      </c>
      <c r="W16" s="14">
        <f t="shared" si="3"/>
        <v>959</v>
      </c>
      <c r="X16" s="14">
        <f>X17+X18+X19+X20+X21</f>
        <v>296</v>
      </c>
      <c r="Y16" s="15">
        <f>Y17+Y18+Y19+Y20+Y21</f>
        <v>663</v>
      </c>
    </row>
    <row r="17" spans="1:25" ht="24.75" customHeight="1">
      <c r="A17" s="43"/>
      <c r="B17" s="138" t="s">
        <v>26</v>
      </c>
      <c r="C17" s="127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470</v>
      </c>
      <c r="L17" s="37">
        <v>230</v>
      </c>
      <c r="M17" s="38">
        <v>240</v>
      </c>
      <c r="N17" s="8">
        <v>35</v>
      </c>
      <c r="O17" s="9">
        <f t="shared" si="1"/>
        <v>796</v>
      </c>
      <c r="P17" s="37">
        <v>418</v>
      </c>
      <c r="Q17" s="38">
        <v>378</v>
      </c>
      <c r="R17" s="8">
        <v>60</v>
      </c>
      <c r="S17" s="9">
        <f t="shared" si="2"/>
        <v>870</v>
      </c>
      <c r="T17" s="37">
        <v>458</v>
      </c>
      <c r="U17" s="38">
        <v>412</v>
      </c>
      <c r="V17" s="8">
        <v>85</v>
      </c>
      <c r="W17" s="9">
        <f t="shared" si="3"/>
        <v>242</v>
      </c>
      <c r="X17" s="37">
        <v>72</v>
      </c>
      <c r="Y17" s="38">
        <v>170</v>
      </c>
    </row>
    <row r="18" spans="1:25" ht="24.75" customHeight="1">
      <c r="A18" s="43"/>
      <c r="B18" s="136" t="s">
        <v>27</v>
      </c>
      <c r="C18" s="137"/>
      <c r="D18" s="24">
        <f t="shared" si="4"/>
        <v>13573</v>
      </c>
      <c r="E18" s="35">
        <v>6878</v>
      </c>
      <c r="F18" s="89">
        <v>6695</v>
      </c>
      <c r="G18" s="36">
        <v>6801</v>
      </c>
      <c r="J18" s="8">
        <v>11</v>
      </c>
      <c r="K18" s="9">
        <f t="shared" si="0"/>
        <v>494</v>
      </c>
      <c r="L18" s="37">
        <v>254</v>
      </c>
      <c r="M18" s="38">
        <v>240</v>
      </c>
      <c r="N18" s="8">
        <v>36</v>
      </c>
      <c r="O18" s="9">
        <f t="shared" si="1"/>
        <v>827</v>
      </c>
      <c r="P18" s="37">
        <v>459</v>
      </c>
      <c r="Q18" s="38">
        <v>368</v>
      </c>
      <c r="R18" s="8">
        <v>61</v>
      </c>
      <c r="S18" s="9">
        <f t="shared" si="2"/>
        <v>917</v>
      </c>
      <c r="T18" s="37">
        <v>443</v>
      </c>
      <c r="U18" s="38">
        <v>474</v>
      </c>
      <c r="V18" s="8">
        <v>86</v>
      </c>
      <c r="W18" s="9">
        <f t="shared" si="3"/>
        <v>204</v>
      </c>
      <c r="X18" s="37">
        <v>74</v>
      </c>
      <c r="Y18" s="38">
        <v>130</v>
      </c>
    </row>
    <row r="19" spans="1:25" ht="24.75" customHeight="1">
      <c r="A19" s="43"/>
      <c r="B19" s="138" t="s">
        <v>28</v>
      </c>
      <c r="C19" s="127"/>
      <c r="D19" s="24">
        <f t="shared" si="4"/>
        <v>216</v>
      </c>
      <c r="E19" s="35">
        <v>109</v>
      </c>
      <c r="F19" s="89">
        <v>107</v>
      </c>
      <c r="G19" s="36">
        <v>112</v>
      </c>
      <c r="J19" s="8">
        <v>12</v>
      </c>
      <c r="K19" s="9">
        <f t="shared" si="0"/>
        <v>463</v>
      </c>
      <c r="L19" s="37">
        <v>245</v>
      </c>
      <c r="M19" s="38">
        <v>218</v>
      </c>
      <c r="N19" s="8">
        <v>37</v>
      </c>
      <c r="O19" s="9">
        <f t="shared" si="1"/>
        <v>922</v>
      </c>
      <c r="P19" s="37">
        <v>487</v>
      </c>
      <c r="Q19" s="38">
        <v>435</v>
      </c>
      <c r="R19" s="8">
        <v>62</v>
      </c>
      <c r="S19" s="9">
        <f t="shared" si="2"/>
        <v>894</v>
      </c>
      <c r="T19" s="37">
        <v>462</v>
      </c>
      <c r="U19" s="38">
        <v>432</v>
      </c>
      <c r="V19" s="8">
        <v>87</v>
      </c>
      <c r="W19" s="9">
        <f t="shared" si="3"/>
        <v>195</v>
      </c>
      <c r="X19" s="37">
        <v>60</v>
      </c>
      <c r="Y19" s="38">
        <v>135</v>
      </c>
    </row>
    <row r="20" spans="1:25" ht="24.75" customHeight="1">
      <c r="A20" s="43"/>
      <c r="B20" s="138" t="s">
        <v>29</v>
      </c>
      <c r="C20" s="127"/>
      <c r="D20" s="24">
        <f t="shared" si="4"/>
        <v>2044</v>
      </c>
      <c r="E20" s="35">
        <v>1042</v>
      </c>
      <c r="F20" s="89">
        <v>1002</v>
      </c>
      <c r="G20" s="36">
        <v>1036</v>
      </c>
      <c r="J20" s="8">
        <v>13</v>
      </c>
      <c r="K20" s="9">
        <f t="shared" si="0"/>
        <v>502</v>
      </c>
      <c r="L20" s="37">
        <v>260</v>
      </c>
      <c r="M20" s="38">
        <v>242</v>
      </c>
      <c r="N20" s="8">
        <v>38</v>
      </c>
      <c r="O20" s="9">
        <f t="shared" si="1"/>
        <v>867</v>
      </c>
      <c r="P20" s="37">
        <v>479</v>
      </c>
      <c r="Q20" s="38">
        <v>388</v>
      </c>
      <c r="R20" s="8">
        <v>63</v>
      </c>
      <c r="S20" s="9">
        <f t="shared" si="2"/>
        <v>938</v>
      </c>
      <c r="T20" s="37">
        <v>474</v>
      </c>
      <c r="U20" s="38">
        <v>464</v>
      </c>
      <c r="V20" s="8">
        <v>88</v>
      </c>
      <c r="W20" s="9">
        <f t="shared" si="3"/>
        <v>170</v>
      </c>
      <c r="X20" s="37">
        <v>50</v>
      </c>
      <c r="Y20" s="38">
        <v>120</v>
      </c>
    </row>
    <row r="21" spans="1:25" ht="24.75" customHeight="1">
      <c r="A21" s="43"/>
      <c r="B21" s="128" t="s">
        <v>30</v>
      </c>
      <c r="C21" s="127"/>
      <c r="D21" s="24">
        <f t="shared" si="4"/>
        <v>3114</v>
      </c>
      <c r="E21" s="35">
        <v>1514</v>
      </c>
      <c r="F21" s="89">
        <v>1600</v>
      </c>
      <c r="G21" s="36">
        <v>1519</v>
      </c>
      <c r="J21" s="8">
        <v>14</v>
      </c>
      <c r="K21" s="9">
        <f t="shared" si="0"/>
        <v>503</v>
      </c>
      <c r="L21" s="37">
        <v>281</v>
      </c>
      <c r="M21" s="38">
        <v>222</v>
      </c>
      <c r="N21" s="8">
        <v>39</v>
      </c>
      <c r="O21" s="9">
        <f t="shared" si="1"/>
        <v>1015</v>
      </c>
      <c r="P21" s="37">
        <v>538</v>
      </c>
      <c r="Q21" s="38">
        <v>477</v>
      </c>
      <c r="R21" s="8">
        <v>64</v>
      </c>
      <c r="S21" s="9">
        <f t="shared" si="2"/>
        <v>982</v>
      </c>
      <c r="T21" s="37">
        <v>499</v>
      </c>
      <c r="U21" s="38">
        <v>483</v>
      </c>
      <c r="V21" s="8">
        <v>89</v>
      </c>
      <c r="W21" s="9">
        <f t="shared" si="3"/>
        <v>148</v>
      </c>
      <c r="X21" s="37">
        <v>40</v>
      </c>
      <c r="Y21" s="38">
        <v>108</v>
      </c>
    </row>
    <row r="22" spans="1:25" ht="24.75" customHeight="1">
      <c r="A22" s="43"/>
      <c r="B22" s="150" t="s">
        <v>35</v>
      </c>
      <c r="C22" s="137"/>
      <c r="D22" s="24">
        <f t="shared" si="4"/>
        <v>1558</v>
      </c>
      <c r="E22" s="35">
        <v>821</v>
      </c>
      <c r="F22" s="89">
        <v>737</v>
      </c>
      <c r="G22" s="36">
        <v>908</v>
      </c>
      <c r="J22" s="7" t="s">
        <v>31</v>
      </c>
      <c r="K22" s="14">
        <f t="shared" si="0"/>
        <v>2863</v>
      </c>
      <c r="L22" s="14">
        <f>L23+L24+L25+L26+L27</f>
        <v>1493</v>
      </c>
      <c r="M22" s="15">
        <f>M23+M24+M25+M26+M27</f>
        <v>1370</v>
      </c>
      <c r="N22" s="7" t="s">
        <v>32</v>
      </c>
      <c r="O22" s="14">
        <f t="shared" si="1"/>
        <v>4812</v>
      </c>
      <c r="P22" s="14">
        <f>P23+P24+P25+P26+P27</f>
        <v>2516</v>
      </c>
      <c r="Q22" s="15">
        <f>Q23+Q24+Q25+Q26+Q27</f>
        <v>2296</v>
      </c>
      <c r="R22" s="7" t="s">
        <v>33</v>
      </c>
      <c r="S22" s="14">
        <f t="shared" si="2"/>
        <v>3587</v>
      </c>
      <c r="T22" s="14">
        <f>T23+T24+T25+T26+T27</f>
        <v>1768</v>
      </c>
      <c r="U22" s="15">
        <f>U23+U24+U25+U26+U27</f>
        <v>1819</v>
      </c>
      <c r="V22" s="7" t="s">
        <v>34</v>
      </c>
      <c r="W22" s="14">
        <f t="shared" si="3"/>
        <v>414</v>
      </c>
      <c r="X22" s="14">
        <f>X23+X24+X25+X26+X27</f>
        <v>95</v>
      </c>
      <c r="Y22" s="15">
        <f>Y23+Y24+Y25+Y26+Y27</f>
        <v>319</v>
      </c>
    </row>
    <row r="23" spans="1:25" ht="24.75" customHeight="1">
      <c r="A23" s="43"/>
      <c r="B23" s="128" t="s">
        <v>36</v>
      </c>
      <c r="C23" s="127"/>
      <c r="D23" s="24">
        <f t="shared" si="4"/>
        <v>1151</v>
      </c>
      <c r="E23" s="35">
        <v>538</v>
      </c>
      <c r="F23" s="89">
        <v>613</v>
      </c>
      <c r="G23" s="36">
        <v>584</v>
      </c>
      <c r="J23" s="8">
        <v>15</v>
      </c>
      <c r="K23" s="9">
        <f t="shared" si="0"/>
        <v>545</v>
      </c>
      <c r="L23" s="37">
        <v>282</v>
      </c>
      <c r="M23" s="38">
        <v>263</v>
      </c>
      <c r="N23" s="8">
        <v>40</v>
      </c>
      <c r="O23" s="9">
        <f t="shared" si="1"/>
        <v>987</v>
      </c>
      <c r="P23" s="37">
        <v>511</v>
      </c>
      <c r="Q23" s="38">
        <v>476</v>
      </c>
      <c r="R23" s="8">
        <v>65</v>
      </c>
      <c r="S23" s="9">
        <f t="shared" si="2"/>
        <v>836</v>
      </c>
      <c r="T23" s="37">
        <v>414</v>
      </c>
      <c r="U23" s="38">
        <v>422</v>
      </c>
      <c r="V23" s="8">
        <v>90</v>
      </c>
      <c r="W23" s="9">
        <f t="shared" si="3"/>
        <v>119</v>
      </c>
      <c r="X23" s="37">
        <v>26</v>
      </c>
      <c r="Y23" s="38">
        <v>93</v>
      </c>
    </row>
    <row r="24" spans="1:25" ht="24.75" customHeight="1">
      <c r="A24" s="43"/>
      <c r="B24" s="151" t="s">
        <v>53</v>
      </c>
      <c r="C24" s="137"/>
      <c r="D24" s="24">
        <f t="shared" si="4"/>
        <v>1119</v>
      </c>
      <c r="E24" s="35">
        <v>578</v>
      </c>
      <c r="F24" s="89">
        <v>541</v>
      </c>
      <c r="G24" s="36">
        <v>509</v>
      </c>
      <c r="H24" s="49"/>
      <c r="J24" s="8">
        <v>16</v>
      </c>
      <c r="K24" s="9">
        <f t="shared" si="0"/>
        <v>549</v>
      </c>
      <c r="L24" s="37">
        <v>294</v>
      </c>
      <c r="M24" s="38">
        <v>255</v>
      </c>
      <c r="N24" s="8">
        <v>41</v>
      </c>
      <c r="O24" s="9">
        <f t="shared" si="1"/>
        <v>905</v>
      </c>
      <c r="P24" s="37">
        <v>454</v>
      </c>
      <c r="Q24" s="38">
        <v>451</v>
      </c>
      <c r="R24" s="8">
        <v>66</v>
      </c>
      <c r="S24" s="9">
        <f t="shared" si="2"/>
        <v>573</v>
      </c>
      <c r="T24" s="37">
        <v>304</v>
      </c>
      <c r="U24" s="38">
        <v>269</v>
      </c>
      <c r="V24" s="8">
        <v>91</v>
      </c>
      <c r="W24" s="9">
        <f t="shared" si="3"/>
        <v>81</v>
      </c>
      <c r="X24" s="37">
        <v>23</v>
      </c>
      <c r="Y24" s="38">
        <v>58</v>
      </c>
    </row>
    <row r="25" spans="1:25" ht="24.75" customHeight="1">
      <c r="A25" s="43"/>
      <c r="B25" s="128" t="s">
        <v>37</v>
      </c>
      <c r="C25" s="127"/>
      <c r="D25" s="24">
        <f t="shared" si="4"/>
        <v>1151</v>
      </c>
      <c r="E25" s="35">
        <v>586</v>
      </c>
      <c r="F25" s="89">
        <v>565</v>
      </c>
      <c r="G25" s="36">
        <v>488</v>
      </c>
      <c r="J25" s="8">
        <v>17</v>
      </c>
      <c r="K25" s="9">
        <f t="shared" si="0"/>
        <v>562</v>
      </c>
      <c r="L25" s="37">
        <v>268</v>
      </c>
      <c r="M25" s="38">
        <v>294</v>
      </c>
      <c r="N25" s="8">
        <v>42</v>
      </c>
      <c r="O25" s="9">
        <f t="shared" si="1"/>
        <v>941</v>
      </c>
      <c r="P25" s="37">
        <v>494</v>
      </c>
      <c r="Q25" s="38">
        <v>447</v>
      </c>
      <c r="R25" s="8">
        <v>67</v>
      </c>
      <c r="S25" s="9">
        <f t="shared" si="2"/>
        <v>633</v>
      </c>
      <c r="T25" s="37">
        <v>306</v>
      </c>
      <c r="U25" s="38">
        <v>327</v>
      </c>
      <c r="V25" s="8">
        <v>92</v>
      </c>
      <c r="W25" s="9">
        <f t="shared" si="3"/>
        <v>82</v>
      </c>
      <c r="X25" s="37">
        <v>14</v>
      </c>
      <c r="Y25" s="38">
        <v>68</v>
      </c>
    </row>
    <row r="26" spans="1:25" ht="24.75" customHeight="1">
      <c r="A26" s="43"/>
      <c r="B26" s="126" t="s">
        <v>53</v>
      </c>
      <c r="C26" s="127"/>
      <c r="D26" s="24">
        <f t="shared" si="4"/>
        <v>2223</v>
      </c>
      <c r="E26" s="35">
        <v>1162</v>
      </c>
      <c r="F26" s="89">
        <v>1061</v>
      </c>
      <c r="G26" s="36">
        <v>1145</v>
      </c>
      <c r="J26" s="8">
        <v>18</v>
      </c>
      <c r="K26" s="9">
        <f t="shared" si="0"/>
        <v>593</v>
      </c>
      <c r="L26" s="37">
        <v>319</v>
      </c>
      <c r="M26" s="38">
        <v>274</v>
      </c>
      <c r="N26" s="8">
        <v>43</v>
      </c>
      <c r="O26" s="9">
        <f t="shared" si="1"/>
        <v>989</v>
      </c>
      <c r="P26" s="37">
        <v>514</v>
      </c>
      <c r="Q26" s="38">
        <v>475</v>
      </c>
      <c r="R26" s="8">
        <v>68</v>
      </c>
      <c r="S26" s="9">
        <f t="shared" si="2"/>
        <v>788</v>
      </c>
      <c r="T26" s="37">
        <v>378</v>
      </c>
      <c r="U26" s="38">
        <v>410</v>
      </c>
      <c r="V26" s="8">
        <v>93</v>
      </c>
      <c r="W26" s="9">
        <f t="shared" si="3"/>
        <v>70</v>
      </c>
      <c r="X26" s="37">
        <v>18</v>
      </c>
      <c r="Y26" s="38">
        <v>52</v>
      </c>
    </row>
    <row r="27" spans="1:25" ht="24.75" customHeight="1">
      <c r="A27" s="43"/>
      <c r="B27" s="126" t="s">
        <v>54</v>
      </c>
      <c r="C27" s="127"/>
      <c r="D27" s="24">
        <f t="shared" si="4"/>
        <v>1497</v>
      </c>
      <c r="E27" s="35">
        <v>779</v>
      </c>
      <c r="F27" s="89">
        <v>718</v>
      </c>
      <c r="G27" s="36">
        <v>696</v>
      </c>
      <c r="J27" s="8">
        <v>19</v>
      </c>
      <c r="K27" s="9">
        <f t="shared" si="0"/>
        <v>614</v>
      </c>
      <c r="L27" s="37">
        <v>330</v>
      </c>
      <c r="M27" s="38">
        <v>284</v>
      </c>
      <c r="N27" s="8">
        <v>44</v>
      </c>
      <c r="O27" s="9">
        <f t="shared" si="1"/>
        <v>990</v>
      </c>
      <c r="P27" s="37">
        <v>543</v>
      </c>
      <c r="Q27" s="38">
        <v>447</v>
      </c>
      <c r="R27" s="8">
        <v>69</v>
      </c>
      <c r="S27" s="9">
        <f t="shared" si="2"/>
        <v>757</v>
      </c>
      <c r="T27" s="37">
        <v>366</v>
      </c>
      <c r="U27" s="38">
        <v>391</v>
      </c>
      <c r="V27" s="8">
        <v>94</v>
      </c>
      <c r="W27" s="9">
        <f t="shared" si="3"/>
        <v>62</v>
      </c>
      <c r="X27" s="37">
        <v>14</v>
      </c>
      <c r="Y27" s="38">
        <v>48</v>
      </c>
    </row>
    <row r="28" spans="1:25" ht="24.75" customHeight="1">
      <c r="A28" s="43"/>
      <c r="B28" s="128" t="s">
        <v>41</v>
      </c>
      <c r="C28" s="127"/>
      <c r="D28" s="24">
        <f t="shared" si="4"/>
        <v>3661</v>
      </c>
      <c r="E28" s="35">
        <v>1852</v>
      </c>
      <c r="F28" s="89">
        <v>1809</v>
      </c>
      <c r="G28" s="36">
        <v>1672</v>
      </c>
      <c r="J28" s="7" t="s">
        <v>38</v>
      </c>
      <c r="K28" s="14">
        <f t="shared" si="0"/>
        <v>3505</v>
      </c>
      <c r="L28" s="14">
        <f>L29+L30+L31+L32+L33</f>
        <v>1800</v>
      </c>
      <c r="M28" s="15">
        <f>M29+M30+M31+M32+M33</f>
        <v>1705</v>
      </c>
      <c r="N28" s="7" t="s">
        <v>39</v>
      </c>
      <c r="O28" s="14">
        <f t="shared" si="1"/>
        <v>4182</v>
      </c>
      <c r="P28" s="14">
        <f>P29+P30+P31+P32+P33</f>
        <v>2219</v>
      </c>
      <c r="Q28" s="15">
        <f>Q29+Q30+Q31+Q32+Q33</f>
        <v>1963</v>
      </c>
      <c r="R28" s="7" t="s">
        <v>40</v>
      </c>
      <c r="S28" s="14">
        <f t="shared" si="2"/>
        <v>3111</v>
      </c>
      <c r="T28" s="14">
        <f>T29+T30+T31+T32+T33</f>
        <v>1461</v>
      </c>
      <c r="U28" s="15">
        <f>U29+U30+U31+U32+U33</f>
        <v>1650</v>
      </c>
      <c r="V28" s="7" t="s">
        <v>58</v>
      </c>
      <c r="W28" s="14">
        <f t="shared" si="3"/>
        <v>127</v>
      </c>
      <c r="X28" s="14">
        <f>X29+X30+X31+X32+X33</f>
        <v>20</v>
      </c>
      <c r="Y28" s="15">
        <f>Y29+Y30+Y31+Y32+Y33</f>
        <v>107</v>
      </c>
    </row>
    <row r="29" spans="1:25" ht="24.75" customHeight="1">
      <c r="A29" s="43"/>
      <c r="B29" s="126" t="s">
        <v>55</v>
      </c>
      <c r="C29" s="127"/>
      <c r="D29" s="24">
        <f t="shared" si="4"/>
        <v>2663</v>
      </c>
      <c r="E29" s="35">
        <v>1329</v>
      </c>
      <c r="F29" s="89">
        <v>1334</v>
      </c>
      <c r="G29" s="36">
        <v>1301</v>
      </c>
      <c r="J29" s="8">
        <v>20</v>
      </c>
      <c r="K29" s="9">
        <f t="shared" si="0"/>
        <v>674</v>
      </c>
      <c r="L29" s="37">
        <v>338</v>
      </c>
      <c r="M29" s="38">
        <v>336</v>
      </c>
      <c r="N29" s="8">
        <v>45</v>
      </c>
      <c r="O29" s="9">
        <f t="shared" si="1"/>
        <v>857</v>
      </c>
      <c r="P29" s="37">
        <v>436</v>
      </c>
      <c r="Q29" s="38">
        <v>421</v>
      </c>
      <c r="R29" s="8">
        <v>70</v>
      </c>
      <c r="S29" s="9">
        <f t="shared" si="2"/>
        <v>704</v>
      </c>
      <c r="T29" s="37">
        <v>324</v>
      </c>
      <c r="U29" s="38">
        <v>380</v>
      </c>
      <c r="V29" s="8">
        <v>95</v>
      </c>
      <c r="W29" s="9">
        <f t="shared" si="3"/>
        <v>44</v>
      </c>
      <c r="X29" s="55">
        <v>13</v>
      </c>
      <c r="Y29" s="56">
        <v>31</v>
      </c>
    </row>
    <row r="30" spans="1:25" ht="24.75" customHeight="1">
      <c r="A30" s="43"/>
      <c r="B30" s="128" t="s">
        <v>43</v>
      </c>
      <c r="C30" s="127"/>
      <c r="D30" s="24">
        <f t="shared" si="4"/>
        <v>1508</v>
      </c>
      <c r="E30" s="35">
        <v>746</v>
      </c>
      <c r="F30" s="89">
        <v>762</v>
      </c>
      <c r="G30" s="36">
        <v>714</v>
      </c>
      <c r="J30" s="8">
        <v>21</v>
      </c>
      <c r="K30" s="9">
        <f t="shared" si="0"/>
        <v>660</v>
      </c>
      <c r="L30" s="37">
        <v>336</v>
      </c>
      <c r="M30" s="38">
        <v>324</v>
      </c>
      <c r="N30" s="8">
        <v>46</v>
      </c>
      <c r="O30" s="9">
        <f t="shared" si="1"/>
        <v>770</v>
      </c>
      <c r="P30" s="37">
        <v>411</v>
      </c>
      <c r="Q30" s="38">
        <v>359</v>
      </c>
      <c r="R30" s="8">
        <v>71</v>
      </c>
      <c r="S30" s="9">
        <f t="shared" si="2"/>
        <v>698</v>
      </c>
      <c r="T30" s="37">
        <v>346</v>
      </c>
      <c r="U30" s="38">
        <v>352</v>
      </c>
      <c r="V30" s="8">
        <v>96</v>
      </c>
      <c r="W30" s="9">
        <f t="shared" si="3"/>
        <v>32</v>
      </c>
      <c r="X30" s="55">
        <v>3</v>
      </c>
      <c r="Y30" s="56">
        <v>29</v>
      </c>
    </row>
    <row r="31" spans="1:25" ht="24.75" customHeight="1">
      <c r="A31" s="43"/>
      <c r="B31" s="126" t="s">
        <v>53</v>
      </c>
      <c r="C31" s="127"/>
      <c r="D31" s="24">
        <f t="shared" si="4"/>
        <v>1129</v>
      </c>
      <c r="E31" s="35">
        <v>578</v>
      </c>
      <c r="F31" s="89">
        <v>551</v>
      </c>
      <c r="G31" s="36">
        <v>505</v>
      </c>
      <c r="J31" s="8">
        <v>22</v>
      </c>
      <c r="K31" s="9">
        <f t="shared" si="0"/>
        <v>741</v>
      </c>
      <c r="L31" s="37">
        <v>374</v>
      </c>
      <c r="M31" s="38">
        <v>367</v>
      </c>
      <c r="N31" s="8">
        <v>47</v>
      </c>
      <c r="O31" s="9">
        <f t="shared" si="1"/>
        <v>937</v>
      </c>
      <c r="P31" s="37">
        <v>490</v>
      </c>
      <c r="Q31" s="38">
        <v>447</v>
      </c>
      <c r="R31" s="8">
        <v>72</v>
      </c>
      <c r="S31" s="9">
        <f t="shared" si="2"/>
        <v>623</v>
      </c>
      <c r="T31" s="37">
        <v>287</v>
      </c>
      <c r="U31" s="38">
        <v>336</v>
      </c>
      <c r="V31" s="8">
        <v>97</v>
      </c>
      <c r="W31" s="9">
        <f t="shared" si="3"/>
        <v>20</v>
      </c>
      <c r="X31" s="55">
        <v>1</v>
      </c>
      <c r="Y31" s="56">
        <v>19</v>
      </c>
    </row>
    <row r="32" spans="1:25" ht="24.75" customHeight="1">
      <c r="A32" s="43"/>
      <c r="B32" s="126" t="s">
        <v>54</v>
      </c>
      <c r="C32" s="127"/>
      <c r="D32" s="24">
        <f t="shared" si="4"/>
        <v>1786</v>
      </c>
      <c r="E32" s="35">
        <v>912</v>
      </c>
      <c r="F32" s="89">
        <v>874</v>
      </c>
      <c r="G32" s="36">
        <v>811</v>
      </c>
      <c r="J32" s="8">
        <v>23</v>
      </c>
      <c r="K32" s="9">
        <f t="shared" si="0"/>
        <v>740</v>
      </c>
      <c r="L32" s="37">
        <v>384</v>
      </c>
      <c r="M32" s="38">
        <v>356</v>
      </c>
      <c r="N32" s="8">
        <v>48</v>
      </c>
      <c r="O32" s="9">
        <f t="shared" si="1"/>
        <v>836</v>
      </c>
      <c r="P32" s="37">
        <v>451</v>
      </c>
      <c r="Q32" s="38">
        <v>385</v>
      </c>
      <c r="R32" s="8">
        <v>73</v>
      </c>
      <c r="S32" s="9">
        <f t="shared" si="2"/>
        <v>544</v>
      </c>
      <c r="T32" s="37">
        <v>239</v>
      </c>
      <c r="U32" s="38">
        <v>305</v>
      </c>
      <c r="V32" s="8">
        <v>98</v>
      </c>
      <c r="W32" s="9">
        <f t="shared" si="3"/>
        <v>15</v>
      </c>
      <c r="X32" s="55">
        <v>1</v>
      </c>
      <c r="Y32" s="56">
        <v>14</v>
      </c>
    </row>
    <row r="33" spans="1:25" ht="24.75" customHeight="1" thickBot="1">
      <c r="A33" s="43"/>
      <c r="B33" s="126" t="s">
        <v>56</v>
      </c>
      <c r="C33" s="127"/>
      <c r="D33" s="24">
        <f t="shared" si="4"/>
        <v>1900</v>
      </c>
      <c r="E33" s="35">
        <v>933</v>
      </c>
      <c r="F33" s="89">
        <v>967</v>
      </c>
      <c r="G33" s="36">
        <v>1082</v>
      </c>
      <c r="J33" s="25">
        <v>24</v>
      </c>
      <c r="K33" s="26">
        <f t="shared" si="0"/>
        <v>690</v>
      </c>
      <c r="L33" s="39">
        <v>368</v>
      </c>
      <c r="M33" s="40">
        <v>322</v>
      </c>
      <c r="N33" s="25">
        <v>49</v>
      </c>
      <c r="O33" s="26">
        <f t="shared" si="1"/>
        <v>782</v>
      </c>
      <c r="P33" s="39">
        <v>431</v>
      </c>
      <c r="Q33" s="40">
        <v>351</v>
      </c>
      <c r="R33" s="25">
        <v>74</v>
      </c>
      <c r="S33" s="26">
        <f t="shared" si="2"/>
        <v>542</v>
      </c>
      <c r="T33" s="39">
        <v>265</v>
      </c>
      <c r="U33" s="40">
        <v>277</v>
      </c>
      <c r="V33" s="8">
        <v>99</v>
      </c>
      <c r="W33" s="9">
        <f t="shared" si="3"/>
        <v>16</v>
      </c>
      <c r="X33" s="57">
        <v>2</v>
      </c>
      <c r="Y33" s="58">
        <v>14</v>
      </c>
    </row>
    <row r="34" spans="1:25" ht="24.75" customHeight="1">
      <c r="A34" s="43"/>
      <c r="B34" s="128" t="s">
        <v>44</v>
      </c>
      <c r="C34" s="127"/>
      <c r="D34" s="24">
        <f t="shared" si="4"/>
        <v>352</v>
      </c>
      <c r="E34" s="35">
        <v>158</v>
      </c>
      <c r="F34" s="89">
        <v>194</v>
      </c>
      <c r="G34" s="36">
        <v>175</v>
      </c>
      <c r="V34" s="46" t="s">
        <v>59</v>
      </c>
      <c r="W34" s="14">
        <f t="shared" si="3"/>
        <v>18</v>
      </c>
      <c r="X34" s="55">
        <v>2</v>
      </c>
      <c r="Y34" s="56">
        <v>16</v>
      </c>
    </row>
    <row r="35" spans="1:25" ht="24.75" customHeight="1" thickBot="1">
      <c r="A35" s="20"/>
      <c r="B35" s="129" t="s">
        <v>45</v>
      </c>
      <c r="C35" s="130"/>
      <c r="D35" s="27">
        <f t="shared" si="4"/>
        <v>86</v>
      </c>
      <c r="E35" s="35">
        <v>18</v>
      </c>
      <c r="F35" s="89">
        <v>68</v>
      </c>
      <c r="G35" s="36">
        <v>45</v>
      </c>
      <c r="V35" s="94" t="s">
        <v>42</v>
      </c>
      <c r="W35" s="96">
        <f t="shared" si="3"/>
        <v>59150</v>
      </c>
      <c r="X35" s="96">
        <f>L4+L10+L16+L22+L28+L34+P4+P10+P16+P22+P28+P34+T4+T10+T16+T22+T28+T34+X4+X10+X16+X22+X28+X34</f>
        <v>29771</v>
      </c>
      <c r="Y35" s="98">
        <f>M4+M10+M16+M22+M28+M34+Q4+Q10+Q16+Q22+Q28+Q34+U4+U10+U16+U22+U28+U34+Y4+Y10+Y16+Y22+Y28+Y34</f>
        <v>29379</v>
      </c>
    </row>
    <row r="36" spans="1:25" ht="24.75" customHeight="1" thickBot="1" thickTop="1">
      <c r="A36" s="20"/>
      <c r="B36" s="131" t="s">
        <v>46</v>
      </c>
      <c r="C36" s="132"/>
      <c r="D36" s="29">
        <f>SUM(D16:D35)</f>
        <v>59150</v>
      </c>
      <c r="E36" s="29">
        <f>SUM(E16:E35)</f>
        <v>29771</v>
      </c>
      <c r="F36" s="90">
        <f>SUM(F16:F35)</f>
        <v>29379</v>
      </c>
      <c r="G36" s="30">
        <f>SUM(G16:G35)</f>
        <v>28947</v>
      </c>
      <c r="N36" s="48"/>
      <c r="O36" s="51" t="s">
        <v>61</v>
      </c>
      <c r="P36" s="51" t="s">
        <v>3</v>
      </c>
      <c r="Q36" s="51" t="s">
        <v>4</v>
      </c>
      <c r="V36" s="95"/>
      <c r="W36" s="97"/>
      <c r="X36" s="97"/>
      <c r="Y36" s="99"/>
    </row>
    <row r="37" spans="2:25" ht="26.25" customHeight="1">
      <c r="B37" s="82"/>
      <c r="N37" s="48" t="s">
        <v>60</v>
      </c>
      <c r="O37" s="50">
        <f>P37+Q37</f>
        <v>12559</v>
      </c>
      <c r="P37" s="50">
        <f>$T$22+$T$28+$X$4+$X$10+$X$16+$X$22+$X$28+$X$34</f>
        <v>5419</v>
      </c>
      <c r="Q37" s="50">
        <f>$U$22+$U$28+$Y$4+$Y$10+$Y$16+$Y$22+$Y$28+$Y$34</f>
        <v>7140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C8:D8"/>
    <mergeCell ref="J1:Y1"/>
    <mergeCell ref="J2:Q2"/>
    <mergeCell ref="R2:Y2"/>
    <mergeCell ref="B14:C15"/>
    <mergeCell ref="G14:G15"/>
    <mergeCell ref="B11:C11"/>
    <mergeCell ref="B10:C10"/>
    <mergeCell ref="D14:F14"/>
    <mergeCell ref="D1:F2"/>
    <mergeCell ref="F3:G3"/>
    <mergeCell ref="B4:D5"/>
    <mergeCell ref="B6:D6"/>
    <mergeCell ref="C7:D7"/>
    <mergeCell ref="V35:V36"/>
    <mergeCell ref="W35:W36"/>
    <mergeCell ref="B22:C22"/>
    <mergeCell ref="B23:C23"/>
    <mergeCell ref="B24:C24"/>
    <mergeCell ref="B25:C25"/>
    <mergeCell ref="X35:X36"/>
    <mergeCell ref="Y35:Y36"/>
    <mergeCell ref="C13:G13"/>
    <mergeCell ref="B16:C16"/>
    <mergeCell ref="B18:C18"/>
    <mergeCell ref="B17:C17"/>
    <mergeCell ref="B19:C19"/>
    <mergeCell ref="B31:C31"/>
    <mergeCell ref="B20:C20"/>
    <mergeCell ref="B21:C2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40" zoomScaleSheetLayoutView="40" zoomScalePageLayoutView="0" workbookViewId="0" topLeftCell="A1">
      <selection activeCell="W53" sqref="W5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7.75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5.2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7" width="9.00390625" style="0" customWidth="1"/>
    <col min="228" max="238" width="7.75390625" style="0" hidden="1" customWidth="1"/>
    <col min="239" max="239" width="2.125" style="0" hidden="1" customWidth="1"/>
    <col min="240" max="240" width="7.75390625" style="0" hidden="1" customWidth="1"/>
    <col min="241" max="246" width="0" style="0" hidden="1" customWidth="1"/>
    <col min="247" max="16384" width="7.75390625" style="0" hidden="1" customWidth="1"/>
  </cols>
  <sheetData>
    <row r="1" spans="4:25" ht="27.75" customHeight="1">
      <c r="D1" s="118" t="s">
        <v>0</v>
      </c>
      <c r="E1" s="119"/>
      <c r="F1" s="119"/>
      <c r="J1" s="117" t="s">
        <v>78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4:25" ht="18" thickBot="1">
      <c r="D2" s="119"/>
      <c r="E2" s="119"/>
      <c r="F2" s="119"/>
      <c r="J2" s="120"/>
      <c r="K2" s="121"/>
      <c r="L2" s="121"/>
      <c r="M2" s="121"/>
      <c r="N2" s="121"/>
      <c r="O2" s="121"/>
      <c r="P2" s="121"/>
      <c r="Q2" s="121"/>
      <c r="R2" s="154">
        <v>41153</v>
      </c>
      <c r="S2" s="155"/>
      <c r="T2" s="155"/>
      <c r="U2" s="155"/>
      <c r="V2" s="155"/>
      <c r="W2" s="155"/>
      <c r="X2" s="155"/>
      <c r="Y2" s="155"/>
    </row>
    <row r="3" spans="6:25" ht="18" thickBot="1">
      <c r="F3" s="139" t="s">
        <v>80</v>
      </c>
      <c r="G3" s="139"/>
      <c r="J3" s="1" t="s">
        <v>1</v>
      </c>
      <c r="K3" s="2" t="s">
        <v>2</v>
      </c>
      <c r="L3" s="2" t="s">
        <v>3</v>
      </c>
      <c r="M3" s="3" t="s">
        <v>4</v>
      </c>
      <c r="N3" s="1" t="s">
        <v>1</v>
      </c>
      <c r="O3" s="2" t="s">
        <v>2</v>
      </c>
      <c r="P3" s="2" t="s">
        <v>3</v>
      </c>
      <c r="Q3" s="3" t="s">
        <v>4</v>
      </c>
      <c r="R3" s="1" t="s">
        <v>1</v>
      </c>
      <c r="S3" s="2" t="s">
        <v>2</v>
      </c>
      <c r="T3" s="2" t="s">
        <v>3</v>
      </c>
      <c r="U3" s="3" t="s">
        <v>4</v>
      </c>
      <c r="V3" s="1" t="s">
        <v>1</v>
      </c>
      <c r="W3" s="2" t="s">
        <v>2</v>
      </c>
      <c r="X3" s="2" t="s">
        <v>3</v>
      </c>
      <c r="Y3" s="3" t="s">
        <v>4</v>
      </c>
    </row>
    <row r="4" spans="2:25" ht="24.75" customHeight="1">
      <c r="B4" s="140" t="s">
        <v>9</v>
      </c>
      <c r="C4" s="141"/>
      <c r="D4" s="142"/>
      <c r="E4" s="70" t="s">
        <v>10</v>
      </c>
      <c r="F4" s="70"/>
      <c r="G4" s="71"/>
      <c r="J4" s="4" t="s">
        <v>5</v>
      </c>
      <c r="K4" s="5">
        <f aca="true" t="shared" si="0" ref="K4:K33">L4+M4</f>
        <v>2263</v>
      </c>
      <c r="L4" s="5">
        <f>L5+L6+L7+L8+L9</f>
        <v>1154</v>
      </c>
      <c r="M4" s="6">
        <f>M5+M6+M7+M8+M9</f>
        <v>1109</v>
      </c>
      <c r="N4" s="7" t="s">
        <v>6</v>
      </c>
      <c r="O4" s="5">
        <f aca="true" t="shared" si="1" ref="O4:O33">P4+Q4</f>
        <v>3761</v>
      </c>
      <c r="P4" s="5">
        <f>P5+P6+P7+P8+P9</f>
        <v>2034</v>
      </c>
      <c r="Q4" s="6">
        <f>Q5+Q6+Q7+Q8+Q9</f>
        <v>1727</v>
      </c>
      <c r="R4" s="7" t="s">
        <v>7</v>
      </c>
      <c r="S4" s="5">
        <f aca="true" t="shared" si="2" ref="S4:S33">T4+U4</f>
        <v>3843</v>
      </c>
      <c r="T4" s="5">
        <f>T5+T6+T7+T8+T9</f>
        <v>1940</v>
      </c>
      <c r="U4" s="6">
        <f>U5+U6+U7+U8+U9</f>
        <v>1903</v>
      </c>
      <c r="V4" s="7" t="s">
        <v>8</v>
      </c>
      <c r="W4" s="5">
        <f aca="true" t="shared" si="3" ref="W4:W35">X4+Y4</f>
        <v>2537</v>
      </c>
      <c r="X4" s="5">
        <f>X5+X6+X7+X8+X9</f>
        <v>1097</v>
      </c>
      <c r="Y4" s="6">
        <f>Y5+Y6+Y7+Y8+Y9</f>
        <v>1440</v>
      </c>
    </row>
    <row r="5" spans="2:25" ht="24.75" customHeight="1" thickBot="1">
      <c r="B5" s="143"/>
      <c r="C5" s="144"/>
      <c r="D5" s="145"/>
      <c r="E5" s="10" t="s">
        <v>12</v>
      </c>
      <c r="F5" s="10" t="s">
        <v>3</v>
      </c>
      <c r="G5" s="72" t="s">
        <v>4</v>
      </c>
      <c r="J5" s="8">
        <v>0</v>
      </c>
      <c r="K5" s="9">
        <f t="shared" si="0"/>
        <v>415</v>
      </c>
      <c r="L5" s="93">
        <f>M5+N5</f>
        <v>220</v>
      </c>
      <c r="M5" s="38">
        <v>195</v>
      </c>
      <c r="N5" s="8">
        <v>25</v>
      </c>
      <c r="O5" s="9">
        <f t="shared" si="1"/>
        <v>789</v>
      </c>
      <c r="P5" s="37">
        <v>420</v>
      </c>
      <c r="Q5" s="38">
        <v>369</v>
      </c>
      <c r="R5" s="8">
        <v>50</v>
      </c>
      <c r="S5" s="9">
        <f t="shared" si="2"/>
        <v>765</v>
      </c>
      <c r="T5" s="37">
        <v>394</v>
      </c>
      <c r="U5" s="38">
        <v>371</v>
      </c>
      <c r="V5" s="8">
        <v>75</v>
      </c>
      <c r="W5" s="9">
        <f t="shared" si="3"/>
        <v>554</v>
      </c>
      <c r="X5" s="37">
        <v>252</v>
      </c>
      <c r="Y5" s="38">
        <v>302</v>
      </c>
    </row>
    <row r="6" spans="2:25" ht="24.75" customHeight="1" thickTop="1">
      <c r="B6" s="146" t="s">
        <v>70</v>
      </c>
      <c r="C6" s="147"/>
      <c r="D6" s="148"/>
      <c r="E6" s="64">
        <f>F6+G6</f>
        <v>59164</v>
      </c>
      <c r="F6" s="91">
        <f>SUM(F7:F8)</f>
        <v>29767</v>
      </c>
      <c r="G6" s="92">
        <f>SUM(G7:G8)</f>
        <v>29397</v>
      </c>
      <c r="J6" s="8">
        <v>1</v>
      </c>
      <c r="K6" s="9">
        <f t="shared" si="0"/>
        <v>454</v>
      </c>
      <c r="L6" s="37">
        <v>219</v>
      </c>
      <c r="M6" s="38">
        <v>235</v>
      </c>
      <c r="N6" s="8">
        <v>26</v>
      </c>
      <c r="O6" s="9">
        <f t="shared" si="1"/>
        <v>732</v>
      </c>
      <c r="P6" s="37">
        <v>412</v>
      </c>
      <c r="Q6" s="38">
        <v>320</v>
      </c>
      <c r="R6" s="8">
        <v>51</v>
      </c>
      <c r="S6" s="9">
        <f t="shared" si="2"/>
        <v>779</v>
      </c>
      <c r="T6" s="37">
        <v>363</v>
      </c>
      <c r="U6" s="38">
        <v>416</v>
      </c>
      <c r="V6" s="8">
        <v>76</v>
      </c>
      <c r="W6" s="9">
        <f t="shared" si="3"/>
        <v>521</v>
      </c>
      <c r="X6" s="37">
        <v>239</v>
      </c>
      <c r="Y6" s="38">
        <v>282</v>
      </c>
    </row>
    <row r="7" spans="2:25" ht="24.75" customHeight="1">
      <c r="B7" s="69"/>
      <c r="C7" s="149" t="s">
        <v>71</v>
      </c>
      <c r="D7" s="127"/>
      <c r="E7" s="62">
        <f>F7+G7</f>
        <v>56814</v>
      </c>
      <c r="F7" s="63">
        <v>28660</v>
      </c>
      <c r="G7" s="86">
        <v>28154</v>
      </c>
      <c r="J7" s="8">
        <v>2</v>
      </c>
      <c r="K7" s="9">
        <f t="shared" si="0"/>
        <v>500</v>
      </c>
      <c r="L7" s="37">
        <v>250</v>
      </c>
      <c r="M7" s="38">
        <v>250</v>
      </c>
      <c r="N7" s="8">
        <v>27</v>
      </c>
      <c r="O7" s="9">
        <f t="shared" si="1"/>
        <v>762</v>
      </c>
      <c r="P7" s="37">
        <v>410</v>
      </c>
      <c r="Q7" s="38">
        <v>352</v>
      </c>
      <c r="R7" s="8">
        <v>52</v>
      </c>
      <c r="S7" s="9">
        <f t="shared" si="2"/>
        <v>826</v>
      </c>
      <c r="T7" s="37">
        <v>431</v>
      </c>
      <c r="U7" s="38">
        <v>395</v>
      </c>
      <c r="V7" s="8">
        <v>77</v>
      </c>
      <c r="W7" s="9">
        <f t="shared" si="3"/>
        <v>522</v>
      </c>
      <c r="X7" s="37">
        <v>214</v>
      </c>
      <c r="Y7" s="38">
        <v>308</v>
      </c>
    </row>
    <row r="8" spans="2:25" ht="24.75" customHeight="1" thickBot="1">
      <c r="B8" s="74"/>
      <c r="C8" s="152" t="s">
        <v>72</v>
      </c>
      <c r="D8" s="153"/>
      <c r="E8" s="75">
        <f>F8+G8</f>
        <v>2350</v>
      </c>
      <c r="F8" s="76">
        <v>1107</v>
      </c>
      <c r="G8" s="87">
        <v>1243</v>
      </c>
      <c r="J8" s="8">
        <v>3</v>
      </c>
      <c r="K8" s="9">
        <f t="shared" si="0"/>
        <v>423</v>
      </c>
      <c r="L8" s="37">
        <v>222</v>
      </c>
      <c r="M8" s="38">
        <v>201</v>
      </c>
      <c r="N8" s="8">
        <v>28</v>
      </c>
      <c r="O8" s="9">
        <f t="shared" si="1"/>
        <v>707</v>
      </c>
      <c r="P8" s="37">
        <v>374</v>
      </c>
      <c r="Q8" s="38">
        <v>333</v>
      </c>
      <c r="R8" s="8">
        <v>53</v>
      </c>
      <c r="S8" s="9">
        <f t="shared" si="2"/>
        <v>734</v>
      </c>
      <c r="T8" s="37">
        <v>364</v>
      </c>
      <c r="U8" s="38">
        <v>370</v>
      </c>
      <c r="V8" s="8">
        <v>78</v>
      </c>
      <c r="W8" s="9">
        <f t="shared" si="3"/>
        <v>473</v>
      </c>
      <c r="X8" s="37">
        <v>204</v>
      </c>
      <c r="Y8" s="38">
        <v>269</v>
      </c>
    </row>
    <row r="9" spans="2:25" ht="24.75" customHeight="1" thickBot="1">
      <c r="B9" s="81"/>
      <c r="C9" s="81"/>
      <c r="D9" s="81"/>
      <c r="E9" s="81"/>
      <c r="F9" s="81"/>
      <c r="G9" s="81"/>
      <c r="J9" s="8">
        <v>4</v>
      </c>
      <c r="K9" s="9">
        <f t="shared" si="0"/>
        <v>471</v>
      </c>
      <c r="L9" s="37">
        <v>243</v>
      </c>
      <c r="M9" s="38">
        <v>228</v>
      </c>
      <c r="N9" s="8">
        <v>29</v>
      </c>
      <c r="O9" s="9">
        <f t="shared" si="1"/>
        <v>771</v>
      </c>
      <c r="P9" s="37">
        <v>418</v>
      </c>
      <c r="Q9" s="38">
        <v>353</v>
      </c>
      <c r="R9" s="8">
        <v>54</v>
      </c>
      <c r="S9" s="9">
        <f t="shared" si="2"/>
        <v>739</v>
      </c>
      <c r="T9" s="37">
        <v>388</v>
      </c>
      <c r="U9" s="38">
        <v>351</v>
      </c>
      <c r="V9" s="8">
        <v>79</v>
      </c>
      <c r="W9" s="9">
        <f t="shared" si="3"/>
        <v>467</v>
      </c>
      <c r="X9" s="37">
        <v>188</v>
      </c>
      <c r="Y9" s="38">
        <v>279</v>
      </c>
    </row>
    <row r="10" spans="2:25" ht="24.75" customHeight="1">
      <c r="B10" s="160" t="s">
        <v>76</v>
      </c>
      <c r="C10" s="161"/>
      <c r="D10" s="83" t="s">
        <v>79</v>
      </c>
      <c r="E10" s="83" t="s">
        <v>73</v>
      </c>
      <c r="F10" s="83" t="s">
        <v>74</v>
      </c>
      <c r="G10" s="71" t="s">
        <v>75</v>
      </c>
      <c r="J10" s="4" t="s">
        <v>15</v>
      </c>
      <c r="K10" s="14">
        <f t="shared" si="0"/>
        <v>2199</v>
      </c>
      <c r="L10" s="14">
        <f>L11+L12+L13+L14+L15</f>
        <v>1107</v>
      </c>
      <c r="M10" s="15">
        <f>M11+M12+M13+M14+M15</f>
        <v>1092</v>
      </c>
      <c r="N10" s="7" t="s">
        <v>16</v>
      </c>
      <c r="O10" s="14">
        <f t="shared" si="1"/>
        <v>3856</v>
      </c>
      <c r="P10" s="14">
        <f>P11+P12+P13+P14+P15</f>
        <v>2074</v>
      </c>
      <c r="Q10" s="15">
        <f>Q11+Q12+Q13+Q14+Q15</f>
        <v>1782</v>
      </c>
      <c r="R10" s="16" t="s">
        <v>17</v>
      </c>
      <c r="S10" s="14">
        <f t="shared" si="2"/>
        <v>3847</v>
      </c>
      <c r="T10" s="14">
        <f>T11+T12+T13+T14+T15</f>
        <v>2033</v>
      </c>
      <c r="U10" s="15">
        <f>U11+U12+U13+U14+U15</f>
        <v>1814</v>
      </c>
      <c r="V10" s="7" t="s">
        <v>18</v>
      </c>
      <c r="W10" s="14">
        <f t="shared" si="3"/>
        <v>1815</v>
      </c>
      <c r="X10" s="14">
        <f>X11+X12+X13+X14+X15</f>
        <v>686</v>
      </c>
      <c r="Y10" s="15">
        <f>Y11+Y12+Y13+Y14+Y15</f>
        <v>1129</v>
      </c>
    </row>
    <row r="11" spans="2:25" ht="24.75" customHeight="1" thickBot="1">
      <c r="B11" s="158" t="s">
        <v>11</v>
      </c>
      <c r="C11" s="159"/>
      <c r="D11" s="84">
        <f>SUM(E11:G11)</f>
        <v>28952</v>
      </c>
      <c r="E11" s="76">
        <v>27218</v>
      </c>
      <c r="F11" s="76">
        <v>1210</v>
      </c>
      <c r="G11" s="85">
        <v>524</v>
      </c>
      <c r="J11" s="18">
        <v>5</v>
      </c>
      <c r="K11" s="9">
        <f t="shared" si="0"/>
        <v>427</v>
      </c>
      <c r="L11" s="37">
        <v>202</v>
      </c>
      <c r="M11" s="38">
        <v>225</v>
      </c>
      <c r="N11" s="8">
        <v>30</v>
      </c>
      <c r="O11" s="9">
        <f t="shared" si="1"/>
        <v>773</v>
      </c>
      <c r="P11" s="37">
        <v>402</v>
      </c>
      <c r="Q11" s="38">
        <v>371</v>
      </c>
      <c r="R11" s="8">
        <v>55</v>
      </c>
      <c r="S11" s="9">
        <f t="shared" si="2"/>
        <v>750</v>
      </c>
      <c r="T11" s="37">
        <v>388</v>
      </c>
      <c r="U11" s="38">
        <v>362</v>
      </c>
      <c r="V11" s="8">
        <v>80</v>
      </c>
      <c r="W11" s="9">
        <f t="shared" si="3"/>
        <v>412</v>
      </c>
      <c r="X11" s="37">
        <v>170</v>
      </c>
      <c r="Y11" s="38">
        <v>242</v>
      </c>
    </row>
    <row r="12" spans="3:25" ht="24.75" customHeight="1">
      <c r="C12" s="19"/>
      <c r="D12" s="59"/>
      <c r="E12" s="60"/>
      <c r="F12" s="61"/>
      <c r="G12" s="61"/>
      <c r="J12" s="18">
        <v>6</v>
      </c>
      <c r="K12" s="9">
        <f t="shared" si="0"/>
        <v>411</v>
      </c>
      <c r="L12" s="37">
        <v>215</v>
      </c>
      <c r="M12" s="38">
        <v>196</v>
      </c>
      <c r="N12" s="8">
        <v>31</v>
      </c>
      <c r="O12" s="9">
        <f t="shared" si="1"/>
        <v>776</v>
      </c>
      <c r="P12" s="37">
        <v>424</v>
      </c>
      <c r="Q12" s="38">
        <v>352</v>
      </c>
      <c r="R12" s="8">
        <v>56</v>
      </c>
      <c r="S12" s="9">
        <f t="shared" si="2"/>
        <v>810</v>
      </c>
      <c r="T12" s="37">
        <v>432</v>
      </c>
      <c r="U12" s="38">
        <v>378</v>
      </c>
      <c r="V12" s="8">
        <v>81</v>
      </c>
      <c r="W12" s="9">
        <f t="shared" si="3"/>
        <v>433</v>
      </c>
      <c r="X12" s="37">
        <v>166</v>
      </c>
      <c r="Y12" s="38">
        <v>267</v>
      </c>
    </row>
    <row r="13" spans="1:25" ht="22.5" customHeight="1" thickBot="1">
      <c r="A13" s="20"/>
      <c r="B13" s="77"/>
      <c r="C13" s="133" t="s">
        <v>77</v>
      </c>
      <c r="D13" s="101"/>
      <c r="E13" s="101"/>
      <c r="F13" s="101"/>
      <c r="G13" s="101"/>
      <c r="J13" s="18">
        <v>7</v>
      </c>
      <c r="K13" s="9">
        <f t="shared" si="0"/>
        <v>421</v>
      </c>
      <c r="L13" s="37">
        <v>203</v>
      </c>
      <c r="M13" s="38">
        <v>218</v>
      </c>
      <c r="N13" s="8">
        <v>32</v>
      </c>
      <c r="O13" s="9">
        <f t="shared" si="1"/>
        <v>764</v>
      </c>
      <c r="P13" s="37">
        <v>411</v>
      </c>
      <c r="Q13" s="38">
        <v>353</v>
      </c>
      <c r="R13" s="8">
        <v>57</v>
      </c>
      <c r="S13" s="9">
        <f t="shared" si="2"/>
        <v>776</v>
      </c>
      <c r="T13" s="37">
        <v>417</v>
      </c>
      <c r="U13" s="38">
        <v>359</v>
      </c>
      <c r="V13" s="8">
        <v>82</v>
      </c>
      <c r="W13" s="9">
        <f t="shared" si="3"/>
        <v>338</v>
      </c>
      <c r="X13" s="37">
        <v>119</v>
      </c>
      <c r="Y13" s="38">
        <v>219</v>
      </c>
    </row>
    <row r="14" spans="1:25" ht="21" customHeight="1">
      <c r="A14" s="43"/>
      <c r="B14" s="156" t="s">
        <v>19</v>
      </c>
      <c r="C14" s="142"/>
      <c r="D14" s="106" t="s">
        <v>20</v>
      </c>
      <c r="E14" s="106"/>
      <c r="F14" s="162"/>
      <c r="G14" s="107" t="s">
        <v>49</v>
      </c>
      <c r="J14" s="18">
        <v>8</v>
      </c>
      <c r="K14" s="9">
        <f t="shared" si="0"/>
        <v>453</v>
      </c>
      <c r="L14" s="37">
        <v>243</v>
      </c>
      <c r="M14" s="38">
        <v>210</v>
      </c>
      <c r="N14" s="8">
        <v>33</v>
      </c>
      <c r="O14" s="9">
        <f t="shared" si="1"/>
        <v>782</v>
      </c>
      <c r="P14" s="37">
        <v>419</v>
      </c>
      <c r="Q14" s="38">
        <v>363</v>
      </c>
      <c r="R14" s="8">
        <v>58</v>
      </c>
      <c r="S14" s="9">
        <f t="shared" si="2"/>
        <v>708</v>
      </c>
      <c r="T14" s="37">
        <v>370</v>
      </c>
      <c r="U14" s="38">
        <v>338</v>
      </c>
      <c r="V14" s="8">
        <v>83</v>
      </c>
      <c r="W14" s="9">
        <f t="shared" si="3"/>
        <v>332</v>
      </c>
      <c r="X14" s="37">
        <v>127</v>
      </c>
      <c r="Y14" s="38">
        <v>205</v>
      </c>
    </row>
    <row r="15" spans="1:25" ht="24.75" customHeight="1" thickBot="1">
      <c r="A15" s="43"/>
      <c r="B15" s="143"/>
      <c r="C15" s="145"/>
      <c r="D15" s="68" t="s">
        <v>50</v>
      </c>
      <c r="E15" s="67" t="s">
        <v>51</v>
      </c>
      <c r="F15" s="66" t="s">
        <v>52</v>
      </c>
      <c r="G15" s="157"/>
      <c r="J15" s="18">
        <v>9</v>
      </c>
      <c r="K15" s="9">
        <f t="shared" si="0"/>
        <v>487</v>
      </c>
      <c r="L15" s="37">
        <v>244</v>
      </c>
      <c r="M15" s="38">
        <v>243</v>
      </c>
      <c r="N15" s="8">
        <v>34</v>
      </c>
      <c r="O15" s="9">
        <f t="shared" si="1"/>
        <v>761</v>
      </c>
      <c r="P15" s="37">
        <v>418</v>
      </c>
      <c r="Q15" s="38">
        <v>343</v>
      </c>
      <c r="R15" s="8">
        <v>59</v>
      </c>
      <c r="S15" s="9">
        <f t="shared" si="2"/>
        <v>803</v>
      </c>
      <c r="T15" s="37">
        <v>426</v>
      </c>
      <c r="U15" s="38">
        <v>377</v>
      </c>
      <c r="V15" s="8">
        <v>84</v>
      </c>
      <c r="W15" s="9">
        <f t="shared" si="3"/>
        <v>300</v>
      </c>
      <c r="X15" s="37">
        <v>104</v>
      </c>
      <c r="Y15" s="38">
        <v>196</v>
      </c>
    </row>
    <row r="16" spans="1:25" ht="25.5" customHeight="1" thickTop="1">
      <c r="A16" s="43"/>
      <c r="B16" s="134" t="s">
        <v>25</v>
      </c>
      <c r="C16" s="135"/>
      <c r="D16" s="78">
        <f aca="true" t="shared" si="4" ref="D16:D35">E16+F16</f>
        <v>18379</v>
      </c>
      <c r="E16" s="79">
        <v>9213</v>
      </c>
      <c r="F16" s="88">
        <v>9166</v>
      </c>
      <c r="G16" s="80">
        <v>8822</v>
      </c>
      <c r="J16" s="7" t="s">
        <v>21</v>
      </c>
      <c r="K16" s="14">
        <f t="shared" si="0"/>
        <v>2414</v>
      </c>
      <c r="L16" s="14">
        <f>L17+L18+L19+L20+L21</f>
        <v>1256</v>
      </c>
      <c r="M16" s="15">
        <f>M17+M18+M19+M20+M21</f>
        <v>1158</v>
      </c>
      <c r="N16" s="7" t="s">
        <v>22</v>
      </c>
      <c r="O16" s="14">
        <f t="shared" si="1"/>
        <v>4417</v>
      </c>
      <c r="P16" s="14">
        <f>P17+P18+P19+P20+P21</f>
        <v>2368</v>
      </c>
      <c r="Q16" s="15">
        <f>Q17+Q18+Q19+Q20+Q21</f>
        <v>2049</v>
      </c>
      <c r="R16" s="7" t="s">
        <v>23</v>
      </c>
      <c r="S16" s="14">
        <f t="shared" si="2"/>
        <v>4602</v>
      </c>
      <c r="T16" s="14">
        <f>T17+T18+T19+T20+T21</f>
        <v>2337</v>
      </c>
      <c r="U16" s="15">
        <f>U17+U18+U19+U20+U21</f>
        <v>2265</v>
      </c>
      <c r="V16" s="7" t="s">
        <v>24</v>
      </c>
      <c r="W16" s="14">
        <f t="shared" si="3"/>
        <v>962</v>
      </c>
      <c r="X16" s="14">
        <f>X17+X18+X19+X20+X21</f>
        <v>294</v>
      </c>
      <c r="Y16" s="15">
        <f>Y17+Y18+Y19+Y20+Y21</f>
        <v>668</v>
      </c>
    </row>
    <row r="17" spans="1:25" ht="24.75" customHeight="1">
      <c r="A17" s="43"/>
      <c r="B17" s="138" t="s">
        <v>26</v>
      </c>
      <c r="C17" s="127"/>
      <c r="D17" s="24">
        <f t="shared" si="4"/>
        <v>9</v>
      </c>
      <c r="E17" s="35">
        <v>5</v>
      </c>
      <c r="F17" s="89">
        <v>4</v>
      </c>
      <c r="G17" s="36">
        <v>5</v>
      </c>
      <c r="J17" s="8">
        <v>10</v>
      </c>
      <c r="K17" s="9">
        <f t="shared" si="0"/>
        <v>473</v>
      </c>
      <c r="L17" s="37">
        <v>234</v>
      </c>
      <c r="M17" s="38">
        <v>239</v>
      </c>
      <c r="N17" s="8">
        <v>35</v>
      </c>
      <c r="O17" s="9">
        <f t="shared" si="1"/>
        <v>806</v>
      </c>
      <c r="P17" s="37">
        <v>424</v>
      </c>
      <c r="Q17" s="38">
        <v>382</v>
      </c>
      <c r="R17" s="8">
        <v>60</v>
      </c>
      <c r="S17" s="9">
        <f t="shared" si="2"/>
        <v>872</v>
      </c>
      <c r="T17" s="37">
        <v>460</v>
      </c>
      <c r="U17" s="38">
        <v>412</v>
      </c>
      <c r="V17" s="8">
        <v>85</v>
      </c>
      <c r="W17" s="9">
        <f t="shared" si="3"/>
        <v>245</v>
      </c>
      <c r="X17" s="37">
        <v>74</v>
      </c>
      <c r="Y17" s="38">
        <v>171</v>
      </c>
    </row>
    <row r="18" spans="1:25" ht="24.75" customHeight="1">
      <c r="A18" s="43"/>
      <c r="B18" s="136" t="s">
        <v>27</v>
      </c>
      <c r="C18" s="137"/>
      <c r="D18" s="24">
        <f t="shared" si="4"/>
        <v>13582</v>
      </c>
      <c r="E18" s="35">
        <v>6877</v>
      </c>
      <c r="F18" s="89">
        <v>6705</v>
      </c>
      <c r="G18" s="36">
        <v>6795</v>
      </c>
      <c r="J18" s="8">
        <v>11</v>
      </c>
      <c r="K18" s="9">
        <f t="shared" si="0"/>
        <v>487</v>
      </c>
      <c r="L18" s="37">
        <v>250</v>
      </c>
      <c r="M18" s="38">
        <v>237</v>
      </c>
      <c r="N18" s="8">
        <v>36</v>
      </c>
      <c r="O18" s="9">
        <f t="shared" si="1"/>
        <v>820</v>
      </c>
      <c r="P18" s="37">
        <v>452</v>
      </c>
      <c r="Q18" s="38">
        <v>368</v>
      </c>
      <c r="R18" s="8">
        <v>61</v>
      </c>
      <c r="S18" s="9">
        <f t="shared" si="2"/>
        <v>910</v>
      </c>
      <c r="T18" s="37">
        <v>437</v>
      </c>
      <c r="U18" s="38">
        <v>473</v>
      </c>
      <c r="V18" s="8">
        <v>86</v>
      </c>
      <c r="W18" s="9">
        <f t="shared" si="3"/>
        <v>209</v>
      </c>
      <c r="X18" s="37">
        <v>71</v>
      </c>
      <c r="Y18" s="38">
        <v>138</v>
      </c>
    </row>
    <row r="19" spans="1:25" ht="24.75" customHeight="1">
      <c r="A19" s="43"/>
      <c r="B19" s="138" t="s">
        <v>28</v>
      </c>
      <c r="C19" s="127"/>
      <c r="D19" s="24">
        <f t="shared" si="4"/>
        <v>213</v>
      </c>
      <c r="E19" s="35">
        <v>107</v>
      </c>
      <c r="F19" s="89">
        <v>106</v>
      </c>
      <c r="G19" s="36">
        <v>112</v>
      </c>
      <c r="J19" s="8">
        <v>12</v>
      </c>
      <c r="K19" s="9">
        <f t="shared" si="0"/>
        <v>467</v>
      </c>
      <c r="L19" s="37">
        <v>250</v>
      </c>
      <c r="M19" s="38">
        <v>217</v>
      </c>
      <c r="N19" s="8">
        <v>37</v>
      </c>
      <c r="O19" s="9">
        <f t="shared" si="1"/>
        <v>898</v>
      </c>
      <c r="P19" s="37">
        <v>467</v>
      </c>
      <c r="Q19" s="38">
        <v>431</v>
      </c>
      <c r="R19" s="8">
        <v>62</v>
      </c>
      <c r="S19" s="9">
        <f t="shared" si="2"/>
        <v>878</v>
      </c>
      <c r="T19" s="37">
        <v>448</v>
      </c>
      <c r="U19" s="38">
        <v>430</v>
      </c>
      <c r="V19" s="8">
        <v>87</v>
      </c>
      <c r="W19" s="9">
        <f t="shared" si="3"/>
        <v>195</v>
      </c>
      <c r="X19" s="37">
        <v>63</v>
      </c>
      <c r="Y19" s="38">
        <v>132</v>
      </c>
    </row>
    <row r="20" spans="1:25" ht="24.75" customHeight="1">
      <c r="A20" s="43"/>
      <c r="B20" s="138" t="s">
        <v>29</v>
      </c>
      <c r="C20" s="127"/>
      <c r="D20" s="24">
        <f t="shared" si="4"/>
        <v>2044</v>
      </c>
      <c r="E20" s="35">
        <v>1037</v>
      </c>
      <c r="F20" s="89">
        <v>1007</v>
      </c>
      <c r="G20" s="36">
        <v>1038</v>
      </c>
      <c r="J20" s="8">
        <v>13</v>
      </c>
      <c r="K20" s="9">
        <f t="shared" si="0"/>
        <v>488</v>
      </c>
      <c r="L20" s="37">
        <v>251</v>
      </c>
      <c r="M20" s="38">
        <v>237</v>
      </c>
      <c r="N20" s="8">
        <v>38</v>
      </c>
      <c r="O20" s="9">
        <f t="shared" si="1"/>
        <v>867</v>
      </c>
      <c r="P20" s="37">
        <v>481</v>
      </c>
      <c r="Q20" s="38">
        <v>386</v>
      </c>
      <c r="R20" s="8">
        <v>63</v>
      </c>
      <c r="S20" s="9">
        <f t="shared" si="2"/>
        <v>961</v>
      </c>
      <c r="T20" s="37">
        <v>492</v>
      </c>
      <c r="U20" s="38">
        <v>469</v>
      </c>
      <c r="V20" s="8">
        <v>88</v>
      </c>
      <c r="W20" s="9">
        <f t="shared" si="3"/>
        <v>168</v>
      </c>
      <c r="X20" s="37">
        <v>49</v>
      </c>
      <c r="Y20" s="38">
        <v>119</v>
      </c>
    </row>
    <row r="21" spans="1:25" ht="24.75" customHeight="1">
      <c r="A21" s="43"/>
      <c r="B21" s="128" t="s">
        <v>30</v>
      </c>
      <c r="C21" s="127"/>
      <c r="D21" s="24">
        <f t="shared" si="4"/>
        <v>3128</v>
      </c>
      <c r="E21" s="35">
        <v>1522</v>
      </c>
      <c r="F21" s="89">
        <v>1606</v>
      </c>
      <c r="G21" s="36">
        <v>1523</v>
      </c>
      <c r="J21" s="8">
        <v>14</v>
      </c>
      <c r="K21" s="9">
        <f t="shared" si="0"/>
        <v>499</v>
      </c>
      <c r="L21" s="37">
        <v>271</v>
      </c>
      <c r="M21" s="38">
        <v>228</v>
      </c>
      <c r="N21" s="8">
        <v>39</v>
      </c>
      <c r="O21" s="9">
        <f t="shared" si="1"/>
        <v>1026</v>
      </c>
      <c r="P21" s="37">
        <v>544</v>
      </c>
      <c r="Q21" s="38">
        <v>482</v>
      </c>
      <c r="R21" s="8">
        <v>64</v>
      </c>
      <c r="S21" s="9">
        <f t="shared" si="2"/>
        <v>981</v>
      </c>
      <c r="T21" s="37">
        <v>500</v>
      </c>
      <c r="U21" s="38">
        <v>481</v>
      </c>
      <c r="V21" s="8">
        <v>89</v>
      </c>
      <c r="W21" s="9">
        <f t="shared" si="3"/>
        <v>145</v>
      </c>
      <c r="X21" s="37">
        <v>37</v>
      </c>
      <c r="Y21" s="38">
        <v>108</v>
      </c>
    </row>
    <row r="22" spans="1:25" ht="24.75" customHeight="1">
      <c r="A22" s="43"/>
      <c r="B22" s="150" t="s">
        <v>35</v>
      </c>
      <c r="C22" s="137"/>
      <c r="D22" s="24">
        <f t="shared" si="4"/>
        <v>1559</v>
      </c>
      <c r="E22" s="35">
        <v>819</v>
      </c>
      <c r="F22" s="89">
        <v>740</v>
      </c>
      <c r="G22" s="36">
        <v>904</v>
      </c>
      <c r="J22" s="7" t="s">
        <v>31</v>
      </c>
      <c r="K22" s="14">
        <f t="shared" si="0"/>
        <v>2858</v>
      </c>
      <c r="L22" s="14">
        <f>L23+L24+L25+L26+L27</f>
        <v>1499</v>
      </c>
      <c r="M22" s="15">
        <f>M23+M24+M25+M26+M27</f>
        <v>1359</v>
      </c>
      <c r="N22" s="7" t="s">
        <v>32</v>
      </c>
      <c r="O22" s="14">
        <f t="shared" si="1"/>
        <v>4803</v>
      </c>
      <c r="P22" s="14">
        <f>P23+P24+P25+P26+P27</f>
        <v>2521</v>
      </c>
      <c r="Q22" s="15">
        <f>Q23+Q24+Q25+Q26+Q27</f>
        <v>2282</v>
      </c>
      <c r="R22" s="7" t="s">
        <v>33</v>
      </c>
      <c r="S22" s="14">
        <f t="shared" si="2"/>
        <v>3600</v>
      </c>
      <c r="T22" s="14">
        <f>T23+T24+T25+T26+T27</f>
        <v>1770</v>
      </c>
      <c r="U22" s="15">
        <f>U23+U24+U25+U26+U27</f>
        <v>1830</v>
      </c>
      <c r="V22" s="7" t="s">
        <v>34</v>
      </c>
      <c r="W22" s="14">
        <f t="shared" si="3"/>
        <v>424</v>
      </c>
      <c r="X22" s="14">
        <f>X23+X24+X25+X26+X27</f>
        <v>102</v>
      </c>
      <c r="Y22" s="15">
        <f>Y23+Y24+Y25+Y26+Y27</f>
        <v>322</v>
      </c>
    </row>
    <row r="23" spans="1:25" ht="24.75" customHeight="1">
      <c r="A23" s="43"/>
      <c r="B23" s="128" t="s">
        <v>36</v>
      </c>
      <c r="C23" s="127"/>
      <c r="D23" s="24">
        <f t="shared" si="4"/>
        <v>1153</v>
      </c>
      <c r="E23" s="35">
        <v>539</v>
      </c>
      <c r="F23" s="89">
        <v>614</v>
      </c>
      <c r="G23" s="36">
        <v>584</v>
      </c>
      <c r="J23" s="8">
        <v>15</v>
      </c>
      <c r="K23" s="9">
        <f t="shared" si="0"/>
        <v>537</v>
      </c>
      <c r="L23" s="37">
        <v>288</v>
      </c>
      <c r="M23" s="38">
        <v>249</v>
      </c>
      <c r="N23" s="8">
        <v>40</v>
      </c>
      <c r="O23" s="9">
        <f t="shared" si="1"/>
        <v>986</v>
      </c>
      <c r="P23" s="37">
        <v>510</v>
      </c>
      <c r="Q23" s="38">
        <v>476</v>
      </c>
      <c r="R23" s="8">
        <v>65</v>
      </c>
      <c r="S23" s="9">
        <f t="shared" si="2"/>
        <v>841</v>
      </c>
      <c r="T23" s="37">
        <v>415</v>
      </c>
      <c r="U23" s="38">
        <v>426</v>
      </c>
      <c r="V23" s="8">
        <v>90</v>
      </c>
      <c r="W23" s="9">
        <f t="shared" si="3"/>
        <v>124</v>
      </c>
      <c r="X23" s="37">
        <v>30</v>
      </c>
      <c r="Y23" s="38">
        <v>94</v>
      </c>
    </row>
    <row r="24" spans="1:25" ht="24.75" customHeight="1">
      <c r="A24" s="43"/>
      <c r="B24" s="151" t="s">
        <v>53</v>
      </c>
      <c r="C24" s="137"/>
      <c r="D24" s="24">
        <f t="shared" si="4"/>
        <v>1120</v>
      </c>
      <c r="E24" s="35">
        <v>578</v>
      </c>
      <c r="F24" s="89">
        <v>542</v>
      </c>
      <c r="G24" s="36">
        <v>511</v>
      </c>
      <c r="H24" s="49"/>
      <c r="J24" s="8">
        <v>16</v>
      </c>
      <c r="K24" s="9">
        <f t="shared" si="0"/>
        <v>563</v>
      </c>
      <c r="L24" s="37">
        <v>296</v>
      </c>
      <c r="M24" s="38">
        <v>267</v>
      </c>
      <c r="N24" s="8">
        <v>41</v>
      </c>
      <c r="O24" s="9">
        <f t="shared" si="1"/>
        <v>910</v>
      </c>
      <c r="P24" s="37">
        <v>458</v>
      </c>
      <c r="Q24" s="38">
        <v>452</v>
      </c>
      <c r="R24" s="8">
        <v>66</v>
      </c>
      <c r="S24" s="9">
        <f t="shared" si="2"/>
        <v>584</v>
      </c>
      <c r="T24" s="37">
        <v>299</v>
      </c>
      <c r="U24" s="38">
        <v>285</v>
      </c>
      <c r="V24" s="8">
        <v>91</v>
      </c>
      <c r="W24" s="9">
        <f t="shared" si="3"/>
        <v>79</v>
      </c>
      <c r="X24" s="37">
        <v>24</v>
      </c>
      <c r="Y24" s="38">
        <v>55</v>
      </c>
    </row>
    <row r="25" spans="1:25" ht="24.75" customHeight="1">
      <c r="A25" s="43"/>
      <c r="B25" s="128" t="s">
        <v>37</v>
      </c>
      <c r="C25" s="127"/>
      <c r="D25" s="24">
        <f t="shared" si="4"/>
        <v>1150</v>
      </c>
      <c r="E25" s="35">
        <v>588</v>
      </c>
      <c r="F25" s="89">
        <v>562</v>
      </c>
      <c r="G25" s="36">
        <v>487</v>
      </c>
      <c r="J25" s="8">
        <v>17</v>
      </c>
      <c r="K25" s="9">
        <f t="shared" si="0"/>
        <v>547</v>
      </c>
      <c r="L25" s="37">
        <v>260</v>
      </c>
      <c r="M25" s="38">
        <v>287</v>
      </c>
      <c r="N25" s="8">
        <v>42</v>
      </c>
      <c r="O25" s="9">
        <f t="shared" si="1"/>
        <v>945</v>
      </c>
      <c r="P25" s="37">
        <v>497</v>
      </c>
      <c r="Q25" s="38">
        <v>448</v>
      </c>
      <c r="R25" s="8">
        <v>67</v>
      </c>
      <c r="S25" s="9">
        <f t="shared" si="2"/>
        <v>635</v>
      </c>
      <c r="T25" s="37">
        <v>316</v>
      </c>
      <c r="U25" s="38">
        <v>319</v>
      </c>
      <c r="V25" s="8">
        <v>92</v>
      </c>
      <c r="W25" s="9">
        <f t="shared" si="3"/>
        <v>84</v>
      </c>
      <c r="X25" s="37">
        <v>15</v>
      </c>
      <c r="Y25" s="38">
        <v>69</v>
      </c>
    </row>
    <row r="26" spans="1:25" ht="24.75" customHeight="1">
      <c r="A26" s="43"/>
      <c r="B26" s="126" t="s">
        <v>53</v>
      </c>
      <c r="C26" s="127"/>
      <c r="D26" s="24">
        <f t="shared" si="4"/>
        <v>2223</v>
      </c>
      <c r="E26" s="35">
        <v>1162</v>
      </c>
      <c r="F26" s="89">
        <v>1061</v>
      </c>
      <c r="G26" s="36">
        <v>1146</v>
      </c>
      <c r="J26" s="8">
        <v>18</v>
      </c>
      <c r="K26" s="9">
        <f t="shared" si="0"/>
        <v>603</v>
      </c>
      <c r="L26" s="37">
        <v>325</v>
      </c>
      <c r="M26" s="38">
        <v>278</v>
      </c>
      <c r="N26" s="8">
        <v>43</v>
      </c>
      <c r="O26" s="9">
        <f t="shared" si="1"/>
        <v>991</v>
      </c>
      <c r="P26" s="37">
        <v>523</v>
      </c>
      <c r="Q26" s="38">
        <v>468</v>
      </c>
      <c r="R26" s="8">
        <v>68</v>
      </c>
      <c r="S26" s="9">
        <f t="shared" si="2"/>
        <v>770</v>
      </c>
      <c r="T26" s="37">
        <v>371</v>
      </c>
      <c r="U26" s="38">
        <v>399</v>
      </c>
      <c r="V26" s="8">
        <v>93</v>
      </c>
      <c r="W26" s="9">
        <f t="shared" si="3"/>
        <v>73</v>
      </c>
      <c r="X26" s="37">
        <v>19</v>
      </c>
      <c r="Y26" s="38">
        <v>54</v>
      </c>
    </row>
    <row r="27" spans="1:25" ht="24.75" customHeight="1">
      <c r="A27" s="43"/>
      <c r="B27" s="126" t="s">
        <v>54</v>
      </c>
      <c r="C27" s="127"/>
      <c r="D27" s="24">
        <f t="shared" si="4"/>
        <v>1497</v>
      </c>
      <c r="E27" s="35">
        <v>780</v>
      </c>
      <c r="F27" s="89">
        <v>717</v>
      </c>
      <c r="G27" s="36">
        <v>697</v>
      </c>
      <c r="J27" s="8">
        <v>19</v>
      </c>
      <c r="K27" s="9">
        <f t="shared" si="0"/>
        <v>608</v>
      </c>
      <c r="L27" s="37">
        <v>330</v>
      </c>
      <c r="M27" s="38">
        <v>278</v>
      </c>
      <c r="N27" s="8">
        <v>44</v>
      </c>
      <c r="O27" s="9">
        <f t="shared" si="1"/>
        <v>971</v>
      </c>
      <c r="P27" s="37">
        <v>533</v>
      </c>
      <c r="Q27" s="38">
        <v>438</v>
      </c>
      <c r="R27" s="8">
        <v>69</v>
      </c>
      <c r="S27" s="9">
        <f t="shared" si="2"/>
        <v>770</v>
      </c>
      <c r="T27" s="37">
        <v>369</v>
      </c>
      <c r="U27" s="38">
        <v>401</v>
      </c>
      <c r="V27" s="8">
        <v>94</v>
      </c>
      <c r="W27" s="9">
        <f t="shared" si="3"/>
        <v>64</v>
      </c>
      <c r="X27" s="37">
        <v>14</v>
      </c>
      <c r="Y27" s="38">
        <v>50</v>
      </c>
    </row>
    <row r="28" spans="1:25" ht="24.75" customHeight="1">
      <c r="A28" s="43"/>
      <c r="B28" s="128" t="s">
        <v>41</v>
      </c>
      <c r="C28" s="127"/>
      <c r="D28" s="24">
        <f t="shared" si="4"/>
        <v>3670</v>
      </c>
      <c r="E28" s="35">
        <v>1853</v>
      </c>
      <c r="F28" s="89">
        <v>1817</v>
      </c>
      <c r="G28" s="36">
        <v>1674</v>
      </c>
      <c r="J28" s="7" t="s">
        <v>38</v>
      </c>
      <c r="K28" s="14">
        <f t="shared" si="0"/>
        <v>3486</v>
      </c>
      <c r="L28" s="14">
        <f>L29+L30+L31+L32+L33</f>
        <v>1781</v>
      </c>
      <c r="M28" s="15">
        <f>M29+M30+M31+M32+M33</f>
        <v>1705</v>
      </c>
      <c r="N28" s="7" t="s">
        <v>39</v>
      </c>
      <c r="O28" s="14">
        <f t="shared" si="1"/>
        <v>4205</v>
      </c>
      <c r="P28" s="14">
        <f>P29+P30+P31+P32+P33</f>
        <v>2218</v>
      </c>
      <c r="Q28" s="15">
        <f>Q29+Q30+Q31+Q32+Q33</f>
        <v>1987</v>
      </c>
      <c r="R28" s="7" t="s">
        <v>40</v>
      </c>
      <c r="S28" s="14">
        <f t="shared" si="2"/>
        <v>3125</v>
      </c>
      <c r="T28" s="14">
        <f>T29+T30+T31+T32+T33</f>
        <v>1472</v>
      </c>
      <c r="U28" s="15">
        <f>U29+U30+U31+U32+U33</f>
        <v>1653</v>
      </c>
      <c r="V28" s="7" t="s">
        <v>58</v>
      </c>
      <c r="W28" s="14">
        <f t="shared" si="3"/>
        <v>127</v>
      </c>
      <c r="X28" s="14">
        <f>X29+X30+X31+X32+X33</f>
        <v>20</v>
      </c>
      <c r="Y28" s="15">
        <f>Y29+Y30+Y31+Y32+Y33</f>
        <v>107</v>
      </c>
    </row>
    <row r="29" spans="1:25" ht="24.75" customHeight="1">
      <c r="A29" s="43"/>
      <c r="B29" s="126" t="s">
        <v>55</v>
      </c>
      <c r="C29" s="127"/>
      <c r="D29" s="24">
        <f t="shared" si="4"/>
        <v>2665</v>
      </c>
      <c r="E29" s="35">
        <v>1329</v>
      </c>
      <c r="F29" s="89">
        <v>1336</v>
      </c>
      <c r="G29" s="36">
        <v>1305</v>
      </c>
      <c r="J29" s="8">
        <v>20</v>
      </c>
      <c r="K29" s="9">
        <f t="shared" si="0"/>
        <v>662</v>
      </c>
      <c r="L29" s="37">
        <v>326</v>
      </c>
      <c r="M29" s="38">
        <v>336</v>
      </c>
      <c r="N29" s="8">
        <v>45</v>
      </c>
      <c r="O29" s="9">
        <f t="shared" si="1"/>
        <v>882</v>
      </c>
      <c r="P29" s="37">
        <v>439</v>
      </c>
      <c r="Q29" s="38">
        <v>443</v>
      </c>
      <c r="R29" s="8">
        <v>70</v>
      </c>
      <c r="S29" s="9">
        <f t="shared" si="2"/>
        <v>703</v>
      </c>
      <c r="T29" s="37">
        <v>324</v>
      </c>
      <c r="U29" s="38">
        <v>379</v>
      </c>
      <c r="V29" s="8">
        <v>95</v>
      </c>
      <c r="W29" s="9">
        <f t="shared" si="3"/>
        <v>41</v>
      </c>
      <c r="X29" s="55">
        <v>12</v>
      </c>
      <c r="Y29" s="56">
        <v>29</v>
      </c>
    </row>
    <row r="30" spans="1:25" ht="24.75" customHeight="1">
      <c r="A30" s="43"/>
      <c r="B30" s="128" t="s">
        <v>43</v>
      </c>
      <c r="C30" s="127"/>
      <c r="D30" s="24">
        <f t="shared" si="4"/>
        <v>1506</v>
      </c>
      <c r="E30" s="35">
        <v>747</v>
      </c>
      <c r="F30" s="89">
        <v>759</v>
      </c>
      <c r="G30" s="36">
        <v>717</v>
      </c>
      <c r="J30" s="8">
        <v>21</v>
      </c>
      <c r="K30" s="9">
        <f t="shared" si="0"/>
        <v>678</v>
      </c>
      <c r="L30" s="37">
        <v>356</v>
      </c>
      <c r="M30" s="38">
        <v>322</v>
      </c>
      <c r="N30" s="8">
        <v>46</v>
      </c>
      <c r="O30" s="9">
        <f t="shared" si="1"/>
        <v>760</v>
      </c>
      <c r="P30" s="37">
        <v>417</v>
      </c>
      <c r="Q30" s="38">
        <v>343</v>
      </c>
      <c r="R30" s="8">
        <v>71</v>
      </c>
      <c r="S30" s="9">
        <f t="shared" si="2"/>
        <v>698</v>
      </c>
      <c r="T30" s="37">
        <v>342</v>
      </c>
      <c r="U30" s="38">
        <v>356</v>
      </c>
      <c r="V30" s="8">
        <v>96</v>
      </c>
      <c r="W30" s="9">
        <f t="shared" si="3"/>
        <v>33</v>
      </c>
      <c r="X30" s="55">
        <v>4</v>
      </c>
      <c r="Y30" s="56">
        <v>29</v>
      </c>
    </row>
    <row r="31" spans="1:25" ht="24.75" customHeight="1">
      <c r="A31" s="43"/>
      <c r="B31" s="126" t="s">
        <v>53</v>
      </c>
      <c r="C31" s="127"/>
      <c r="D31" s="24">
        <f t="shared" si="4"/>
        <v>1144</v>
      </c>
      <c r="E31" s="35">
        <v>590</v>
      </c>
      <c r="F31" s="89">
        <v>554</v>
      </c>
      <c r="G31" s="36">
        <v>515</v>
      </c>
      <c r="J31" s="8">
        <v>22</v>
      </c>
      <c r="K31" s="9">
        <f t="shared" si="0"/>
        <v>725</v>
      </c>
      <c r="L31" s="37">
        <v>360</v>
      </c>
      <c r="M31" s="38">
        <v>365</v>
      </c>
      <c r="N31" s="8">
        <v>47</v>
      </c>
      <c r="O31" s="9">
        <f t="shared" si="1"/>
        <v>937</v>
      </c>
      <c r="P31" s="37">
        <v>480</v>
      </c>
      <c r="Q31" s="38">
        <v>457</v>
      </c>
      <c r="R31" s="8">
        <v>72</v>
      </c>
      <c r="S31" s="9">
        <f t="shared" si="2"/>
        <v>631</v>
      </c>
      <c r="T31" s="37">
        <v>300</v>
      </c>
      <c r="U31" s="38">
        <v>331</v>
      </c>
      <c r="V31" s="8">
        <v>97</v>
      </c>
      <c r="W31" s="9">
        <f t="shared" si="3"/>
        <v>22</v>
      </c>
      <c r="X31" s="55">
        <v>1</v>
      </c>
      <c r="Y31" s="56">
        <v>21</v>
      </c>
    </row>
    <row r="32" spans="1:25" ht="24.75" customHeight="1">
      <c r="A32" s="43"/>
      <c r="B32" s="126" t="s">
        <v>54</v>
      </c>
      <c r="C32" s="127"/>
      <c r="D32" s="24">
        <f t="shared" si="4"/>
        <v>1775</v>
      </c>
      <c r="E32" s="35">
        <v>906</v>
      </c>
      <c r="F32" s="89">
        <v>869</v>
      </c>
      <c r="G32" s="36">
        <v>810</v>
      </c>
      <c r="J32" s="8">
        <v>23</v>
      </c>
      <c r="K32" s="9">
        <f t="shared" si="0"/>
        <v>745</v>
      </c>
      <c r="L32" s="37">
        <v>385</v>
      </c>
      <c r="M32" s="38">
        <v>360</v>
      </c>
      <c r="N32" s="8">
        <v>48</v>
      </c>
      <c r="O32" s="9">
        <f t="shared" si="1"/>
        <v>845</v>
      </c>
      <c r="P32" s="37">
        <v>464</v>
      </c>
      <c r="Q32" s="38">
        <v>381</v>
      </c>
      <c r="R32" s="8">
        <v>73</v>
      </c>
      <c r="S32" s="9">
        <f t="shared" si="2"/>
        <v>559</v>
      </c>
      <c r="T32" s="37">
        <v>239</v>
      </c>
      <c r="U32" s="38">
        <v>320</v>
      </c>
      <c r="V32" s="8">
        <v>98</v>
      </c>
      <c r="W32" s="9">
        <f t="shared" si="3"/>
        <v>14</v>
      </c>
      <c r="X32" s="55">
        <v>1</v>
      </c>
      <c r="Y32" s="56">
        <v>13</v>
      </c>
    </row>
    <row r="33" spans="1:25" ht="24.75" customHeight="1" thickBot="1">
      <c r="A33" s="43"/>
      <c r="B33" s="126" t="s">
        <v>56</v>
      </c>
      <c r="C33" s="127"/>
      <c r="D33" s="24">
        <f t="shared" si="4"/>
        <v>1912</v>
      </c>
      <c r="E33" s="35">
        <v>939</v>
      </c>
      <c r="F33" s="89">
        <v>973</v>
      </c>
      <c r="G33" s="36">
        <v>1087</v>
      </c>
      <c r="J33" s="25">
        <v>24</v>
      </c>
      <c r="K33" s="26">
        <f t="shared" si="0"/>
        <v>676</v>
      </c>
      <c r="L33" s="39">
        <v>354</v>
      </c>
      <c r="M33" s="40">
        <v>322</v>
      </c>
      <c r="N33" s="25">
        <v>49</v>
      </c>
      <c r="O33" s="26">
        <f t="shared" si="1"/>
        <v>781</v>
      </c>
      <c r="P33" s="39">
        <v>418</v>
      </c>
      <c r="Q33" s="40">
        <v>363</v>
      </c>
      <c r="R33" s="25">
        <v>74</v>
      </c>
      <c r="S33" s="26">
        <f t="shared" si="2"/>
        <v>534</v>
      </c>
      <c r="T33" s="39">
        <v>267</v>
      </c>
      <c r="U33" s="40">
        <v>267</v>
      </c>
      <c r="V33" s="8">
        <v>99</v>
      </c>
      <c r="W33" s="9">
        <f t="shared" si="3"/>
        <v>17</v>
      </c>
      <c r="X33" s="57">
        <v>2</v>
      </c>
      <c r="Y33" s="58">
        <v>15</v>
      </c>
    </row>
    <row r="34" spans="1:25" ht="24.75" customHeight="1">
      <c r="A34" s="43"/>
      <c r="B34" s="128" t="s">
        <v>44</v>
      </c>
      <c r="C34" s="127"/>
      <c r="D34" s="24">
        <f t="shared" si="4"/>
        <v>355</v>
      </c>
      <c r="E34" s="35">
        <v>160</v>
      </c>
      <c r="F34" s="89">
        <v>195</v>
      </c>
      <c r="G34" s="36">
        <v>177</v>
      </c>
      <c r="V34" s="46" t="s">
        <v>59</v>
      </c>
      <c r="W34" s="14">
        <f t="shared" si="3"/>
        <v>18</v>
      </c>
      <c r="X34" s="55">
        <v>2</v>
      </c>
      <c r="Y34" s="56">
        <v>16</v>
      </c>
    </row>
    <row r="35" spans="1:25" ht="24.75" customHeight="1" thickBot="1">
      <c r="A35" s="20"/>
      <c r="B35" s="129" t="s">
        <v>45</v>
      </c>
      <c r="C35" s="130"/>
      <c r="D35" s="27">
        <f t="shared" si="4"/>
        <v>80</v>
      </c>
      <c r="E35" s="35">
        <v>16</v>
      </c>
      <c r="F35" s="89">
        <v>64</v>
      </c>
      <c r="G35" s="36">
        <v>43</v>
      </c>
      <c r="V35" s="94" t="s">
        <v>42</v>
      </c>
      <c r="W35" s="96">
        <f t="shared" si="3"/>
        <v>59162</v>
      </c>
      <c r="X35" s="96">
        <f>L4+L10+L16+L22+L28+L34+P4+P10+P16+P22+P28+P34+T4+T10+T16+T22+T28+T34+X4+X10+X16+X22+X28+X34</f>
        <v>29765</v>
      </c>
      <c r="Y35" s="98">
        <f>M4+M10+M16+M22+M28+M34+Q4+Q10+Q16+Q22+Q28+Q34+U4+U10+U16+U22+U28+U34+Y4+Y10+Y16+Y22+Y28+Y34</f>
        <v>29397</v>
      </c>
    </row>
    <row r="36" spans="1:25" ht="24.75" customHeight="1" thickBot="1" thickTop="1">
      <c r="A36" s="20"/>
      <c r="B36" s="131" t="s">
        <v>46</v>
      </c>
      <c r="C36" s="132"/>
      <c r="D36" s="29">
        <f>SUM(D16:D35)</f>
        <v>59164</v>
      </c>
      <c r="E36" s="29">
        <f>SUM(E16:E35)</f>
        <v>29767</v>
      </c>
      <c r="F36" s="90">
        <f>SUM(F16:F35)</f>
        <v>29397</v>
      </c>
      <c r="G36" s="30">
        <f>SUM(G16:G35)</f>
        <v>28952</v>
      </c>
      <c r="N36" s="48"/>
      <c r="O36" s="51" t="s">
        <v>61</v>
      </c>
      <c r="P36" s="51" t="s">
        <v>3</v>
      </c>
      <c r="Q36" s="51" t="s">
        <v>4</v>
      </c>
      <c r="V36" s="95"/>
      <c r="W36" s="97"/>
      <c r="X36" s="97"/>
      <c r="Y36" s="99"/>
    </row>
    <row r="37" spans="2:25" ht="26.25" customHeight="1">
      <c r="B37" s="82"/>
      <c r="N37" s="48" t="s">
        <v>60</v>
      </c>
      <c r="O37" s="50">
        <f>P37+Q37</f>
        <v>12608</v>
      </c>
      <c r="P37" s="50">
        <f>$T$22+$T$28+$X$4+$X$10+$X$16+$X$22+$X$28+$X$34</f>
        <v>5443</v>
      </c>
      <c r="Q37" s="50">
        <f>$U$22+$U$28+$Y$4+$Y$10+$Y$16+$Y$22+$Y$28+$Y$34</f>
        <v>7165</v>
      </c>
      <c r="V37" s="52"/>
      <c r="W37" s="52"/>
      <c r="X37" s="52"/>
      <c r="Y37" s="52"/>
    </row>
    <row r="38" spans="2:25" ht="24.75" customHeight="1">
      <c r="B38" s="20"/>
      <c r="V38" s="52"/>
      <c r="W38" s="52"/>
      <c r="X38" s="52"/>
      <c r="Y38" s="52"/>
    </row>
    <row r="39" ht="18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39" customHeight="1"/>
    <row r="61" ht="24.75" customHeight="1"/>
    <row r="62" ht="24.75" customHeight="1"/>
    <row r="63" ht="42" customHeight="1"/>
    <row r="64" ht="21" customHeight="1"/>
    <row r="65" ht="24.75" customHeight="1"/>
    <row r="66" ht="18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39" customHeight="1"/>
    <row r="88" ht="24.75" customHeight="1"/>
    <row r="89" ht="24.75" customHeight="1"/>
    <row r="90" ht="42" customHeight="1"/>
    <row r="91" ht="21" customHeight="1"/>
    <row r="92" ht="24.75" customHeight="1"/>
    <row r="93" ht="18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39" customHeight="1"/>
    <row r="115" ht="24.75" customHeight="1"/>
    <row r="116" ht="24.75" customHeight="1"/>
    <row r="117" ht="42" customHeight="1"/>
    <row r="118" ht="21" customHeight="1"/>
    <row r="119" ht="24.75" customHeight="1"/>
    <row r="120" ht="18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39" customHeight="1"/>
    <row r="142" ht="24.75" customHeight="1"/>
    <row r="143" ht="24.75" customHeight="1"/>
    <row r="144" ht="42" customHeight="1"/>
    <row r="145" ht="21" customHeight="1"/>
    <row r="146" ht="24.75" customHeight="1"/>
    <row r="147" ht="18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39" customHeight="1"/>
    <row r="169" ht="24.75" customHeight="1"/>
    <row r="170" ht="24.75" customHeight="1"/>
    <row r="171" ht="42" customHeight="1"/>
    <row r="172" ht="21" customHeight="1"/>
    <row r="173" ht="24.75" customHeight="1"/>
    <row r="174" ht="18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39" customHeight="1"/>
    <row r="196" ht="24.75" customHeight="1"/>
    <row r="197" ht="24.75" customHeight="1"/>
    <row r="198" ht="42" customHeight="1"/>
    <row r="199" ht="21" customHeight="1"/>
    <row r="200" ht="24.75" customHeight="1"/>
    <row r="201" ht="18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39" customHeight="1"/>
    <row r="223" ht="24.75" customHeight="1"/>
    <row r="224" ht="24.75" customHeight="1"/>
    <row r="225" ht="42" customHeight="1"/>
    <row r="226" ht="21" customHeight="1"/>
    <row r="227" ht="24.75" customHeight="1"/>
    <row r="228" ht="18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39" customHeight="1"/>
    <row r="250" ht="24.75" customHeight="1"/>
    <row r="251" ht="24.75" customHeight="1"/>
    <row r="252" ht="42" customHeight="1"/>
    <row r="253" ht="21" customHeight="1"/>
    <row r="254" ht="24.75" customHeight="1"/>
    <row r="255" ht="18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39" customHeight="1"/>
    <row r="277" ht="24.75" customHeight="1"/>
    <row r="278" ht="24.75" customHeight="1"/>
    <row r="279" ht="42" customHeight="1"/>
    <row r="280" ht="21" customHeight="1"/>
    <row r="281" ht="24.75" customHeight="1"/>
    <row r="282" ht="18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39" customHeight="1"/>
    <row r="304" ht="24.75" customHeight="1"/>
    <row r="305" ht="24.75" customHeight="1"/>
    <row r="306" ht="42" customHeight="1"/>
    <row r="307" ht="21" customHeight="1"/>
    <row r="308" ht="24.75" customHeight="1"/>
    <row r="309" ht="18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39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 formatCells="0" selectLockedCells="1"/>
  <mergeCells count="40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W35:W36"/>
    <mergeCell ref="X35:X36"/>
    <mergeCell ref="Y35:Y36"/>
    <mergeCell ref="B36:C36"/>
    <mergeCell ref="B31:C31"/>
    <mergeCell ref="B32:C32"/>
    <mergeCell ref="B33:C33"/>
    <mergeCell ref="B34:C34"/>
    <mergeCell ref="B35:C35"/>
    <mergeCell ref="V35:V3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fussa</cp:lastModifiedBy>
  <cp:lastPrinted>2012-09-03T02:15:34Z</cp:lastPrinted>
  <dcterms:created xsi:type="dcterms:W3CDTF">2006-02-09T01:49:15Z</dcterms:created>
  <dcterms:modified xsi:type="dcterms:W3CDTF">2016-08-31T09:56:21Z</dcterms:modified>
  <cp:category/>
  <cp:version/>
  <cp:contentType/>
  <cp:contentStatus/>
</cp:coreProperties>
</file>