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3140" windowHeight="705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 (N)" sheetId="9" r:id="rId9"/>
    <sheet name="10月 (N)" sheetId="10" r:id="rId10"/>
    <sheet name="11月 (N)" sheetId="11" r:id="rId11"/>
    <sheet name="12月 (N)" sheetId="12" r:id="rId12"/>
  </sheets>
  <definedNames>
    <definedName name="_xlnm.Print_Area" localSheetId="9">'10月 (N)'!$A$1:$X$38</definedName>
    <definedName name="_xlnm.Print_Area" localSheetId="10">'11月 (N)'!$A$1:$X$38</definedName>
    <definedName name="_xlnm.Print_Area" localSheetId="11">'12月 (N)'!$A$1:$X$38</definedName>
  </definedNames>
  <calcPr fullCalcOnLoad="1"/>
</workbook>
</file>

<file path=xl/sharedStrings.xml><?xml version="1.0" encoding="utf-8"?>
<sst xmlns="http://schemas.openxmlformats.org/spreadsheetml/2006/main" count="932" uniqueCount="105">
  <si>
    <t>福生市の人口及び世帯数</t>
  </si>
  <si>
    <t>年齢</t>
  </si>
  <si>
    <t>総数</t>
  </si>
  <si>
    <t>男</t>
  </si>
  <si>
    <t>女</t>
  </si>
  <si>
    <t>0～4歳</t>
  </si>
  <si>
    <t>25～29歳</t>
  </si>
  <si>
    <t>50～54歳</t>
  </si>
  <si>
    <t>75～79歳</t>
  </si>
  <si>
    <t>区　　分</t>
  </si>
  <si>
    <t>　　　　　　　　　　　　人　　　　　　　口　　　　　　　　　（人）</t>
  </si>
  <si>
    <t>世帯数</t>
  </si>
  <si>
    <t>総　数</t>
  </si>
  <si>
    <t>住民基本台帳</t>
  </si>
  <si>
    <t>外国人登録</t>
  </si>
  <si>
    <t>5～9歳</t>
  </si>
  <si>
    <t>30～34歳</t>
  </si>
  <si>
    <t>55～59歳</t>
  </si>
  <si>
    <t>80～84歳</t>
  </si>
  <si>
    <t>町丁名</t>
  </si>
  <si>
    <t>人                       口　　　　　　（人）</t>
  </si>
  <si>
    <t>10～14歳</t>
  </si>
  <si>
    <t>35～39歳</t>
  </si>
  <si>
    <t>60～64歳</t>
  </si>
  <si>
    <t>85～89歳</t>
  </si>
  <si>
    <t>大字熊川</t>
  </si>
  <si>
    <t>大字熊川二宮</t>
  </si>
  <si>
    <t>大字福生</t>
  </si>
  <si>
    <t>大字福生二宮</t>
  </si>
  <si>
    <t>牛浜</t>
  </si>
  <si>
    <t>志茂</t>
  </si>
  <si>
    <t>15～19歳</t>
  </si>
  <si>
    <t>40～44歳</t>
  </si>
  <si>
    <t>65～69歳</t>
  </si>
  <si>
    <t>90～94歳</t>
  </si>
  <si>
    <t>本町</t>
  </si>
  <si>
    <t>北田園一丁目</t>
  </si>
  <si>
    <t>南田園一丁目</t>
  </si>
  <si>
    <t>20～24歳</t>
  </si>
  <si>
    <t>45～49歳</t>
  </si>
  <si>
    <t>70～74歳</t>
  </si>
  <si>
    <t>95歳以上</t>
  </si>
  <si>
    <t>武蔵野台一丁目</t>
  </si>
  <si>
    <t>総　　数</t>
  </si>
  <si>
    <t>加美平一丁目</t>
  </si>
  <si>
    <t>東町</t>
  </si>
  <si>
    <t>横田基地内</t>
  </si>
  <si>
    <t>合計</t>
  </si>
  <si>
    <t>合　　　計</t>
  </si>
  <si>
    <t xml:space="preserve">福生市町丁別世帯数及び人口（住民基本台帳） 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</si>
  <si>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</si>
  <si>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</si>
  <si>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</si>
  <si>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</si>
  <si>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</si>
  <si>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</si>
  <si>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</si>
  <si>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</si>
  <si>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 xml:space="preserve"> 年 齢 別 人 口 表（住民基本台帳）</t>
  </si>
  <si>
    <t>合　　　計</t>
  </si>
  <si>
    <t xml:space="preserve">福生市町丁別世帯数及び人口（住民基本台帳） 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</si>
  <si>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</si>
  <si>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</si>
  <si>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</si>
  <si>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</si>
  <si>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</si>
  <si>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</si>
  <si>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</si>
  <si>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</si>
  <si>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 xml:space="preserve">平成22年１月１日現在  </t>
  </si>
  <si>
    <t xml:space="preserve">平成　22年2月１日現在  </t>
  </si>
  <si>
    <t xml:space="preserve">平成22年3月１日現在  </t>
  </si>
  <si>
    <t xml:space="preserve">平成22年4月１日現在  </t>
  </si>
  <si>
    <t xml:space="preserve">平成22年5月１日現在  </t>
  </si>
  <si>
    <t xml:space="preserve">平成22年6月１日現在  </t>
  </si>
  <si>
    <t xml:space="preserve">平成22年7月１日現在  </t>
  </si>
  <si>
    <t xml:space="preserve">平成22年8月１日現在  </t>
  </si>
  <si>
    <t>95～99歳</t>
  </si>
  <si>
    <t>100歳以上</t>
  </si>
  <si>
    <t>合　　　計</t>
  </si>
  <si>
    <t xml:space="preserve">福生市町丁別世帯数及び人口（住民基本台帳） 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</si>
  <si>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</si>
  <si>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</si>
  <si>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</si>
  <si>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</si>
  <si>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</si>
  <si>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</si>
  <si>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</si>
  <si>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</si>
  <si>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 xml:space="preserve">平成22年9月１日現在  </t>
  </si>
  <si>
    <t>合　　　計</t>
  </si>
  <si>
    <t xml:space="preserve">福生市町丁別世帯数及び人口（住民基本台帳） 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</si>
  <si>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</si>
  <si>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</si>
  <si>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</si>
  <si>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</si>
  <si>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</si>
  <si>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</si>
  <si>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</si>
  <si>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</si>
  <si>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 xml:space="preserve">平成22年10月１日現在  </t>
  </si>
  <si>
    <t>65歳以上</t>
  </si>
  <si>
    <t>計</t>
  </si>
  <si>
    <t xml:space="preserve">平成22年11月１日現在  </t>
  </si>
  <si>
    <t xml:space="preserve">平成22年12月１日現在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</si>
</sst>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_ ;[Red]\-#,##0\ "/>
    <numFmt numFmtId="179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9" fillId="0" borderId="19" xfId="48" applyNumberFormat="1" applyFont="1" applyBorder="1" applyAlignment="1">
      <alignment/>
    </xf>
    <xf numFmtId="178" fontId="9" fillId="0" borderId="18" xfId="48" applyNumberFormat="1" applyFont="1" applyBorder="1" applyAlignment="1">
      <alignment/>
    </xf>
    <xf numFmtId="176" fontId="8" fillId="0" borderId="14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 shrinkToFit="1"/>
    </xf>
    <xf numFmtId="178" fontId="9" fillId="0" borderId="19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20" xfId="0" applyFont="1" applyBorder="1" applyAlignment="1">
      <alignment horizontal="center"/>
    </xf>
    <xf numFmtId="38" fontId="9" fillId="0" borderId="19" xfId="48" applyFont="1" applyBorder="1" applyAlignment="1">
      <alignment/>
    </xf>
    <xf numFmtId="0" fontId="5" fillId="0" borderId="13" xfId="0" applyFont="1" applyBorder="1" applyAlignment="1">
      <alignment horizontal="center"/>
    </xf>
    <xf numFmtId="38" fontId="9" fillId="0" borderId="14" xfId="48" applyFont="1" applyBorder="1" applyAlignment="1">
      <alignment/>
    </xf>
    <xf numFmtId="0" fontId="5" fillId="0" borderId="13" xfId="0" applyFont="1" applyBorder="1" applyAlignment="1">
      <alignment horizontal="right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38" fontId="9" fillId="0" borderId="27" xfId="48" applyFont="1" applyBorder="1" applyAlignment="1">
      <alignment/>
    </xf>
    <xf numFmtId="0" fontId="5" fillId="0" borderId="28" xfId="0" applyFont="1" applyBorder="1" applyAlignment="1">
      <alignment horizontal="center"/>
    </xf>
    <xf numFmtId="38" fontId="9" fillId="0" borderId="29" xfId="48" applyFont="1" applyBorder="1" applyAlignment="1">
      <alignment/>
    </xf>
    <xf numFmtId="38" fontId="9" fillId="0" borderId="30" xfId="48" applyFont="1" applyBorder="1" applyAlignment="1">
      <alignment/>
    </xf>
    <xf numFmtId="178" fontId="9" fillId="33" borderId="19" xfId="48" applyNumberFormat="1" applyFont="1" applyFill="1" applyBorder="1" applyAlignment="1" applyProtection="1">
      <alignment/>
      <protection locked="0"/>
    </xf>
    <xf numFmtId="178" fontId="9" fillId="33" borderId="19" xfId="0" applyNumberFormat="1" applyFont="1" applyFill="1" applyBorder="1" applyAlignment="1" applyProtection="1">
      <alignment/>
      <protection locked="0"/>
    </xf>
    <xf numFmtId="178" fontId="9" fillId="33" borderId="18" xfId="48" applyNumberFormat="1" applyFont="1" applyFill="1" applyBorder="1" applyAlignment="1" applyProtection="1">
      <alignment/>
      <protection locked="0"/>
    </xf>
    <xf numFmtId="178" fontId="9" fillId="33" borderId="18" xfId="0" applyNumberFormat="1" applyFont="1" applyFill="1" applyBorder="1" applyAlignment="1" applyProtection="1">
      <alignment/>
      <protection locked="0"/>
    </xf>
    <xf numFmtId="38" fontId="9" fillId="33" borderId="19" xfId="48" applyFont="1" applyFill="1" applyBorder="1" applyAlignment="1" applyProtection="1">
      <alignment/>
      <protection locked="0"/>
    </xf>
    <xf numFmtId="38" fontId="9" fillId="33" borderId="31" xfId="48" applyFont="1" applyFill="1" applyBorder="1" applyAlignment="1" applyProtection="1">
      <alignment/>
      <protection locked="0"/>
    </xf>
    <xf numFmtId="38" fontId="9" fillId="33" borderId="14" xfId="48" applyFont="1" applyFill="1" applyBorder="1" applyAlignment="1" applyProtection="1">
      <alignment/>
      <protection locked="0"/>
    </xf>
    <xf numFmtId="38" fontId="9" fillId="33" borderId="15" xfId="48" applyFont="1" applyFill="1" applyBorder="1" applyAlignment="1" applyProtection="1">
      <alignment/>
      <protection locked="0"/>
    </xf>
    <xf numFmtId="38" fontId="9" fillId="33" borderId="27" xfId="48" applyFont="1" applyFill="1" applyBorder="1" applyAlignment="1" applyProtection="1">
      <alignment/>
      <protection locked="0"/>
    </xf>
    <xf numFmtId="38" fontId="9" fillId="33" borderId="32" xfId="48" applyFont="1" applyFill="1" applyBorder="1" applyAlignment="1" applyProtection="1">
      <alignment/>
      <protection locked="0"/>
    </xf>
    <xf numFmtId="176" fontId="8" fillId="33" borderId="17" xfId="0" applyNumberFormat="1" applyFont="1" applyFill="1" applyBorder="1" applyAlignment="1" applyProtection="1">
      <alignment horizontal="center" vertical="center"/>
      <protection locked="0"/>
    </xf>
    <xf numFmtId="176" fontId="8" fillId="33" borderId="33" xfId="0" applyNumberFormat="1" applyFont="1" applyFill="1" applyBorder="1" applyAlignment="1" applyProtection="1">
      <alignment horizontal="center" vertical="center"/>
      <protection locked="0"/>
    </xf>
    <xf numFmtId="176" fontId="8" fillId="33" borderId="14" xfId="0" applyNumberFormat="1" applyFont="1" applyFill="1" applyBorder="1" applyAlignment="1" applyProtection="1">
      <alignment horizontal="center" vertical="center"/>
      <protection locked="0"/>
    </xf>
    <xf numFmtId="176" fontId="8" fillId="33" borderId="15" xfId="0" applyNumberFormat="1" applyFont="1" applyFill="1" applyBorder="1" applyAlignment="1" applyProtection="1">
      <alignment horizontal="center" vertical="center"/>
      <protection locked="0"/>
    </xf>
    <xf numFmtId="176" fontId="8" fillId="33" borderId="25" xfId="0" applyNumberFormat="1" applyFont="1" applyFill="1" applyBorder="1" applyAlignment="1" applyProtection="1">
      <alignment horizontal="center" vertical="center"/>
      <protection locked="0"/>
    </xf>
    <xf numFmtId="176" fontId="8" fillId="33" borderId="34" xfId="0" applyNumberFormat="1" applyFont="1" applyFill="1" applyBorder="1" applyAlignment="1" applyProtection="1">
      <alignment horizontal="center" vertical="center"/>
      <protection locked="0"/>
    </xf>
    <xf numFmtId="176" fontId="8" fillId="34" borderId="17" xfId="0" applyNumberFormat="1" applyFont="1" applyFill="1" applyBorder="1" applyAlignment="1">
      <alignment horizontal="center" vertical="center"/>
    </xf>
    <xf numFmtId="176" fontId="8" fillId="34" borderId="33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5" fillId="0" borderId="13" xfId="0" applyFont="1" applyBorder="1" applyAlignment="1">
      <alignment horizontal="center" shrinkToFit="1"/>
    </xf>
    <xf numFmtId="0" fontId="5" fillId="0" borderId="13" xfId="0" applyFont="1" applyBorder="1" applyAlignment="1">
      <alignment horizontal="right" shrinkToFit="1"/>
    </xf>
    <xf numFmtId="176" fontId="8" fillId="34" borderId="25" xfId="0" applyNumberFormat="1" applyFont="1" applyFill="1" applyBorder="1" applyAlignment="1">
      <alignment horizontal="center" vertical="center"/>
    </xf>
    <xf numFmtId="176" fontId="8" fillId="34" borderId="34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176" fontId="8" fillId="34" borderId="14" xfId="0" applyNumberFormat="1" applyFont="1" applyFill="1" applyBorder="1" applyAlignment="1">
      <alignment horizontal="center" vertical="center"/>
    </xf>
    <xf numFmtId="176" fontId="8" fillId="34" borderId="15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shrinkToFit="1"/>
    </xf>
    <xf numFmtId="178" fontId="9" fillId="33" borderId="19" xfId="48" applyNumberFormat="1" applyFont="1" applyFill="1" applyBorder="1" applyAlignment="1">
      <alignment/>
    </xf>
    <xf numFmtId="178" fontId="9" fillId="33" borderId="19" xfId="0" applyNumberFormat="1" applyFont="1" applyFill="1" applyBorder="1" applyAlignment="1">
      <alignment/>
    </xf>
    <xf numFmtId="178" fontId="9" fillId="33" borderId="18" xfId="48" applyNumberFormat="1" applyFont="1" applyFill="1" applyBorder="1" applyAlignment="1">
      <alignment/>
    </xf>
    <xf numFmtId="178" fontId="9" fillId="33" borderId="18" xfId="0" applyNumberFormat="1" applyFont="1" applyFill="1" applyBorder="1" applyAlignment="1">
      <alignment/>
    </xf>
    <xf numFmtId="38" fontId="9" fillId="33" borderId="19" xfId="48" applyFont="1" applyFill="1" applyBorder="1" applyAlignment="1">
      <alignment/>
    </xf>
    <xf numFmtId="38" fontId="9" fillId="33" borderId="31" xfId="48" applyFont="1" applyFill="1" applyBorder="1" applyAlignment="1">
      <alignment/>
    </xf>
    <xf numFmtId="38" fontId="9" fillId="33" borderId="14" xfId="48" applyFont="1" applyFill="1" applyBorder="1" applyAlignment="1">
      <alignment/>
    </xf>
    <xf numFmtId="38" fontId="9" fillId="33" borderId="15" xfId="48" applyFont="1" applyFill="1" applyBorder="1" applyAlignment="1">
      <alignment/>
    </xf>
    <xf numFmtId="38" fontId="9" fillId="33" borderId="27" xfId="48" applyFont="1" applyFill="1" applyBorder="1" applyAlignment="1">
      <alignment/>
    </xf>
    <xf numFmtId="38" fontId="9" fillId="33" borderId="32" xfId="48" applyFont="1" applyFill="1" applyBorder="1" applyAlignment="1">
      <alignment/>
    </xf>
    <xf numFmtId="0" fontId="0" fillId="0" borderId="14" xfId="0" applyBorder="1" applyAlignment="1">
      <alignment vertical="center" shrinkToFit="1"/>
    </xf>
    <xf numFmtId="176" fontId="7" fillId="0" borderId="15" xfId="0" applyNumberFormat="1" applyFont="1" applyBorder="1" applyAlignment="1">
      <alignment horizontal="center" vertical="center" shrinkToFit="1"/>
    </xf>
    <xf numFmtId="38" fontId="9" fillId="0" borderId="0" xfId="48" applyFont="1" applyFill="1" applyBorder="1" applyAlignment="1">
      <alignment/>
    </xf>
    <xf numFmtId="179" fontId="0" fillId="0" borderId="14" xfId="0" applyNumberFormat="1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58" fontId="4" fillId="0" borderId="36" xfId="0" applyNumberFormat="1" applyFont="1" applyBorder="1" applyAlignment="1" applyProtection="1">
      <alignment horizontal="right"/>
      <protection locked="0"/>
    </xf>
    <xf numFmtId="0" fontId="4" fillId="0" borderId="36" xfId="0" applyFont="1" applyBorder="1" applyAlignment="1" applyProtection="1">
      <alignment horizontal="right"/>
      <protection locked="0"/>
    </xf>
    <xf numFmtId="0" fontId="8" fillId="0" borderId="2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32" xfId="0" applyNumberFormat="1" applyFont="1" applyBorder="1" applyAlignment="1">
      <alignment horizontal="center" vertical="center"/>
    </xf>
    <xf numFmtId="176" fontId="8" fillId="0" borderId="33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10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6" fontId="8" fillId="0" borderId="34" xfId="0" applyNumberFormat="1" applyFont="1" applyBorder="1" applyAlignment="1">
      <alignment horizontal="center" vertical="center"/>
    </xf>
    <xf numFmtId="58" fontId="4" fillId="0" borderId="36" xfId="0" applyNumberFormat="1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8" fillId="0" borderId="26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176" fontId="8" fillId="0" borderId="27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176" fontId="8" fillId="0" borderId="32" xfId="0" applyNumberFormat="1" applyFont="1" applyBorder="1" applyAlignment="1">
      <alignment horizontal="center" vertical="center" shrinkToFit="1"/>
    </xf>
    <xf numFmtId="176" fontId="8" fillId="0" borderId="34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Z1">
      <selection activeCell="C8" sqref="C8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7" width="5.75390625" style="0" customWidth="1"/>
    <col min="18" max="18" width="5.2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80" t="s">
        <v>58</v>
      </c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2:22" ht="18" thickBot="1">
      <c r="B2" s="103" t="s">
        <v>0</v>
      </c>
      <c r="C2" s="104"/>
      <c r="D2" s="104"/>
      <c r="G2" s="81"/>
      <c r="H2" s="82"/>
      <c r="I2" s="82"/>
      <c r="J2" s="82"/>
      <c r="K2" s="82"/>
      <c r="L2" s="82"/>
      <c r="M2" s="82"/>
      <c r="N2" s="82"/>
      <c r="O2" s="83">
        <v>40179</v>
      </c>
      <c r="P2" s="84"/>
      <c r="Q2" s="84"/>
      <c r="R2" s="84"/>
      <c r="S2" s="84"/>
      <c r="T2" s="84"/>
      <c r="U2" s="84"/>
      <c r="V2" s="84"/>
    </row>
    <row r="3" spans="2:22" ht="17.25">
      <c r="B3" s="104"/>
      <c r="C3" s="104"/>
      <c r="D3" s="104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104"/>
      <c r="C4" s="104"/>
      <c r="D4" s="104"/>
      <c r="G4" s="4" t="s">
        <v>5</v>
      </c>
      <c r="H4" s="5">
        <f aca="true" t="shared" si="0" ref="H4:H33">I4+J4</f>
        <v>2335</v>
      </c>
      <c r="I4" s="5">
        <f>I5+I6+I7+I8+I9</f>
        <v>1161</v>
      </c>
      <c r="J4" s="6">
        <f>J5+J6+J7+J8+J9</f>
        <v>1174</v>
      </c>
      <c r="K4" s="7" t="s">
        <v>6</v>
      </c>
      <c r="L4" s="5">
        <f aca="true" t="shared" si="1" ref="L4:L33">M4+N4</f>
        <v>3826</v>
      </c>
      <c r="M4" s="5">
        <f>M5+M6+M7+M8+M9</f>
        <v>2059</v>
      </c>
      <c r="N4" s="6">
        <f>N5+N6+N7+N8+N9</f>
        <v>1767</v>
      </c>
      <c r="O4" s="7" t="s">
        <v>7</v>
      </c>
      <c r="P4" s="5">
        <f aca="true" t="shared" si="2" ref="P4:P33">Q4+R4</f>
        <v>3727</v>
      </c>
      <c r="Q4" s="5">
        <f>Q5+Q6+Q7+Q8+Q9</f>
        <v>1971</v>
      </c>
      <c r="R4" s="6">
        <f>R5+R6+R7+R8+R9</f>
        <v>1756</v>
      </c>
      <c r="S4" s="7" t="s">
        <v>8</v>
      </c>
      <c r="T4" s="5">
        <f aca="true" t="shared" si="3" ref="T4:T29">U4+V4</f>
        <v>2368</v>
      </c>
      <c r="U4" s="5">
        <f>U5+U6+U7+U8+U9</f>
        <v>1000</v>
      </c>
      <c r="V4" s="6">
        <f>V5+V6+V7+V8+V9</f>
        <v>1368</v>
      </c>
    </row>
    <row r="5" spans="7:22" ht="24.75" customHeight="1">
      <c r="G5" s="8">
        <v>0</v>
      </c>
      <c r="H5" s="9">
        <f t="shared" si="0"/>
        <v>483</v>
      </c>
      <c r="I5" s="47">
        <v>230</v>
      </c>
      <c r="J5" s="48">
        <v>253</v>
      </c>
      <c r="K5" s="8">
        <v>25</v>
      </c>
      <c r="L5" s="9">
        <f t="shared" si="1"/>
        <v>728</v>
      </c>
      <c r="M5" s="47">
        <v>382</v>
      </c>
      <c r="N5" s="48">
        <v>346</v>
      </c>
      <c r="O5" s="8">
        <v>50</v>
      </c>
      <c r="P5" s="9">
        <f t="shared" si="2"/>
        <v>706</v>
      </c>
      <c r="Q5" s="47">
        <v>370</v>
      </c>
      <c r="R5" s="48">
        <v>336</v>
      </c>
      <c r="S5" s="8">
        <v>75</v>
      </c>
      <c r="T5" s="9">
        <f t="shared" si="3"/>
        <v>497</v>
      </c>
      <c r="U5" s="47">
        <v>226</v>
      </c>
      <c r="V5" s="48">
        <v>271</v>
      </c>
    </row>
    <row r="6" spans="4:22" ht="24.75" customHeight="1">
      <c r="D6" s="105" t="s">
        <v>69</v>
      </c>
      <c r="E6" s="105"/>
      <c r="G6" s="8">
        <v>1</v>
      </c>
      <c r="H6" s="9">
        <f t="shared" si="0"/>
        <v>490</v>
      </c>
      <c r="I6" s="47">
        <v>246</v>
      </c>
      <c r="J6" s="48">
        <v>244</v>
      </c>
      <c r="K6" s="8">
        <v>26</v>
      </c>
      <c r="L6" s="9">
        <f t="shared" si="1"/>
        <v>761</v>
      </c>
      <c r="M6" s="47">
        <v>414</v>
      </c>
      <c r="N6" s="48">
        <v>347</v>
      </c>
      <c r="O6" s="8">
        <v>51</v>
      </c>
      <c r="P6" s="9">
        <f t="shared" si="2"/>
        <v>741</v>
      </c>
      <c r="Q6" s="47">
        <v>382</v>
      </c>
      <c r="R6" s="48">
        <v>359</v>
      </c>
      <c r="S6" s="8">
        <v>76</v>
      </c>
      <c r="T6" s="9">
        <f t="shared" si="3"/>
        <v>512</v>
      </c>
      <c r="U6" s="47">
        <v>212</v>
      </c>
      <c r="V6" s="48">
        <v>300</v>
      </c>
    </row>
    <row r="7" spans="1:22" ht="24.75" customHeight="1">
      <c r="A7" s="106" t="s">
        <v>9</v>
      </c>
      <c r="B7" s="108" t="s">
        <v>10</v>
      </c>
      <c r="C7" s="108"/>
      <c r="D7" s="108"/>
      <c r="E7" s="106" t="s">
        <v>11</v>
      </c>
      <c r="G7" s="8">
        <v>2</v>
      </c>
      <c r="H7" s="9">
        <f t="shared" si="0"/>
        <v>448</v>
      </c>
      <c r="I7" s="47">
        <v>232</v>
      </c>
      <c r="J7" s="48">
        <v>216</v>
      </c>
      <c r="K7" s="8">
        <v>27</v>
      </c>
      <c r="L7" s="9">
        <f t="shared" si="1"/>
        <v>780</v>
      </c>
      <c r="M7" s="47">
        <v>429</v>
      </c>
      <c r="N7" s="48">
        <v>351</v>
      </c>
      <c r="O7" s="8">
        <v>52</v>
      </c>
      <c r="P7" s="9">
        <f t="shared" si="2"/>
        <v>722</v>
      </c>
      <c r="Q7" s="47">
        <v>389</v>
      </c>
      <c r="R7" s="48">
        <v>333</v>
      </c>
      <c r="S7" s="8">
        <v>77</v>
      </c>
      <c r="T7" s="9">
        <f t="shared" si="3"/>
        <v>466</v>
      </c>
      <c r="U7" s="47">
        <v>210</v>
      </c>
      <c r="V7" s="48">
        <v>256</v>
      </c>
    </row>
    <row r="8" spans="1:22" ht="24.75" customHeight="1" thickBot="1">
      <c r="A8" s="107"/>
      <c r="B8" s="10" t="s">
        <v>12</v>
      </c>
      <c r="C8" s="10" t="s">
        <v>3</v>
      </c>
      <c r="D8" s="10" t="s">
        <v>4</v>
      </c>
      <c r="E8" s="107"/>
      <c r="G8" s="8">
        <v>3</v>
      </c>
      <c r="H8" s="9">
        <f t="shared" si="0"/>
        <v>452</v>
      </c>
      <c r="I8" s="47">
        <v>217</v>
      </c>
      <c r="J8" s="48">
        <v>235</v>
      </c>
      <c r="K8" s="8">
        <v>28</v>
      </c>
      <c r="L8" s="9">
        <f t="shared" si="1"/>
        <v>779</v>
      </c>
      <c r="M8" s="47">
        <v>406</v>
      </c>
      <c r="N8" s="48">
        <v>373</v>
      </c>
      <c r="O8" s="8">
        <v>53</v>
      </c>
      <c r="P8" s="9">
        <f t="shared" si="2"/>
        <v>763</v>
      </c>
      <c r="Q8" s="47">
        <v>410</v>
      </c>
      <c r="R8" s="48">
        <v>353</v>
      </c>
      <c r="S8" s="8">
        <v>78</v>
      </c>
      <c r="T8" s="9">
        <f t="shared" si="3"/>
        <v>478</v>
      </c>
      <c r="U8" s="47">
        <v>191</v>
      </c>
      <c r="V8" s="48">
        <v>287</v>
      </c>
    </row>
    <row r="9" spans="1:22" ht="24.75" customHeight="1" thickTop="1">
      <c r="A9" s="11" t="s">
        <v>13</v>
      </c>
      <c r="B9" s="12">
        <f>C9+D9</f>
        <v>58122</v>
      </c>
      <c r="C9" s="37">
        <v>29331</v>
      </c>
      <c r="D9" s="38">
        <v>28791</v>
      </c>
      <c r="E9" s="38">
        <v>27765</v>
      </c>
      <c r="G9" s="8">
        <v>4</v>
      </c>
      <c r="H9" s="9">
        <f t="shared" si="0"/>
        <v>462</v>
      </c>
      <c r="I9" s="47">
        <v>236</v>
      </c>
      <c r="J9" s="48">
        <v>226</v>
      </c>
      <c r="K9" s="8">
        <v>29</v>
      </c>
      <c r="L9" s="9">
        <f t="shared" si="1"/>
        <v>778</v>
      </c>
      <c r="M9" s="47">
        <v>428</v>
      </c>
      <c r="N9" s="48">
        <v>350</v>
      </c>
      <c r="O9" s="8">
        <v>54</v>
      </c>
      <c r="P9" s="9">
        <f t="shared" si="2"/>
        <v>795</v>
      </c>
      <c r="Q9" s="47">
        <v>420</v>
      </c>
      <c r="R9" s="48">
        <v>375</v>
      </c>
      <c r="S9" s="8">
        <v>79</v>
      </c>
      <c r="T9" s="9">
        <f t="shared" si="3"/>
        <v>415</v>
      </c>
      <c r="U9" s="47">
        <v>161</v>
      </c>
      <c r="V9" s="48">
        <v>254</v>
      </c>
    </row>
    <row r="10" spans="1:22" ht="24.75" customHeight="1" thickBot="1">
      <c r="A10" s="10" t="s">
        <v>14</v>
      </c>
      <c r="B10" s="13">
        <f>C10+D10</f>
        <v>2427</v>
      </c>
      <c r="C10" s="39">
        <v>1108</v>
      </c>
      <c r="D10" s="40">
        <v>1319</v>
      </c>
      <c r="E10" s="40">
        <v>1274</v>
      </c>
      <c r="G10" s="4" t="s">
        <v>15</v>
      </c>
      <c r="H10" s="14">
        <f t="shared" si="0"/>
        <v>2380</v>
      </c>
      <c r="I10" s="14">
        <f>I11+I12+I13+I14+I15</f>
        <v>1205</v>
      </c>
      <c r="J10" s="15">
        <f>J11+J12+J13+J14+J15</f>
        <v>1175</v>
      </c>
      <c r="K10" s="7" t="s">
        <v>16</v>
      </c>
      <c r="L10" s="14">
        <f t="shared" si="1"/>
        <v>4069</v>
      </c>
      <c r="M10" s="14">
        <f>M11+M12+M13+M14+M15</f>
        <v>2180</v>
      </c>
      <c r="N10" s="15">
        <f>N11+N12+N13+N14+N15</f>
        <v>1889</v>
      </c>
      <c r="O10" s="16" t="s">
        <v>17</v>
      </c>
      <c r="P10" s="14">
        <f t="shared" si="2"/>
        <v>4171</v>
      </c>
      <c r="Q10" s="14">
        <f>Q11+Q12+Q13+Q14+Q15</f>
        <v>2172</v>
      </c>
      <c r="R10" s="15">
        <f>R11+R12+R13+R14+R15</f>
        <v>1999</v>
      </c>
      <c r="S10" s="7" t="s">
        <v>18</v>
      </c>
      <c r="T10" s="14">
        <f t="shared" si="3"/>
        <v>1513</v>
      </c>
      <c r="U10" s="14">
        <f>U11+U12+U13+U14+U15</f>
        <v>561</v>
      </c>
      <c r="V10" s="15">
        <f>V11+V12+V13+V14+V15</f>
        <v>952</v>
      </c>
    </row>
    <row r="11" spans="1:22" ht="24.75" customHeight="1" thickTop="1">
      <c r="A11" s="11" t="s">
        <v>48</v>
      </c>
      <c r="B11" s="17">
        <f>SUM(B9:B10)</f>
        <v>60549</v>
      </c>
      <c r="C11" s="17">
        <f>SUM(C9:C10)</f>
        <v>30439</v>
      </c>
      <c r="D11" s="17">
        <f>SUM(D9:D10)</f>
        <v>30110</v>
      </c>
      <c r="E11" s="17">
        <f>SUM(E9:E10)</f>
        <v>29039</v>
      </c>
      <c r="G11" s="18">
        <v>5</v>
      </c>
      <c r="H11" s="9">
        <f t="shared" si="0"/>
        <v>474</v>
      </c>
      <c r="I11" s="47">
        <v>244</v>
      </c>
      <c r="J11" s="48">
        <v>230</v>
      </c>
      <c r="K11" s="8">
        <v>30</v>
      </c>
      <c r="L11" s="9">
        <f t="shared" si="1"/>
        <v>772</v>
      </c>
      <c r="M11" s="47">
        <v>415</v>
      </c>
      <c r="N11" s="48">
        <v>357</v>
      </c>
      <c r="O11" s="8">
        <v>55</v>
      </c>
      <c r="P11" s="9">
        <f t="shared" si="2"/>
        <v>706</v>
      </c>
      <c r="Q11" s="47">
        <v>380</v>
      </c>
      <c r="R11" s="48">
        <v>326</v>
      </c>
      <c r="S11" s="8">
        <v>80</v>
      </c>
      <c r="T11" s="9">
        <f t="shared" si="3"/>
        <v>373</v>
      </c>
      <c r="U11" s="47">
        <v>144</v>
      </c>
      <c r="V11" s="48">
        <v>229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468</v>
      </c>
      <c r="I12" s="47">
        <v>244</v>
      </c>
      <c r="J12" s="48">
        <v>224</v>
      </c>
      <c r="K12" s="8">
        <v>31</v>
      </c>
      <c r="L12" s="9">
        <f t="shared" si="1"/>
        <v>802</v>
      </c>
      <c r="M12" s="47">
        <v>437</v>
      </c>
      <c r="N12" s="48">
        <v>365</v>
      </c>
      <c r="O12" s="8">
        <v>56</v>
      </c>
      <c r="P12" s="9">
        <f t="shared" si="2"/>
        <v>788</v>
      </c>
      <c r="Q12" s="47">
        <v>420</v>
      </c>
      <c r="R12" s="48">
        <v>368</v>
      </c>
      <c r="S12" s="8">
        <v>81</v>
      </c>
      <c r="T12" s="9">
        <f t="shared" si="3"/>
        <v>344</v>
      </c>
      <c r="U12" s="47">
        <v>140</v>
      </c>
      <c r="V12" s="48">
        <v>204</v>
      </c>
    </row>
    <row r="13" spans="1:22" ht="22.5" customHeight="1" thickBot="1">
      <c r="A13" s="109" t="s">
        <v>49</v>
      </c>
      <c r="B13" s="110"/>
      <c r="C13" s="110"/>
      <c r="D13" s="110"/>
      <c r="E13" s="110"/>
      <c r="G13" s="18">
        <v>7</v>
      </c>
      <c r="H13" s="9">
        <f t="shared" si="0"/>
        <v>465</v>
      </c>
      <c r="I13" s="47">
        <v>236</v>
      </c>
      <c r="J13" s="48">
        <v>229</v>
      </c>
      <c r="K13" s="8">
        <v>32</v>
      </c>
      <c r="L13" s="9">
        <f t="shared" si="1"/>
        <v>819</v>
      </c>
      <c r="M13" s="47">
        <v>445</v>
      </c>
      <c r="N13" s="48">
        <v>374</v>
      </c>
      <c r="O13" s="8">
        <v>57</v>
      </c>
      <c r="P13" s="9">
        <f t="shared" si="2"/>
        <v>884</v>
      </c>
      <c r="Q13" s="47">
        <v>467</v>
      </c>
      <c r="R13" s="48">
        <v>417</v>
      </c>
      <c r="S13" s="8">
        <v>82</v>
      </c>
      <c r="T13" s="9">
        <f t="shared" si="3"/>
        <v>298</v>
      </c>
      <c r="U13" s="47">
        <v>106</v>
      </c>
      <c r="V13" s="48">
        <v>192</v>
      </c>
    </row>
    <row r="14" spans="1:22" ht="21" customHeight="1">
      <c r="A14" s="91" t="s">
        <v>19</v>
      </c>
      <c r="B14" s="94" t="s">
        <v>20</v>
      </c>
      <c r="C14" s="95"/>
      <c r="D14" s="95"/>
      <c r="E14" s="96" t="s">
        <v>50</v>
      </c>
      <c r="G14" s="18">
        <v>8</v>
      </c>
      <c r="H14" s="9">
        <f t="shared" si="0"/>
        <v>491</v>
      </c>
      <c r="I14" s="47">
        <v>233</v>
      </c>
      <c r="J14" s="48">
        <v>258</v>
      </c>
      <c r="K14" s="8">
        <v>33</v>
      </c>
      <c r="L14" s="9">
        <f t="shared" si="1"/>
        <v>820</v>
      </c>
      <c r="M14" s="47">
        <v>444</v>
      </c>
      <c r="N14" s="48">
        <v>376</v>
      </c>
      <c r="O14" s="8">
        <v>58</v>
      </c>
      <c r="P14" s="9">
        <f t="shared" si="2"/>
        <v>865</v>
      </c>
      <c r="Q14" s="47">
        <v>426</v>
      </c>
      <c r="R14" s="48">
        <v>439</v>
      </c>
      <c r="S14" s="8">
        <v>83</v>
      </c>
      <c r="T14" s="9">
        <f t="shared" si="3"/>
        <v>249</v>
      </c>
      <c r="U14" s="47">
        <v>83</v>
      </c>
      <c r="V14" s="48">
        <v>166</v>
      </c>
    </row>
    <row r="15" spans="1:22" ht="24.75" customHeight="1">
      <c r="A15" s="92"/>
      <c r="B15" s="99" t="s">
        <v>51</v>
      </c>
      <c r="C15" s="99" t="s">
        <v>52</v>
      </c>
      <c r="D15" s="101" t="s">
        <v>53</v>
      </c>
      <c r="E15" s="97"/>
      <c r="G15" s="18">
        <v>9</v>
      </c>
      <c r="H15" s="9">
        <f t="shared" si="0"/>
        <v>482</v>
      </c>
      <c r="I15" s="47">
        <v>248</v>
      </c>
      <c r="J15" s="48">
        <v>234</v>
      </c>
      <c r="K15" s="8">
        <v>34</v>
      </c>
      <c r="L15" s="9">
        <f t="shared" si="1"/>
        <v>856</v>
      </c>
      <c r="M15" s="47">
        <v>439</v>
      </c>
      <c r="N15" s="48">
        <v>417</v>
      </c>
      <c r="O15" s="8">
        <v>59</v>
      </c>
      <c r="P15" s="9">
        <f t="shared" si="2"/>
        <v>928</v>
      </c>
      <c r="Q15" s="47">
        <v>479</v>
      </c>
      <c r="R15" s="48">
        <v>449</v>
      </c>
      <c r="S15" s="8">
        <v>84</v>
      </c>
      <c r="T15" s="9">
        <f t="shared" si="3"/>
        <v>249</v>
      </c>
      <c r="U15" s="47">
        <v>88</v>
      </c>
      <c r="V15" s="48">
        <v>161</v>
      </c>
    </row>
    <row r="16" spans="1:22" ht="18" customHeight="1" thickBot="1">
      <c r="A16" s="93"/>
      <c r="B16" s="100"/>
      <c r="C16" s="100"/>
      <c r="D16" s="102"/>
      <c r="E16" s="98"/>
      <c r="G16" s="7" t="s">
        <v>21</v>
      </c>
      <c r="H16" s="14">
        <f t="shared" si="0"/>
        <v>2563</v>
      </c>
      <c r="I16" s="14">
        <f>I17+I18+I19+I20+I21</f>
        <v>1344</v>
      </c>
      <c r="J16" s="15">
        <f>J17+J18+J19+J20+J21</f>
        <v>1219</v>
      </c>
      <c r="K16" s="7" t="s">
        <v>22</v>
      </c>
      <c r="L16" s="14">
        <f t="shared" si="1"/>
        <v>4735</v>
      </c>
      <c r="M16" s="14">
        <f>M17+M18+M19+M20+M21</f>
        <v>2565</v>
      </c>
      <c r="N16" s="15">
        <f>N17+N18+N19+N20+N21</f>
        <v>2170</v>
      </c>
      <c r="O16" s="7" t="s">
        <v>23</v>
      </c>
      <c r="P16" s="14">
        <f t="shared" si="2"/>
        <v>4131</v>
      </c>
      <c r="Q16" s="14">
        <f>Q17+Q18+Q19+Q20+Q21</f>
        <v>2104</v>
      </c>
      <c r="R16" s="15">
        <f>R17+R18+R19+R20+R21</f>
        <v>2027</v>
      </c>
      <c r="S16" s="7" t="s">
        <v>24</v>
      </c>
      <c r="T16" s="14">
        <f t="shared" si="3"/>
        <v>801</v>
      </c>
      <c r="U16" s="14">
        <f>U17+U18+U19+U20+U21</f>
        <v>233</v>
      </c>
      <c r="V16" s="15">
        <f>V17+V18+V19+V20+V21</f>
        <v>568</v>
      </c>
    </row>
    <row r="17" spans="1:22" ht="24.75" customHeight="1" thickTop="1">
      <c r="A17" s="21" t="s">
        <v>25</v>
      </c>
      <c r="B17" s="22">
        <f aca="true" t="shared" si="4" ref="B17:B36">C17+D17</f>
        <v>18096</v>
      </c>
      <c r="C17" s="41">
        <v>9124</v>
      </c>
      <c r="D17" s="42">
        <v>8972</v>
      </c>
      <c r="E17" s="42">
        <v>8536</v>
      </c>
      <c r="G17" s="8">
        <v>10</v>
      </c>
      <c r="H17" s="9">
        <f t="shared" si="0"/>
        <v>464</v>
      </c>
      <c r="I17" s="47">
        <v>248</v>
      </c>
      <c r="J17" s="48">
        <v>216</v>
      </c>
      <c r="K17" s="8">
        <v>35</v>
      </c>
      <c r="L17" s="9">
        <f t="shared" si="1"/>
        <v>873</v>
      </c>
      <c r="M17" s="47">
        <v>483</v>
      </c>
      <c r="N17" s="48">
        <v>390</v>
      </c>
      <c r="O17" s="8">
        <v>60</v>
      </c>
      <c r="P17" s="9">
        <f t="shared" si="2"/>
        <v>958</v>
      </c>
      <c r="Q17" s="47">
        <v>471</v>
      </c>
      <c r="R17" s="48">
        <v>487</v>
      </c>
      <c r="S17" s="8">
        <v>85</v>
      </c>
      <c r="T17" s="9">
        <f t="shared" si="3"/>
        <v>210</v>
      </c>
      <c r="U17" s="47">
        <v>64</v>
      </c>
      <c r="V17" s="48">
        <v>146</v>
      </c>
    </row>
    <row r="18" spans="1:22" ht="24.75" customHeight="1">
      <c r="A18" s="23" t="s">
        <v>26</v>
      </c>
      <c r="B18" s="24">
        <f t="shared" si="4"/>
        <v>7</v>
      </c>
      <c r="C18" s="43">
        <v>4</v>
      </c>
      <c r="D18" s="44">
        <v>3</v>
      </c>
      <c r="E18" s="44">
        <v>5</v>
      </c>
      <c r="G18" s="8">
        <v>11</v>
      </c>
      <c r="H18" s="9">
        <f t="shared" si="0"/>
        <v>497</v>
      </c>
      <c r="I18" s="47">
        <v>260</v>
      </c>
      <c r="J18" s="48">
        <v>237</v>
      </c>
      <c r="K18" s="8">
        <v>36</v>
      </c>
      <c r="L18" s="9">
        <f t="shared" si="1"/>
        <v>994</v>
      </c>
      <c r="M18" s="47">
        <v>550</v>
      </c>
      <c r="N18" s="48">
        <v>444</v>
      </c>
      <c r="O18" s="8">
        <v>61</v>
      </c>
      <c r="P18" s="9">
        <f t="shared" si="2"/>
        <v>972</v>
      </c>
      <c r="Q18" s="47">
        <v>510</v>
      </c>
      <c r="R18" s="48">
        <v>462</v>
      </c>
      <c r="S18" s="8">
        <v>86</v>
      </c>
      <c r="T18" s="9">
        <f t="shared" si="3"/>
        <v>195</v>
      </c>
      <c r="U18" s="47">
        <v>65</v>
      </c>
      <c r="V18" s="48">
        <v>130</v>
      </c>
    </row>
    <row r="19" spans="1:22" ht="24.75" customHeight="1">
      <c r="A19" s="23" t="s">
        <v>27</v>
      </c>
      <c r="B19" s="24">
        <f t="shared" si="4"/>
        <v>13272</v>
      </c>
      <c r="C19" s="43">
        <v>6734</v>
      </c>
      <c r="D19" s="44">
        <v>6538</v>
      </c>
      <c r="E19" s="44">
        <v>6454</v>
      </c>
      <c r="G19" s="8">
        <v>12</v>
      </c>
      <c r="H19" s="9">
        <f t="shared" si="0"/>
        <v>546</v>
      </c>
      <c r="I19" s="47">
        <v>296</v>
      </c>
      <c r="J19" s="48">
        <v>250</v>
      </c>
      <c r="K19" s="8">
        <v>37</v>
      </c>
      <c r="L19" s="9">
        <f t="shared" si="1"/>
        <v>1004</v>
      </c>
      <c r="M19" s="47">
        <v>548</v>
      </c>
      <c r="N19" s="48">
        <v>456</v>
      </c>
      <c r="O19" s="8">
        <v>62</v>
      </c>
      <c r="P19" s="9">
        <f t="shared" si="2"/>
        <v>953</v>
      </c>
      <c r="Q19" s="47">
        <v>495</v>
      </c>
      <c r="R19" s="48">
        <v>458</v>
      </c>
      <c r="S19" s="8">
        <v>87</v>
      </c>
      <c r="T19" s="9">
        <f t="shared" si="3"/>
        <v>169</v>
      </c>
      <c r="U19" s="47">
        <v>46</v>
      </c>
      <c r="V19" s="48">
        <v>123</v>
      </c>
    </row>
    <row r="20" spans="1:22" ht="24.75" customHeight="1">
      <c r="A20" s="23" t="s">
        <v>28</v>
      </c>
      <c r="B20" s="24">
        <f t="shared" si="4"/>
        <v>242</v>
      </c>
      <c r="C20" s="43">
        <v>122</v>
      </c>
      <c r="D20" s="44">
        <v>120</v>
      </c>
      <c r="E20" s="44">
        <v>120</v>
      </c>
      <c r="G20" s="8">
        <v>13</v>
      </c>
      <c r="H20" s="9">
        <f t="shared" si="0"/>
        <v>550</v>
      </c>
      <c r="I20" s="47">
        <v>302</v>
      </c>
      <c r="J20" s="48">
        <v>248</v>
      </c>
      <c r="K20" s="8">
        <v>38</v>
      </c>
      <c r="L20" s="9">
        <f t="shared" si="1"/>
        <v>972</v>
      </c>
      <c r="M20" s="47">
        <v>499</v>
      </c>
      <c r="N20" s="48">
        <v>473</v>
      </c>
      <c r="O20" s="8">
        <v>63</v>
      </c>
      <c r="P20" s="9">
        <f t="shared" si="2"/>
        <v>633</v>
      </c>
      <c r="Q20" s="47">
        <v>305</v>
      </c>
      <c r="R20" s="48">
        <v>328</v>
      </c>
      <c r="S20" s="8">
        <v>88</v>
      </c>
      <c r="T20" s="9">
        <f t="shared" si="3"/>
        <v>116</v>
      </c>
      <c r="U20" s="47">
        <v>32</v>
      </c>
      <c r="V20" s="48">
        <v>84</v>
      </c>
    </row>
    <row r="21" spans="1:22" ht="24.75" customHeight="1">
      <c r="A21" s="23" t="s">
        <v>29</v>
      </c>
      <c r="B21" s="24">
        <f t="shared" si="4"/>
        <v>1946</v>
      </c>
      <c r="C21" s="43">
        <v>991</v>
      </c>
      <c r="D21" s="44">
        <v>955</v>
      </c>
      <c r="E21" s="44">
        <v>976</v>
      </c>
      <c r="G21" s="8">
        <v>14</v>
      </c>
      <c r="H21" s="9">
        <f t="shared" si="0"/>
        <v>506</v>
      </c>
      <c r="I21" s="47">
        <v>238</v>
      </c>
      <c r="J21" s="48">
        <v>268</v>
      </c>
      <c r="K21" s="8">
        <v>39</v>
      </c>
      <c r="L21" s="9">
        <f t="shared" si="1"/>
        <v>892</v>
      </c>
      <c r="M21" s="47">
        <v>485</v>
      </c>
      <c r="N21" s="48">
        <v>407</v>
      </c>
      <c r="O21" s="8">
        <v>64</v>
      </c>
      <c r="P21" s="9">
        <f t="shared" si="2"/>
        <v>615</v>
      </c>
      <c r="Q21" s="47">
        <v>323</v>
      </c>
      <c r="R21" s="48">
        <v>292</v>
      </c>
      <c r="S21" s="8">
        <v>89</v>
      </c>
      <c r="T21" s="9">
        <f t="shared" si="3"/>
        <v>111</v>
      </c>
      <c r="U21" s="47">
        <v>26</v>
      </c>
      <c r="V21" s="48">
        <v>85</v>
      </c>
    </row>
    <row r="22" spans="1:22" ht="24.75" customHeight="1">
      <c r="A22" s="23" t="s">
        <v>30</v>
      </c>
      <c r="B22" s="24">
        <f t="shared" si="4"/>
        <v>3087</v>
      </c>
      <c r="C22" s="43">
        <v>1513</v>
      </c>
      <c r="D22" s="44">
        <v>1574</v>
      </c>
      <c r="E22" s="44">
        <v>1475</v>
      </c>
      <c r="G22" s="7" t="s">
        <v>31</v>
      </c>
      <c r="H22" s="14">
        <f t="shared" si="0"/>
        <v>2869</v>
      </c>
      <c r="I22" s="14">
        <f>I23+I24+I25+I26+I27</f>
        <v>1439</v>
      </c>
      <c r="J22" s="15">
        <f>J23+J24+J25+J26+J27</f>
        <v>1430</v>
      </c>
      <c r="K22" s="7" t="s">
        <v>32</v>
      </c>
      <c r="L22" s="14">
        <f t="shared" si="1"/>
        <v>4400</v>
      </c>
      <c r="M22" s="14">
        <f>M23+M24+M25+M26+M27</f>
        <v>2358</v>
      </c>
      <c r="N22" s="15">
        <f>N23+N24+N25+N26+N27</f>
        <v>2042</v>
      </c>
      <c r="O22" s="7" t="s">
        <v>33</v>
      </c>
      <c r="P22" s="14">
        <f t="shared" si="2"/>
        <v>3704</v>
      </c>
      <c r="Q22" s="14">
        <f>Q23+Q24+Q25+Q26+Q27</f>
        <v>1785</v>
      </c>
      <c r="R22" s="15">
        <f>R23+R24+R25+R26+R27</f>
        <v>1919</v>
      </c>
      <c r="S22" s="7" t="s">
        <v>34</v>
      </c>
      <c r="T22" s="14">
        <f t="shared" si="3"/>
        <v>365</v>
      </c>
      <c r="U22" s="14">
        <f>U23+U24+U25+U26+U27</f>
        <v>86</v>
      </c>
      <c r="V22" s="15">
        <f>V23+V24+V25+V26+V27</f>
        <v>279</v>
      </c>
    </row>
    <row r="23" spans="1:22" ht="24.75" customHeight="1">
      <c r="A23" s="23" t="s">
        <v>35</v>
      </c>
      <c r="B23" s="24">
        <f t="shared" si="4"/>
        <v>1442</v>
      </c>
      <c r="C23" s="43">
        <v>729</v>
      </c>
      <c r="D23" s="44">
        <v>713</v>
      </c>
      <c r="E23" s="44">
        <v>760</v>
      </c>
      <c r="G23" s="8">
        <v>15</v>
      </c>
      <c r="H23" s="9">
        <f t="shared" si="0"/>
        <v>600</v>
      </c>
      <c r="I23" s="47">
        <v>309</v>
      </c>
      <c r="J23" s="48">
        <v>291</v>
      </c>
      <c r="K23" s="8">
        <v>40</v>
      </c>
      <c r="L23" s="9">
        <f t="shared" si="1"/>
        <v>923</v>
      </c>
      <c r="M23" s="47">
        <v>492</v>
      </c>
      <c r="N23" s="48">
        <v>431</v>
      </c>
      <c r="O23" s="8">
        <v>65</v>
      </c>
      <c r="P23" s="9">
        <f t="shared" si="2"/>
        <v>738</v>
      </c>
      <c r="Q23" s="47">
        <v>359</v>
      </c>
      <c r="R23" s="48">
        <v>379</v>
      </c>
      <c r="S23" s="8">
        <v>90</v>
      </c>
      <c r="T23" s="9">
        <f t="shared" si="3"/>
        <v>98</v>
      </c>
      <c r="U23" s="47">
        <v>21</v>
      </c>
      <c r="V23" s="48">
        <v>77</v>
      </c>
    </row>
    <row r="24" spans="1:22" ht="24.75" customHeight="1">
      <c r="A24" s="23" t="s">
        <v>36</v>
      </c>
      <c r="B24" s="24">
        <f t="shared" si="4"/>
        <v>1195</v>
      </c>
      <c r="C24" s="43">
        <v>559</v>
      </c>
      <c r="D24" s="44">
        <v>636</v>
      </c>
      <c r="E24" s="44">
        <v>588</v>
      </c>
      <c r="G24" s="8">
        <v>16</v>
      </c>
      <c r="H24" s="9">
        <f t="shared" si="0"/>
        <v>510</v>
      </c>
      <c r="I24" s="47">
        <v>266</v>
      </c>
      <c r="J24" s="48">
        <v>244</v>
      </c>
      <c r="K24" s="8">
        <v>41</v>
      </c>
      <c r="L24" s="9">
        <f t="shared" si="1"/>
        <v>953</v>
      </c>
      <c r="M24" s="47">
        <v>516</v>
      </c>
      <c r="N24" s="48">
        <v>437</v>
      </c>
      <c r="O24" s="8">
        <v>66</v>
      </c>
      <c r="P24" s="9">
        <f t="shared" si="2"/>
        <v>797</v>
      </c>
      <c r="Q24" s="47">
        <v>382</v>
      </c>
      <c r="R24" s="48">
        <v>415</v>
      </c>
      <c r="S24" s="8">
        <v>91</v>
      </c>
      <c r="T24" s="9">
        <f t="shared" si="3"/>
        <v>90</v>
      </c>
      <c r="U24" s="47">
        <v>24</v>
      </c>
      <c r="V24" s="48">
        <v>66</v>
      </c>
    </row>
    <row r="25" spans="1:22" ht="24.75" customHeight="1">
      <c r="A25" s="25" t="s">
        <v>54</v>
      </c>
      <c r="B25" s="24">
        <f t="shared" si="4"/>
        <v>1133</v>
      </c>
      <c r="C25" s="43">
        <v>593</v>
      </c>
      <c r="D25" s="44">
        <v>540</v>
      </c>
      <c r="E25" s="44">
        <v>493</v>
      </c>
      <c r="G25" s="8">
        <v>17</v>
      </c>
      <c r="H25" s="9">
        <f t="shared" si="0"/>
        <v>587</v>
      </c>
      <c r="I25" s="47">
        <v>288</v>
      </c>
      <c r="J25" s="48">
        <v>299</v>
      </c>
      <c r="K25" s="8">
        <v>42</v>
      </c>
      <c r="L25" s="9">
        <f t="shared" si="1"/>
        <v>917</v>
      </c>
      <c r="M25" s="47">
        <v>500</v>
      </c>
      <c r="N25" s="48">
        <v>417</v>
      </c>
      <c r="O25" s="8">
        <v>67</v>
      </c>
      <c r="P25" s="9">
        <f t="shared" si="2"/>
        <v>780</v>
      </c>
      <c r="Q25" s="47">
        <v>364</v>
      </c>
      <c r="R25" s="48">
        <v>416</v>
      </c>
      <c r="S25" s="8">
        <v>92</v>
      </c>
      <c r="T25" s="9">
        <f t="shared" si="3"/>
        <v>77</v>
      </c>
      <c r="U25" s="47">
        <v>22</v>
      </c>
      <c r="V25" s="48">
        <v>55</v>
      </c>
    </row>
    <row r="26" spans="1:22" ht="24.75" customHeight="1">
      <c r="A26" s="23" t="s">
        <v>37</v>
      </c>
      <c r="B26" s="24">
        <f t="shared" si="4"/>
        <v>1169</v>
      </c>
      <c r="C26" s="43">
        <v>587</v>
      </c>
      <c r="D26" s="44">
        <v>582</v>
      </c>
      <c r="E26" s="44">
        <v>485</v>
      </c>
      <c r="G26" s="8">
        <v>18</v>
      </c>
      <c r="H26" s="9">
        <f t="shared" si="0"/>
        <v>563</v>
      </c>
      <c r="I26" s="47">
        <v>289</v>
      </c>
      <c r="J26" s="48">
        <v>274</v>
      </c>
      <c r="K26" s="8">
        <v>43</v>
      </c>
      <c r="L26" s="9">
        <f t="shared" si="1"/>
        <v>696</v>
      </c>
      <c r="M26" s="47">
        <v>367</v>
      </c>
      <c r="N26" s="48">
        <v>329</v>
      </c>
      <c r="O26" s="8">
        <v>68</v>
      </c>
      <c r="P26" s="9">
        <f t="shared" si="2"/>
        <v>675</v>
      </c>
      <c r="Q26" s="47">
        <v>334</v>
      </c>
      <c r="R26" s="48">
        <v>341</v>
      </c>
      <c r="S26" s="8">
        <v>93</v>
      </c>
      <c r="T26" s="9">
        <f t="shared" si="3"/>
        <v>59</v>
      </c>
      <c r="U26" s="47">
        <v>11</v>
      </c>
      <c r="V26" s="48">
        <v>48</v>
      </c>
    </row>
    <row r="27" spans="1:22" ht="24.75" customHeight="1">
      <c r="A27" s="25" t="s">
        <v>54</v>
      </c>
      <c r="B27" s="24">
        <f t="shared" si="4"/>
        <v>2269</v>
      </c>
      <c r="C27" s="43">
        <v>1189</v>
      </c>
      <c r="D27" s="44">
        <v>1080</v>
      </c>
      <c r="E27" s="44">
        <v>1137</v>
      </c>
      <c r="G27" s="8">
        <v>19</v>
      </c>
      <c r="H27" s="9">
        <f t="shared" si="0"/>
        <v>609</v>
      </c>
      <c r="I27" s="47">
        <v>287</v>
      </c>
      <c r="J27" s="48">
        <v>322</v>
      </c>
      <c r="K27" s="8">
        <v>44</v>
      </c>
      <c r="L27" s="9">
        <f t="shared" si="1"/>
        <v>911</v>
      </c>
      <c r="M27" s="47">
        <v>483</v>
      </c>
      <c r="N27" s="48">
        <v>428</v>
      </c>
      <c r="O27" s="8">
        <v>69</v>
      </c>
      <c r="P27" s="9">
        <f t="shared" si="2"/>
        <v>714</v>
      </c>
      <c r="Q27" s="47">
        <v>346</v>
      </c>
      <c r="R27" s="48">
        <v>368</v>
      </c>
      <c r="S27" s="8">
        <v>94</v>
      </c>
      <c r="T27" s="9">
        <f t="shared" si="3"/>
        <v>41</v>
      </c>
      <c r="U27" s="47">
        <v>8</v>
      </c>
      <c r="V27" s="48">
        <v>33</v>
      </c>
    </row>
    <row r="28" spans="1:22" ht="24.75" customHeight="1">
      <c r="A28" s="25" t="s">
        <v>55</v>
      </c>
      <c r="B28" s="24">
        <f t="shared" si="4"/>
        <v>1503</v>
      </c>
      <c r="C28" s="43">
        <v>780</v>
      </c>
      <c r="D28" s="44">
        <v>723</v>
      </c>
      <c r="E28" s="44">
        <v>687</v>
      </c>
      <c r="G28" s="7" t="s">
        <v>38</v>
      </c>
      <c r="H28" s="14">
        <f t="shared" si="0"/>
        <v>3263</v>
      </c>
      <c r="I28" s="14">
        <f>I29+I30+I31+I32+I33</f>
        <v>1691</v>
      </c>
      <c r="J28" s="15">
        <f>J29+J30+J31+J32+J33</f>
        <v>1572</v>
      </c>
      <c r="K28" s="7" t="s">
        <v>39</v>
      </c>
      <c r="L28" s="14">
        <f t="shared" si="1"/>
        <v>3957</v>
      </c>
      <c r="M28" s="14">
        <f>M29+M30+M31+M32+M33</f>
        <v>2095</v>
      </c>
      <c r="N28" s="15">
        <f>N29+N30+N31+N32+N33</f>
        <v>1862</v>
      </c>
      <c r="O28" s="7" t="s">
        <v>40</v>
      </c>
      <c r="P28" s="14">
        <f t="shared" si="2"/>
        <v>2822</v>
      </c>
      <c r="Q28" s="14">
        <f>Q29+Q30+Q31+Q32+Q33</f>
        <v>1303</v>
      </c>
      <c r="R28" s="15">
        <f>R29+R30+R31+R32+R33</f>
        <v>1519</v>
      </c>
      <c r="S28" s="4" t="s">
        <v>41</v>
      </c>
      <c r="T28" s="14">
        <f t="shared" si="3"/>
        <v>123</v>
      </c>
      <c r="U28" s="49">
        <v>19</v>
      </c>
      <c r="V28" s="50">
        <v>104</v>
      </c>
    </row>
    <row r="29" spans="1:22" ht="24.75" customHeight="1">
      <c r="A29" s="23" t="s">
        <v>42</v>
      </c>
      <c r="B29" s="24">
        <f t="shared" si="4"/>
        <v>3489</v>
      </c>
      <c r="C29" s="43">
        <v>1762</v>
      </c>
      <c r="D29" s="44">
        <v>1727</v>
      </c>
      <c r="E29" s="44">
        <v>1552</v>
      </c>
      <c r="G29" s="8">
        <v>20</v>
      </c>
      <c r="H29" s="9">
        <f t="shared" si="0"/>
        <v>599</v>
      </c>
      <c r="I29" s="47">
        <v>297</v>
      </c>
      <c r="J29" s="48">
        <v>302</v>
      </c>
      <c r="K29" s="8">
        <v>45</v>
      </c>
      <c r="L29" s="9">
        <f t="shared" si="1"/>
        <v>852</v>
      </c>
      <c r="M29" s="47">
        <v>480</v>
      </c>
      <c r="N29" s="48">
        <v>372</v>
      </c>
      <c r="O29" s="8">
        <v>70</v>
      </c>
      <c r="P29" s="9">
        <f t="shared" si="2"/>
        <v>597</v>
      </c>
      <c r="Q29" s="47">
        <v>270</v>
      </c>
      <c r="R29" s="48">
        <v>327</v>
      </c>
      <c r="S29" s="85" t="s">
        <v>43</v>
      </c>
      <c r="T29" s="87">
        <f t="shared" si="3"/>
        <v>58122</v>
      </c>
      <c r="U29" s="87">
        <f>I4+I10+I16+I22+I28+M4+M10+M16+M22+M28+Q4+Q10+Q16+Q22+Q28+U4+U10+U16+U22+U28</f>
        <v>29331</v>
      </c>
      <c r="V29" s="89">
        <f>J4+J10+J16+J22+J28+N4+N10+N16+N22+N28+R4+R10+R16+R22+R28+V4+V10+V16+V22+V28</f>
        <v>28791</v>
      </c>
    </row>
    <row r="30" spans="1:22" ht="24.75" customHeight="1" thickBot="1">
      <c r="A30" s="25" t="s">
        <v>56</v>
      </c>
      <c r="B30" s="24">
        <f t="shared" si="4"/>
        <v>2624</v>
      </c>
      <c r="C30" s="43">
        <v>1316</v>
      </c>
      <c r="D30" s="44">
        <v>1308</v>
      </c>
      <c r="E30" s="44">
        <v>1255</v>
      </c>
      <c r="G30" s="8">
        <v>21</v>
      </c>
      <c r="H30" s="9">
        <f t="shared" si="0"/>
        <v>623</v>
      </c>
      <c r="I30" s="47">
        <v>313</v>
      </c>
      <c r="J30" s="48">
        <v>310</v>
      </c>
      <c r="K30" s="8">
        <v>46</v>
      </c>
      <c r="L30" s="9">
        <f t="shared" si="1"/>
        <v>794</v>
      </c>
      <c r="M30" s="47">
        <v>434</v>
      </c>
      <c r="N30" s="48">
        <v>360</v>
      </c>
      <c r="O30" s="8">
        <v>71</v>
      </c>
      <c r="P30" s="9">
        <f t="shared" si="2"/>
        <v>499</v>
      </c>
      <c r="Q30" s="47">
        <v>241</v>
      </c>
      <c r="R30" s="48">
        <v>258</v>
      </c>
      <c r="S30" s="86"/>
      <c r="T30" s="88"/>
      <c r="U30" s="88"/>
      <c r="V30" s="90"/>
    </row>
    <row r="31" spans="1:22" ht="24.75" customHeight="1">
      <c r="A31" s="23" t="s">
        <v>44</v>
      </c>
      <c r="B31" s="24">
        <f t="shared" si="4"/>
        <v>1476</v>
      </c>
      <c r="C31" s="43">
        <v>755</v>
      </c>
      <c r="D31" s="44">
        <v>721</v>
      </c>
      <c r="E31" s="44">
        <v>703</v>
      </c>
      <c r="G31" s="8">
        <v>22</v>
      </c>
      <c r="H31" s="9">
        <f t="shared" si="0"/>
        <v>661</v>
      </c>
      <c r="I31" s="47">
        <v>338</v>
      </c>
      <c r="J31" s="48">
        <v>323</v>
      </c>
      <c r="K31" s="8">
        <v>47</v>
      </c>
      <c r="L31" s="9">
        <f t="shared" si="1"/>
        <v>751</v>
      </c>
      <c r="M31" s="47">
        <v>394</v>
      </c>
      <c r="N31" s="48">
        <v>357</v>
      </c>
      <c r="O31" s="8">
        <v>72</v>
      </c>
      <c r="P31" s="9">
        <f t="shared" si="2"/>
        <v>626</v>
      </c>
      <c r="Q31" s="47">
        <v>294</v>
      </c>
      <c r="R31" s="48">
        <v>332</v>
      </c>
      <c r="S31" s="26"/>
      <c r="T31" s="27"/>
      <c r="U31" s="27"/>
      <c r="V31" s="27"/>
    </row>
    <row r="32" spans="1:22" ht="24.75" customHeight="1">
      <c r="A32" s="25" t="s">
        <v>54</v>
      </c>
      <c r="B32" s="24">
        <f t="shared" si="4"/>
        <v>1107</v>
      </c>
      <c r="C32" s="43">
        <v>546</v>
      </c>
      <c r="D32" s="44">
        <v>561</v>
      </c>
      <c r="E32" s="44">
        <v>495</v>
      </c>
      <c r="G32" s="8">
        <v>23</v>
      </c>
      <c r="H32" s="9">
        <f t="shared" si="0"/>
        <v>692</v>
      </c>
      <c r="I32" s="47">
        <v>363</v>
      </c>
      <c r="J32" s="48">
        <v>329</v>
      </c>
      <c r="K32" s="8">
        <v>48</v>
      </c>
      <c r="L32" s="9">
        <f t="shared" si="1"/>
        <v>763</v>
      </c>
      <c r="M32" s="47">
        <v>380</v>
      </c>
      <c r="N32" s="48">
        <v>383</v>
      </c>
      <c r="O32" s="8">
        <v>73</v>
      </c>
      <c r="P32" s="9">
        <f t="shared" si="2"/>
        <v>534</v>
      </c>
      <c r="Q32" s="47">
        <v>262</v>
      </c>
      <c r="R32" s="48">
        <v>272</v>
      </c>
      <c r="S32" s="28"/>
      <c r="T32" s="29"/>
      <c r="U32" s="29"/>
      <c r="V32" s="29"/>
    </row>
    <row r="33" spans="1:22" ht="24.75" customHeight="1" thickBot="1">
      <c r="A33" s="25" t="s">
        <v>55</v>
      </c>
      <c r="B33" s="24">
        <f t="shared" si="4"/>
        <v>1828</v>
      </c>
      <c r="C33" s="43">
        <v>926</v>
      </c>
      <c r="D33" s="44">
        <v>902</v>
      </c>
      <c r="E33" s="44">
        <v>797</v>
      </c>
      <c r="G33" s="30">
        <v>24</v>
      </c>
      <c r="H33" s="31">
        <f t="shared" si="0"/>
        <v>688</v>
      </c>
      <c r="I33" s="51">
        <v>380</v>
      </c>
      <c r="J33" s="52">
        <v>308</v>
      </c>
      <c r="K33" s="30">
        <v>49</v>
      </c>
      <c r="L33" s="31">
        <f t="shared" si="1"/>
        <v>797</v>
      </c>
      <c r="M33" s="51">
        <v>407</v>
      </c>
      <c r="N33" s="52">
        <v>390</v>
      </c>
      <c r="O33" s="30">
        <v>74</v>
      </c>
      <c r="P33" s="31">
        <f t="shared" si="2"/>
        <v>566</v>
      </c>
      <c r="Q33" s="51">
        <v>236</v>
      </c>
      <c r="R33" s="52">
        <v>330</v>
      </c>
      <c r="S33" s="28"/>
      <c r="T33" s="29"/>
      <c r="U33" s="29"/>
      <c r="V33" s="29"/>
    </row>
    <row r="34" spans="1:5" ht="24.75" customHeight="1">
      <c r="A34" s="25" t="s">
        <v>57</v>
      </c>
      <c r="B34" s="24">
        <f t="shared" si="4"/>
        <v>1794</v>
      </c>
      <c r="C34" s="43">
        <v>906</v>
      </c>
      <c r="D34" s="44">
        <v>888</v>
      </c>
      <c r="E34" s="44">
        <v>1026</v>
      </c>
    </row>
    <row r="35" spans="1:5" ht="24.75" customHeight="1">
      <c r="A35" s="23" t="s">
        <v>45</v>
      </c>
      <c r="B35" s="24">
        <f t="shared" si="4"/>
        <v>347</v>
      </c>
      <c r="C35" s="43">
        <v>162</v>
      </c>
      <c r="D35" s="44">
        <v>185</v>
      </c>
      <c r="E35" s="44">
        <v>176</v>
      </c>
    </row>
    <row r="36" spans="1:5" ht="24.75" customHeight="1" thickBot="1">
      <c r="A36" s="32" t="s">
        <v>46</v>
      </c>
      <c r="B36" s="33">
        <f t="shared" si="4"/>
        <v>96</v>
      </c>
      <c r="C36" s="45">
        <v>33</v>
      </c>
      <c r="D36" s="46">
        <v>63</v>
      </c>
      <c r="E36" s="46">
        <v>45</v>
      </c>
    </row>
    <row r="37" spans="1:5" ht="26.25" customHeight="1" thickBot="1" thickTop="1">
      <c r="A37" s="34" t="s">
        <v>47</v>
      </c>
      <c r="B37" s="35">
        <f>SUM(B17:B36)</f>
        <v>58122</v>
      </c>
      <c r="C37" s="35">
        <f>SUM(C17:C36)</f>
        <v>29331</v>
      </c>
      <c r="D37" s="36">
        <f>SUM(D17:D36)</f>
        <v>28791</v>
      </c>
      <c r="E37" s="36">
        <f>SUM(E17:E36)</f>
        <v>27765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 password="C7A0" sheet="1" objects="1" scenarios="1"/>
  <mergeCells count="19">
    <mergeCell ref="B2:D4"/>
    <mergeCell ref="D6:E6"/>
    <mergeCell ref="A7:A8"/>
    <mergeCell ref="B7:D7"/>
    <mergeCell ref="E7:E8"/>
    <mergeCell ref="A13:E13"/>
    <mergeCell ref="A14:A16"/>
    <mergeCell ref="B14:D14"/>
    <mergeCell ref="E14:E16"/>
    <mergeCell ref="B15:B16"/>
    <mergeCell ref="C15:C16"/>
    <mergeCell ref="D15:D16"/>
    <mergeCell ref="G1:V1"/>
    <mergeCell ref="G2:N2"/>
    <mergeCell ref="O2:V2"/>
    <mergeCell ref="S29:S30"/>
    <mergeCell ref="T29:T30"/>
    <mergeCell ref="U29:U30"/>
    <mergeCell ref="V29:V30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37"/>
  <sheetViews>
    <sheetView view="pageBreakPreview" zoomScale="70" zoomScaleSheetLayoutView="70" zoomScalePageLayoutView="0" workbookViewId="0" topLeftCell="D10">
      <selection activeCell="D40" sqref="A40:IV42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80" t="s">
        <v>58</v>
      </c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3:24" ht="18" thickBot="1">
      <c r="C2" s="103" t="s">
        <v>0</v>
      </c>
      <c r="D2" s="104"/>
      <c r="E2" s="104"/>
      <c r="I2" s="81"/>
      <c r="J2" s="82"/>
      <c r="K2" s="82"/>
      <c r="L2" s="82"/>
      <c r="M2" s="82"/>
      <c r="N2" s="82"/>
      <c r="O2" s="82"/>
      <c r="P2" s="82"/>
      <c r="Q2" s="114">
        <v>40452</v>
      </c>
      <c r="R2" s="115"/>
      <c r="S2" s="115"/>
      <c r="T2" s="115"/>
      <c r="U2" s="115"/>
      <c r="V2" s="115"/>
      <c r="W2" s="115"/>
      <c r="X2" s="115"/>
    </row>
    <row r="3" spans="3:24" ht="17.25">
      <c r="C3" s="104"/>
      <c r="D3" s="104"/>
      <c r="E3" s="104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04"/>
      <c r="D4" s="104"/>
      <c r="E4" s="104"/>
      <c r="I4" s="4" t="s">
        <v>5</v>
      </c>
      <c r="J4" s="14">
        <f aca="true" t="shared" si="0" ref="J4:J33">K4+L4</f>
        <v>2284</v>
      </c>
      <c r="K4" s="14">
        <f>K5+K6+K7+K8+K9</f>
        <v>1126</v>
      </c>
      <c r="L4" s="15">
        <f>L5+L6+L7+L8+L9</f>
        <v>1158</v>
      </c>
      <c r="M4" s="7" t="s">
        <v>6</v>
      </c>
      <c r="N4" s="5">
        <f aca="true" t="shared" si="1" ref="N4:N33">O4+P4</f>
        <v>3691</v>
      </c>
      <c r="O4" s="5">
        <f>O5+O6+O7+O8+O9</f>
        <v>1986</v>
      </c>
      <c r="P4" s="6">
        <f>P5+P6+P7+P8+P9</f>
        <v>1705</v>
      </c>
      <c r="Q4" s="7" t="s">
        <v>7</v>
      </c>
      <c r="R4" s="5">
        <f aca="true" t="shared" si="2" ref="R4:R33">S4+T4</f>
        <v>3723</v>
      </c>
      <c r="S4" s="5">
        <f>S5+S6+S7+S8+S9</f>
        <v>1961</v>
      </c>
      <c r="T4" s="6">
        <f>T5+T6+T7+T8+T9</f>
        <v>1762</v>
      </c>
      <c r="U4" s="7" t="s">
        <v>8</v>
      </c>
      <c r="V4" s="5">
        <f aca="true" t="shared" si="3" ref="V4:V35">W4+X4</f>
        <v>2426</v>
      </c>
      <c r="W4" s="5">
        <f>W5+W6+W7+W8+W9</f>
        <v>1021</v>
      </c>
      <c r="X4" s="6">
        <f>X5+X6+X7+X8+X9</f>
        <v>1405</v>
      </c>
    </row>
    <row r="5" spans="9:24" ht="24.75" customHeight="1">
      <c r="I5" s="8">
        <v>0</v>
      </c>
      <c r="J5" s="9">
        <f t="shared" si="0"/>
        <v>495</v>
      </c>
      <c r="K5" s="53">
        <v>228</v>
      </c>
      <c r="L5" s="54">
        <v>267</v>
      </c>
      <c r="M5" s="8">
        <v>25</v>
      </c>
      <c r="N5" s="9">
        <f t="shared" si="1"/>
        <v>715</v>
      </c>
      <c r="O5" s="53">
        <v>384</v>
      </c>
      <c r="P5" s="54">
        <v>331</v>
      </c>
      <c r="Q5" s="8">
        <v>50</v>
      </c>
      <c r="R5" s="9">
        <f t="shared" si="2"/>
        <v>787</v>
      </c>
      <c r="S5" s="53">
        <v>416</v>
      </c>
      <c r="T5" s="54">
        <v>371</v>
      </c>
      <c r="U5" s="8">
        <v>75</v>
      </c>
      <c r="V5" s="9">
        <f t="shared" si="3"/>
        <v>540</v>
      </c>
      <c r="W5" s="53">
        <v>227</v>
      </c>
      <c r="X5" s="54">
        <v>313</v>
      </c>
    </row>
    <row r="6" spans="5:24" ht="24.75" customHeight="1">
      <c r="E6" s="116" t="s">
        <v>100</v>
      </c>
      <c r="F6" s="116"/>
      <c r="I6" s="8">
        <v>1</v>
      </c>
      <c r="J6" s="9">
        <f t="shared" si="0"/>
        <v>446</v>
      </c>
      <c r="K6" s="53">
        <v>233</v>
      </c>
      <c r="L6" s="54">
        <v>213</v>
      </c>
      <c r="M6" s="8">
        <v>26</v>
      </c>
      <c r="N6" s="9">
        <f t="shared" si="1"/>
        <v>681</v>
      </c>
      <c r="O6" s="53">
        <v>359</v>
      </c>
      <c r="P6" s="54">
        <v>322</v>
      </c>
      <c r="Q6" s="8">
        <v>51</v>
      </c>
      <c r="R6" s="9">
        <f t="shared" si="2"/>
        <v>716</v>
      </c>
      <c r="S6" s="53">
        <v>363</v>
      </c>
      <c r="T6" s="54">
        <v>353</v>
      </c>
      <c r="U6" s="8">
        <v>76</v>
      </c>
      <c r="V6" s="9">
        <f t="shared" si="3"/>
        <v>477</v>
      </c>
      <c r="W6" s="53">
        <v>208</v>
      </c>
      <c r="X6" s="54">
        <v>269</v>
      </c>
    </row>
    <row r="7" spans="2:24" ht="24.75" customHeight="1">
      <c r="B7" s="106" t="s">
        <v>9</v>
      </c>
      <c r="C7" s="108" t="s">
        <v>10</v>
      </c>
      <c r="D7" s="108"/>
      <c r="E7" s="108"/>
      <c r="F7" s="106" t="s">
        <v>11</v>
      </c>
      <c r="I7" s="8">
        <v>2</v>
      </c>
      <c r="J7" s="9">
        <f t="shared" si="0"/>
        <v>486</v>
      </c>
      <c r="K7" s="53">
        <v>241</v>
      </c>
      <c r="L7" s="54">
        <v>245</v>
      </c>
      <c r="M7" s="8">
        <v>27</v>
      </c>
      <c r="N7" s="9">
        <f t="shared" si="1"/>
        <v>754</v>
      </c>
      <c r="O7" s="53">
        <v>411</v>
      </c>
      <c r="P7" s="54">
        <v>343</v>
      </c>
      <c r="Q7" s="8">
        <v>52</v>
      </c>
      <c r="R7" s="9">
        <f t="shared" si="2"/>
        <v>732</v>
      </c>
      <c r="S7" s="53">
        <v>390</v>
      </c>
      <c r="T7" s="54">
        <v>342</v>
      </c>
      <c r="U7" s="8">
        <v>77</v>
      </c>
      <c r="V7" s="9">
        <f t="shared" si="3"/>
        <v>506</v>
      </c>
      <c r="W7" s="53">
        <v>209</v>
      </c>
      <c r="X7" s="54">
        <v>297</v>
      </c>
    </row>
    <row r="8" spans="2:24" ht="24.75" customHeight="1" thickBot="1">
      <c r="B8" s="107"/>
      <c r="C8" s="10" t="s">
        <v>12</v>
      </c>
      <c r="D8" s="10" t="s">
        <v>3</v>
      </c>
      <c r="E8" s="10" t="s">
        <v>4</v>
      </c>
      <c r="F8" s="107"/>
      <c r="I8" s="8">
        <v>3</v>
      </c>
      <c r="J8" s="9">
        <f t="shared" si="0"/>
        <v>437</v>
      </c>
      <c r="K8" s="53">
        <v>210</v>
      </c>
      <c r="L8" s="54">
        <v>227</v>
      </c>
      <c r="M8" s="8">
        <v>28</v>
      </c>
      <c r="N8" s="9">
        <f t="shared" si="1"/>
        <v>753</v>
      </c>
      <c r="O8" s="53">
        <v>400</v>
      </c>
      <c r="P8" s="54">
        <v>353</v>
      </c>
      <c r="Q8" s="8">
        <v>53</v>
      </c>
      <c r="R8" s="9">
        <f t="shared" si="2"/>
        <v>702</v>
      </c>
      <c r="S8" s="53">
        <v>369</v>
      </c>
      <c r="T8" s="54">
        <v>333</v>
      </c>
      <c r="U8" s="8">
        <v>78</v>
      </c>
      <c r="V8" s="9">
        <f t="shared" si="3"/>
        <v>446</v>
      </c>
      <c r="W8" s="53">
        <v>197</v>
      </c>
      <c r="X8" s="54">
        <v>249</v>
      </c>
    </row>
    <row r="9" spans="2:24" ht="24.75" customHeight="1" thickTop="1">
      <c r="B9" s="11" t="s">
        <v>13</v>
      </c>
      <c r="C9" s="12">
        <f>D9+E9</f>
        <v>57761</v>
      </c>
      <c r="D9" s="64">
        <v>29097</v>
      </c>
      <c r="E9" s="65">
        <v>28664</v>
      </c>
      <c r="F9" s="65">
        <v>27747</v>
      </c>
      <c r="I9" s="8">
        <v>4</v>
      </c>
      <c r="J9" s="9">
        <f t="shared" si="0"/>
        <v>420</v>
      </c>
      <c r="K9" s="53">
        <v>214</v>
      </c>
      <c r="L9" s="54">
        <v>206</v>
      </c>
      <c r="M9" s="8">
        <v>29</v>
      </c>
      <c r="N9" s="9">
        <f t="shared" si="1"/>
        <v>788</v>
      </c>
      <c r="O9" s="53">
        <v>432</v>
      </c>
      <c r="P9" s="54">
        <v>356</v>
      </c>
      <c r="Q9" s="8">
        <v>54</v>
      </c>
      <c r="R9" s="9">
        <f t="shared" si="2"/>
        <v>786</v>
      </c>
      <c r="S9" s="53">
        <v>423</v>
      </c>
      <c r="T9" s="54">
        <v>363</v>
      </c>
      <c r="U9" s="8">
        <v>79</v>
      </c>
      <c r="V9" s="9">
        <f t="shared" si="3"/>
        <v>457</v>
      </c>
      <c r="W9" s="53">
        <v>180</v>
      </c>
      <c r="X9" s="54">
        <v>277</v>
      </c>
    </row>
    <row r="10" spans="2:24" ht="24.75" customHeight="1" thickBot="1">
      <c r="B10" s="10" t="s">
        <v>14</v>
      </c>
      <c r="C10" s="13">
        <f>D10+E10</f>
        <v>2388</v>
      </c>
      <c r="D10" s="66">
        <v>1117</v>
      </c>
      <c r="E10" s="67">
        <v>1271</v>
      </c>
      <c r="F10" s="67">
        <v>1281</v>
      </c>
      <c r="I10" s="4" t="s">
        <v>15</v>
      </c>
      <c r="J10" s="14">
        <f t="shared" si="0"/>
        <v>2323</v>
      </c>
      <c r="K10" s="14">
        <f>K11+K12+K13+K14+K15</f>
        <v>1174</v>
      </c>
      <c r="L10" s="15">
        <f>L11+L12+L13+L14+L15</f>
        <v>1149</v>
      </c>
      <c r="M10" s="7" t="s">
        <v>16</v>
      </c>
      <c r="N10" s="14">
        <f t="shared" si="1"/>
        <v>3928</v>
      </c>
      <c r="O10" s="14">
        <f>O11+O12+O13+O14+O15</f>
        <v>2123</v>
      </c>
      <c r="P10" s="15">
        <f>P11+P12+P13+P14+P15</f>
        <v>1805</v>
      </c>
      <c r="Q10" s="16" t="s">
        <v>17</v>
      </c>
      <c r="R10" s="14">
        <f t="shared" si="2"/>
        <v>4050</v>
      </c>
      <c r="S10" s="14">
        <f>S11+S12+S13+S14+S15</f>
        <v>2119</v>
      </c>
      <c r="T10" s="15">
        <f>T11+T12+T13+T14+T15</f>
        <v>1931</v>
      </c>
      <c r="U10" s="7" t="s">
        <v>18</v>
      </c>
      <c r="V10" s="14">
        <f t="shared" si="3"/>
        <v>1597</v>
      </c>
      <c r="W10" s="14">
        <f>W11+W12+W13+W14+W15</f>
        <v>592</v>
      </c>
      <c r="X10" s="15">
        <f>X11+X12+X13+X14+X15</f>
        <v>1005</v>
      </c>
    </row>
    <row r="11" spans="2:24" ht="24.75" customHeight="1" thickTop="1">
      <c r="B11" s="11" t="s">
        <v>90</v>
      </c>
      <c r="C11" s="17">
        <f>SUM(C9:C10)</f>
        <v>60149</v>
      </c>
      <c r="D11" s="17">
        <f>SUM(D9:D10)</f>
        <v>30214</v>
      </c>
      <c r="E11" s="17">
        <f>SUM(E9:E10)</f>
        <v>29935</v>
      </c>
      <c r="F11" s="17">
        <f>SUM(F9:F10)</f>
        <v>29028</v>
      </c>
      <c r="I11" s="18">
        <v>5</v>
      </c>
      <c r="J11" s="9">
        <f t="shared" si="0"/>
        <v>443</v>
      </c>
      <c r="K11" s="53">
        <v>223</v>
      </c>
      <c r="L11" s="54">
        <v>220</v>
      </c>
      <c r="M11" s="8">
        <v>30</v>
      </c>
      <c r="N11" s="9">
        <f t="shared" si="1"/>
        <v>773</v>
      </c>
      <c r="O11" s="53">
        <v>410</v>
      </c>
      <c r="P11" s="54">
        <v>363</v>
      </c>
      <c r="Q11" s="8">
        <v>55</v>
      </c>
      <c r="R11" s="9">
        <f t="shared" si="2"/>
        <v>769</v>
      </c>
      <c r="S11" s="53">
        <v>409</v>
      </c>
      <c r="T11" s="54">
        <v>360</v>
      </c>
      <c r="U11" s="8">
        <v>80</v>
      </c>
      <c r="V11" s="9">
        <f t="shared" si="3"/>
        <v>385</v>
      </c>
      <c r="W11" s="53">
        <v>144</v>
      </c>
      <c r="X11" s="54">
        <v>241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465</v>
      </c>
      <c r="K12" s="53">
        <v>242</v>
      </c>
      <c r="L12" s="54">
        <v>223</v>
      </c>
      <c r="M12" s="8">
        <v>31</v>
      </c>
      <c r="N12" s="9">
        <f t="shared" si="1"/>
        <v>769</v>
      </c>
      <c r="O12" s="53">
        <v>422</v>
      </c>
      <c r="P12" s="54">
        <v>347</v>
      </c>
      <c r="Q12" s="8">
        <v>56</v>
      </c>
      <c r="R12" s="9">
        <f t="shared" si="2"/>
        <v>698</v>
      </c>
      <c r="S12" s="53">
        <v>376</v>
      </c>
      <c r="T12" s="54">
        <v>322</v>
      </c>
      <c r="U12" s="8">
        <v>81</v>
      </c>
      <c r="V12" s="9">
        <f t="shared" si="3"/>
        <v>361</v>
      </c>
      <c r="W12" s="53">
        <v>148</v>
      </c>
      <c r="X12" s="54">
        <v>213</v>
      </c>
    </row>
    <row r="13" spans="2:24" ht="22.5" customHeight="1" thickBot="1">
      <c r="B13" s="109" t="s">
        <v>91</v>
      </c>
      <c r="C13" s="110"/>
      <c r="D13" s="110"/>
      <c r="E13" s="110"/>
      <c r="F13" s="110"/>
      <c r="I13" s="18">
        <v>7</v>
      </c>
      <c r="J13" s="9">
        <f t="shared" si="0"/>
        <v>478</v>
      </c>
      <c r="K13" s="53">
        <v>242</v>
      </c>
      <c r="L13" s="54">
        <v>236</v>
      </c>
      <c r="M13" s="8">
        <v>32</v>
      </c>
      <c r="N13" s="9">
        <f t="shared" si="1"/>
        <v>770</v>
      </c>
      <c r="O13" s="53">
        <v>420</v>
      </c>
      <c r="P13" s="54">
        <v>350</v>
      </c>
      <c r="Q13" s="8">
        <v>57</v>
      </c>
      <c r="R13" s="9">
        <f t="shared" si="2"/>
        <v>806</v>
      </c>
      <c r="S13" s="53">
        <v>422</v>
      </c>
      <c r="T13" s="54">
        <v>384</v>
      </c>
      <c r="U13" s="8">
        <v>82</v>
      </c>
      <c r="V13" s="9">
        <f t="shared" si="3"/>
        <v>338</v>
      </c>
      <c r="W13" s="53">
        <v>126</v>
      </c>
      <c r="X13" s="54">
        <v>212</v>
      </c>
    </row>
    <row r="14" spans="1:24" ht="21" customHeight="1">
      <c r="A14" s="55"/>
      <c r="B14" s="91" t="s">
        <v>19</v>
      </c>
      <c r="C14" s="94" t="s">
        <v>20</v>
      </c>
      <c r="D14" s="95"/>
      <c r="E14" s="95"/>
      <c r="F14" s="96" t="s">
        <v>92</v>
      </c>
      <c r="I14" s="18">
        <v>8</v>
      </c>
      <c r="J14" s="9">
        <f t="shared" si="0"/>
        <v>459</v>
      </c>
      <c r="K14" s="53">
        <v>226</v>
      </c>
      <c r="L14" s="54">
        <v>233</v>
      </c>
      <c r="M14" s="8">
        <v>33</v>
      </c>
      <c r="N14" s="9">
        <f t="shared" si="1"/>
        <v>813</v>
      </c>
      <c r="O14" s="53">
        <v>431</v>
      </c>
      <c r="P14" s="54">
        <v>382</v>
      </c>
      <c r="Q14" s="8">
        <v>58</v>
      </c>
      <c r="R14" s="9">
        <f t="shared" si="2"/>
        <v>872</v>
      </c>
      <c r="S14" s="53">
        <v>469</v>
      </c>
      <c r="T14" s="54">
        <v>403</v>
      </c>
      <c r="U14" s="8">
        <v>83</v>
      </c>
      <c r="V14" s="9">
        <f t="shared" si="3"/>
        <v>280</v>
      </c>
      <c r="W14" s="53">
        <v>99</v>
      </c>
      <c r="X14" s="54">
        <v>181</v>
      </c>
    </row>
    <row r="15" spans="1:24" ht="24.75" customHeight="1">
      <c r="A15" s="55"/>
      <c r="B15" s="92"/>
      <c r="C15" s="99" t="s">
        <v>93</v>
      </c>
      <c r="D15" s="99" t="s">
        <v>94</v>
      </c>
      <c r="E15" s="101" t="s">
        <v>95</v>
      </c>
      <c r="F15" s="97"/>
      <c r="I15" s="18">
        <v>9</v>
      </c>
      <c r="J15" s="9">
        <f t="shared" si="0"/>
        <v>478</v>
      </c>
      <c r="K15" s="53">
        <v>241</v>
      </c>
      <c r="L15" s="54">
        <v>237</v>
      </c>
      <c r="M15" s="8">
        <v>34</v>
      </c>
      <c r="N15" s="9">
        <f t="shared" si="1"/>
        <v>803</v>
      </c>
      <c r="O15" s="53">
        <v>440</v>
      </c>
      <c r="P15" s="54">
        <v>363</v>
      </c>
      <c r="Q15" s="8">
        <v>59</v>
      </c>
      <c r="R15" s="9">
        <f t="shared" si="2"/>
        <v>905</v>
      </c>
      <c r="S15" s="53">
        <v>443</v>
      </c>
      <c r="T15" s="54">
        <v>462</v>
      </c>
      <c r="U15" s="8">
        <v>84</v>
      </c>
      <c r="V15" s="9">
        <f t="shared" si="3"/>
        <v>233</v>
      </c>
      <c r="W15" s="53">
        <v>75</v>
      </c>
      <c r="X15" s="54">
        <v>158</v>
      </c>
    </row>
    <row r="16" spans="1:24" ht="25.5" customHeight="1" thickBot="1">
      <c r="A16" s="55"/>
      <c r="B16" s="93"/>
      <c r="C16" s="100"/>
      <c r="D16" s="100"/>
      <c r="E16" s="102"/>
      <c r="F16" s="98"/>
      <c r="I16" s="7" t="s">
        <v>21</v>
      </c>
      <c r="J16" s="14">
        <f t="shared" si="0"/>
        <v>2514</v>
      </c>
      <c r="K16" s="14">
        <f>K17+K18+K19+K20+K21</f>
        <v>1335</v>
      </c>
      <c r="L16" s="15">
        <f>L17+L18+L19+L20+L21</f>
        <v>1179</v>
      </c>
      <c r="M16" s="7" t="s">
        <v>22</v>
      </c>
      <c r="N16" s="14">
        <f t="shared" si="1"/>
        <v>4655</v>
      </c>
      <c r="O16" s="14">
        <f>O17+O18+O19+O20+O21</f>
        <v>2497</v>
      </c>
      <c r="P16" s="15">
        <f>P17+P18+P19+P20+P21</f>
        <v>2158</v>
      </c>
      <c r="Q16" s="7" t="s">
        <v>23</v>
      </c>
      <c r="R16" s="14">
        <f t="shared" si="2"/>
        <v>4286</v>
      </c>
      <c r="S16" s="14">
        <f>S17+S18+S19+S20+S21</f>
        <v>2172</v>
      </c>
      <c r="T16" s="15">
        <f>T17+T18+T19+T20+T21</f>
        <v>2114</v>
      </c>
      <c r="U16" s="7" t="s">
        <v>24</v>
      </c>
      <c r="V16" s="14">
        <f t="shared" si="3"/>
        <v>858</v>
      </c>
      <c r="W16" s="14">
        <f>W17+W18+W19+W20+W21</f>
        <v>259</v>
      </c>
      <c r="X16" s="15">
        <f>X17+X18+X19+X20+X21</f>
        <v>599</v>
      </c>
    </row>
    <row r="17" spans="1:24" ht="24.75" customHeight="1" thickTop="1">
      <c r="A17" s="55"/>
      <c r="B17" s="21" t="s">
        <v>25</v>
      </c>
      <c r="C17" s="22">
        <f aca="true" t="shared" si="4" ref="C17:C36">D17+E17</f>
        <v>18084</v>
      </c>
      <c r="D17" s="68">
        <v>9068</v>
      </c>
      <c r="E17" s="69">
        <v>9016</v>
      </c>
      <c r="F17" s="69">
        <v>8557</v>
      </c>
      <c r="I17" s="8">
        <v>10</v>
      </c>
      <c r="J17" s="9">
        <f t="shared" si="0"/>
        <v>469</v>
      </c>
      <c r="K17" s="53">
        <v>246</v>
      </c>
      <c r="L17" s="54">
        <v>223</v>
      </c>
      <c r="M17" s="8">
        <v>35</v>
      </c>
      <c r="N17" s="9">
        <f t="shared" si="1"/>
        <v>873</v>
      </c>
      <c r="O17" s="53">
        <v>450</v>
      </c>
      <c r="P17" s="54">
        <v>423</v>
      </c>
      <c r="Q17" s="8">
        <v>60</v>
      </c>
      <c r="R17" s="9">
        <f t="shared" si="2"/>
        <v>887</v>
      </c>
      <c r="S17" s="53">
        <v>446</v>
      </c>
      <c r="T17" s="54">
        <v>441</v>
      </c>
      <c r="U17" s="8">
        <v>85</v>
      </c>
      <c r="V17" s="9">
        <f t="shared" si="3"/>
        <v>232</v>
      </c>
      <c r="W17" s="53">
        <v>77</v>
      </c>
      <c r="X17" s="54">
        <v>155</v>
      </c>
    </row>
    <row r="18" spans="1:24" ht="24.75" customHeight="1">
      <c r="A18" s="55"/>
      <c r="B18" s="23" t="s">
        <v>26</v>
      </c>
      <c r="C18" s="22">
        <f t="shared" si="4"/>
        <v>8</v>
      </c>
      <c r="D18" s="70">
        <v>5</v>
      </c>
      <c r="E18" s="71">
        <v>3</v>
      </c>
      <c r="F18" s="71">
        <v>5</v>
      </c>
      <c r="I18" s="8">
        <v>11</v>
      </c>
      <c r="J18" s="9">
        <f t="shared" si="0"/>
        <v>474</v>
      </c>
      <c r="K18" s="53">
        <v>256</v>
      </c>
      <c r="L18" s="54">
        <v>218</v>
      </c>
      <c r="M18" s="8">
        <v>36</v>
      </c>
      <c r="N18" s="9">
        <f t="shared" si="1"/>
        <v>865</v>
      </c>
      <c r="O18" s="53">
        <v>493</v>
      </c>
      <c r="P18" s="54">
        <v>372</v>
      </c>
      <c r="Q18" s="8">
        <v>61</v>
      </c>
      <c r="R18" s="9">
        <f t="shared" si="2"/>
        <v>950</v>
      </c>
      <c r="S18" s="53">
        <v>474</v>
      </c>
      <c r="T18" s="54">
        <v>476</v>
      </c>
      <c r="U18" s="8">
        <v>86</v>
      </c>
      <c r="V18" s="9">
        <f t="shared" si="3"/>
        <v>197</v>
      </c>
      <c r="W18" s="53">
        <v>62</v>
      </c>
      <c r="X18" s="54">
        <v>135</v>
      </c>
    </row>
    <row r="19" spans="1:24" ht="24.75" customHeight="1">
      <c r="A19" s="55"/>
      <c r="B19" s="23" t="s">
        <v>27</v>
      </c>
      <c r="C19" s="22">
        <f t="shared" si="4"/>
        <v>13141</v>
      </c>
      <c r="D19" s="70">
        <v>6658</v>
      </c>
      <c r="E19" s="71">
        <v>6483</v>
      </c>
      <c r="F19" s="71">
        <v>6379</v>
      </c>
      <c r="I19" s="8">
        <v>12</v>
      </c>
      <c r="J19" s="9">
        <f t="shared" si="0"/>
        <v>500</v>
      </c>
      <c r="K19" s="53">
        <v>267</v>
      </c>
      <c r="L19" s="54">
        <v>233</v>
      </c>
      <c r="M19" s="8">
        <v>37</v>
      </c>
      <c r="N19" s="9">
        <f t="shared" si="1"/>
        <v>1003</v>
      </c>
      <c r="O19" s="53">
        <v>545</v>
      </c>
      <c r="P19" s="54">
        <v>458</v>
      </c>
      <c r="Q19" s="8">
        <v>62</v>
      </c>
      <c r="R19" s="9">
        <f t="shared" si="2"/>
        <v>985</v>
      </c>
      <c r="S19" s="53">
        <v>522</v>
      </c>
      <c r="T19" s="54">
        <v>463</v>
      </c>
      <c r="U19" s="8">
        <v>87</v>
      </c>
      <c r="V19" s="9">
        <f t="shared" si="3"/>
        <v>175</v>
      </c>
      <c r="W19" s="53">
        <v>52</v>
      </c>
      <c r="X19" s="54">
        <v>123</v>
      </c>
    </row>
    <row r="20" spans="1:24" ht="24.75" customHeight="1">
      <c r="A20" s="55"/>
      <c r="B20" s="23" t="s">
        <v>28</v>
      </c>
      <c r="C20" s="22">
        <f t="shared" si="4"/>
        <v>234</v>
      </c>
      <c r="D20" s="70">
        <v>118</v>
      </c>
      <c r="E20" s="71">
        <v>116</v>
      </c>
      <c r="F20" s="71">
        <v>118</v>
      </c>
      <c r="I20" s="8">
        <v>13</v>
      </c>
      <c r="J20" s="9">
        <f t="shared" si="0"/>
        <v>527</v>
      </c>
      <c r="K20" s="53">
        <v>283</v>
      </c>
      <c r="L20" s="54">
        <v>244</v>
      </c>
      <c r="M20" s="8">
        <v>38</v>
      </c>
      <c r="N20" s="9">
        <f t="shared" si="1"/>
        <v>995</v>
      </c>
      <c r="O20" s="53">
        <v>538</v>
      </c>
      <c r="P20" s="54">
        <v>457</v>
      </c>
      <c r="Q20" s="8">
        <v>63</v>
      </c>
      <c r="R20" s="9">
        <f t="shared" si="2"/>
        <v>866</v>
      </c>
      <c r="S20" s="53">
        <v>429</v>
      </c>
      <c r="T20" s="54">
        <v>437</v>
      </c>
      <c r="U20" s="8">
        <v>88</v>
      </c>
      <c r="V20" s="9">
        <f t="shared" si="3"/>
        <v>150</v>
      </c>
      <c r="W20" s="53">
        <v>42</v>
      </c>
      <c r="X20" s="54">
        <v>108</v>
      </c>
    </row>
    <row r="21" spans="1:24" ht="24.75" customHeight="1">
      <c r="A21" s="55"/>
      <c r="B21" s="23" t="s">
        <v>29</v>
      </c>
      <c r="C21" s="22">
        <f t="shared" si="4"/>
        <v>1942</v>
      </c>
      <c r="D21" s="70">
        <v>997</v>
      </c>
      <c r="E21" s="71">
        <v>945</v>
      </c>
      <c r="F21" s="71">
        <v>981</v>
      </c>
      <c r="I21" s="8">
        <v>14</v>
      </c>
      <c r="J21" s="9">
        <f t="shared" si="0"/>
        <v>544</v>
      </c>
      <c r="K21" s="53">
        <v>283</v>
      </c>
      <c r="L21" s="54">
        <v>261</v>
      </c>
      <c r="M21" s="8">
        <v>39</v>
      </c>
      <c r="N21" s="9">
        <f t="shared" si="1"/>
        <v>919</v>
      </c>
      <c r="O21" s="53">
        <v>471</v>
      </c>
      <c r="P21" s="54">
        <v>448</v>
      </c>
      <c r="Q21" s="8">
        <v>64</v>
      </c>
      <c r="R21" s="9">
        <f t="shared" si="2"/>
        <v>598</v>
      </c>
      <c r="S21" s="53">
        <v>301</v>
      </c>
      <c r="T21" s="54">
        <v>297</v>
      </c>
      <c r="U21" s="8">
        <v>89</v>
      </c>
      <c r="V21" s="9">
        <f t="shared" si="3"/>
        <v>104</v>
      </c>
      <c r="W21" s="53">
        <v>26</v>
      </c>
      <c r="X21" s="54">
        <v>78</v>
      </c>
    </row>
    <row r="22" spans="1:24" ht="24.75" customHeight="1">
      <c r="A22" s="55"/>
      <c r="B22" s="56" t="s">
        <v>30</v>
      </c>
      <c r="C22" s="22">
        <f t="shared" si="4"/>
        <v>3058</v>
      </c>
      <c r="D22" s="70">
        <v>1502</v>
      </c>
      <c r="E22" s="71">
        <v>1556</v>
      </c>
      <c r="F22" s="71">
        <v>1475</v>
      </c>
      <c r="I22" s="7" t="s">
        <v>31</v>
      </c>
      <c r="J22" s="14">
        <f t="shared" si="0"/>
        <v>2825</v>
      </c>
      <c r="K22" s="14">
        <f>K23+K24+K25+K26+K27</f>
        <v>1422</v>
      </c>
      <c r="L22" s="15">
        <f>L23+L24+L25+L26+L27</f>
        <v>1403</v>
      </c>
      <c r="M22" s="7" t="s">
        <v>32</v>
      </c>
      <c r="N22" s="14">
        <f t="shared" si="1"/>
        <v>4332</v>
      </c>
      <c r="O22" s="14">
        <f>O23+O24+O25+O26+O27</f>
        <v>2321</v>
      </c>
      <c r="P22" s="15">
        <f>P23+P24+P25+P26+P27</f>
        <v>2011</v>
      </c>
      <c r="Q22" s="7" t="s">
        <v>33</v>
      </c>
      <c r="R22" s="14">
        <f t="shared" si="2"/>
        <v>3623</v>
      </c>
      <c r="S22" s="14">
        <f>S23+S24+S25+S26+S27</f>
        <v>1762</v>
      </c>
      <c r="T22" s="15">
        <f>T23+T24+T25+T26+T27</f>
        <v>1861</v>
      </c>
      <c r="U22" s="7" t="s">
        <v>34</v>
      </c>
      <c r="V22" s="14">
        <f t="shared" si="3"/>
        <v>379</v>
      </c>
      <c r="W22" s="14">
        <f>W23+W24+W25+W26+W27</f>
        <v>94</v>
      </c>
      <c r="X22" s="15">
        <f>X23+X24+X25+X26+X27</f>
        <v>285</v>
      </c>
    </row>
    <row r="23" spans="1:24" ht="24.75" customHeight="1">
      <c r="A23" s="55"/>
      <c r="B23" s="56" t="s">
        <v>35</v>
      </c>
      <c r="C23" s="22">
        <f t="shared" si="4"/>
        <v>1427</v>
      </c>
      <c r="D23" s="70">
        <v>732</v>
      </c>
      <c r="E23" s="71">
        <v>695</v>
      </c>
      <c r="F23" s="71">
        <v>771</v>
      </c>
      <c r="I23" s="8">
        <v>15</v>
      </c>
      <c r="J23" s="9">
        <f t="shared" si="0"/>
        <v>536</v>
      </c>
      <c r="K23" s="53">
        <v>254</v>
      </c>
      <c r="L23" s="54">
        <v>282</v>
      </c>
      <c r="M23" s="8">
        <v>40</v>
      </c>
      <c r="N23" s="9">
        <f t="shared" si="1"/>
        <v>896</v>
      </c>
      <c r="O23" s="53">
        <v>479</v>
      </c>
      <c r="P23" s="54">
        <v>417</v>
      </c>
      <c r="Q23" s="8">
        <v>65</v>
      </c>
      <c r="R23" s="9">
        <f t="shared" si="2"/>
        <v>630</v>
      </c>
      <c r="S23" s="53">
        <v>318</v>
      </c>
      <c r="T23" s="54">
        <v>312</v>
      </c>
      <c r="U23" s="8">
        <v>90</v>
      </c>
      <c r="V23" s="9">
        <f t="shared" si="3"/>
        <v>106</v>
      </c>
      <c r="W23" s="53">
        <v>23</v>
      </c>
      <c r="X23" s="54">
        <v>83</v>
      </c>
    </row>
    <row r="24" spans="1:24" ht="24.75" customHeight="1">
      <c r="A24" s="55"/>
      <c r="B24" s="56" t="s">
        <v>36</v>
      </c>
      <c r="C24" s="22">
        <f t="shared" si="4"/>
        <v>1177</v>
      </c>
      <c r="D24" s="70">
        <v>551</v>
      </c>
      <c r="E24" s="71">
        <v>626</v>
      </c>
      <c r="F24" s="71">
        <v>588</v>
      </c>
      <c r="I24" s="8">
        <v>16</v>
      </c>
      <c r="J24" s="9">
        <f t="shared" si="0"/>
        <v>578</v>
      </c>
      <c r="K24" s="53">
        <v>312</v>
      </c>
      <c r="L24" s="54">
        <v>266</v>
      </c>
      <c r="M24" s="8">
        <v>41</v>
      </c>
      <c r="N24" s="9">
        <f t="shared" si="1"/>
        <v>921</v>
      </c>
      <c r="O24" s="53">
        <v>492</v>
      </c>
      <c r="P24" s="54">
        <v>429</v>
      </c>
      <c r="Q24" s="8">
        <v>66</v>
      </c>
      <c r="R24" s="9">
        <f t="shared" si="2"/>
        <v>775</v>
      </c>
      <c r="S24" s="53">
        <v>384</v>
      </c>
      <c r="T24" s="54">
        <v>391</v>
      </c>
      <c r="U24" s="8">
        <v>91</v>
      </c>
      <c r="V24" s="9">
        <f t="shared" si="3"/>
        <v>89</v>
      </c>
      <c r="W24" s="53">
        <v>26</v>
      </c>
      <c r="X24" s="54">
        <v>63</v>
      </c>
    </row>
    <row r="25" spans="1:24" ht="24.75" customHeight="1">
      <c r="A25" s="55"/>
      <c r="B25" s="57" t="s">
        <v>96</v>
      </c>
      <c r="C25" s="22">
        <f t="shared" si="4"/>
        <v>1129</v>
      </c>
      <c r="D25" s="70">
        <v>590</v>
      </c>
      <c r="E25" s="71">
        <v>539</v>
      </c>
      <c r="F25" s="71">
        <v>505</v>
      </c>
      <c r="I25" s="8">
        <v>17</v>
      </c>
      <c r="J25" s="9">
        <f t="shared" si="0"/>
        <v>524</v>
      </c>
      <c r="K25" s="53">
        <v>267</v>
      </c>
      <c r="L25" s="54">
        <v>257</v>
      </c>
      <c r="M25" s="8">
        <v>42</v>
      </c>
      <c r="N25" s="9">
        <f t="shared" si="1"/>
        <v>933</v>
      </c>
      <c r="O25" s="53">
        <v>518</v>
      </c>
      <c r="P25" s="54">
        <v>415</v>
      </c>
      <c r="Q25" s="8">
        <v>67</v>
      </c>
      <c r="R25" s="9">
        <f t="shared" si="2"/>
        <v>791</v>
      </c>
      <c r="S25" s="53">
        <v>377</v>
      </c>
      <c r="T25" s="54">
        <v>414</v>
      </c>
      <c r="U25" s="8">
        <v>92</v>
      </c>
      <c r="V25" s="9">
        <f t="shared" si="3"/>
        <v>78</v>
      </c>
      <c r="W25" s="53">
        <v>21</v>
      </c>
      <c r="X25" s="54">
        <v>57</v>
      </c>
    </row>
    <row r="26" spans="1:24" ht="24.75" customHeight="1">
      <c r="A26" s="55"/>
      <c r="B26" s="56" t="s">
        <v>37</v>
      </c>
      <c r="C26" s="22">
        <f t="shared" si="4"/>
        <v>1159</v>
      </c>
      <c r="D26" s="70">
        <v>585</v>
      </c>
      <c r="E26" s="71">
        <v>574</v>
      </c>
      <c r="F26" s="71">
        <v>485</v>
      </c>
      <c r="I26" s="8">
        <v>18</v>
      </c>
      <c r="J26" s="9">
        <f t="shared" si="0"/>
        <v>588</v>
      </c>
      <c r="K26" s="53">
        <v>286</v>
      </c>
      <c r="L26" s="54">
        <v>302</v>
      </c>
      <c r="M26" s="8">
        <v>43</v>
      </c>
      <c r="N26" s="9">
        <f t="shared" si="1"/>
        <v>861</v>
      </c>
      <c r="O26" s="53">
        <v>437</v>
      </c>
      <c r="P26" s="54">
        <v>424</v>
      </c>
      <c r="Q26" s="8">
        <v>68</v>
      </c>
      <c r="R26" s="9">
        <f t="shared" si="2"/>
        <v>734</v>
      </c>
      <c r="S26" s="53">
        <v>351</v>
      </c>
      <c r="T26" s="54">
        <v>383</v>
      </c>
      <c r="U26" s="8">
        <v>93</v>
      </c>
      <c r="V26" s="9">
        <f t="shared" si="3"/>
        <v>61</v>
      </c>
      <c r="W26" s="53">
        <v>15</v>
      </c>
      <c r="X26" s="54">
        <v>46</v>
      </c>
    </row>
    <row r="27" spans="1:24" ht="24.75" customHeight="1">
      <c r="A27" s="55"/>
      <c r="B27" s="57" t="s">
        <v>96</v>
      </c>
      <c r="C27" s="22">
        <f t="shared" si="4"/>
        <v>2251</v>
      </c>
      <c r="D27" s="70">
        <v>1175</v>
      </c>
      <c r="E27" s="71">
        <v>1076</v>
      </c>
      <c r="F27" s="71">
        <v>1139</v>
      </c>
      <c r="I27" s="8">
        <v>19</v>
      </c>
      <c r="J27" s="9">
        <f t="shared" si="0"/>
        <v>599</v>
      </c>
      <c r="K27" s="53">
        <v>303</v>
      </c>
      <c r="L27" s="54">
        <v>296</v>
      </c>
      <c r="M27" s="8">
        <v>44</v>
      </c>
      <c r="N27" s="9">
        <f t="shared" si="1"/>
        <v>721</v>
      </c>
      <c r="O27" s="53">
        <v>395</v>
      </c>
      <c r="P27" s="54">
        <v>326</v>
      </c>
      <c r="Q27" s="8">
        <v>69</v>
      </c>
      <c r="R27" s="9">
        <f t="shared" si="2"/>
        <v>693</v>
      </c>
      <c r="S27" s="53">
        <v>332</v>
      </c>
      <c r="T27" s="54">
        <v>361</v>
      </c>
      <c r="U27" s="8">
        <v>94</v>
      </c>
      <c r="V27" s="9">
        <f t="shared" si="3"/>
        <v>45</v>
      </c>
      <c r="W27" s="53">
        <v>9</v>
      </c>
      <c r="X27" s="54">
        <v>36</v>
      </c>
    </row>
    <row r="28" spans="1:24" ht="24.75" customHeight="1">
      <c r="A28" s="55"/>
      <c r="B28" s="57" t="s">
        <v>97</v>
      </c>
      <c r="C28" s="22">
        <f t="shared" si="4"/>
        <v>1486</v>
      </c>
      <c r="D28" s="70">
        <v>774</v>
      </c>
      <c r="E28" s="71">
        <v>712</v>
      </c>
      <c r="F28" s="71">
        <v>684</v>
      </c>
      <c r="I28" s="7" t="s">
        <v>38</v>
      </c>
      <c r="J28" s="14">
        <f t="shared" si="0"/>
        <v>3252</v>
      </c>
      <c r="K28" s="14">
        <f>K29+K30+K31+K32+K33</f>
        <v>1646</v>
      </c>
      <c r="L28" s="15">
        <f>L29+L30+L31+L32+L33</f>
        <v>1606</v>
      </c>
      <c r="M28" s="7" t="s">
        <v>39</v>
      </c>
      <c r="N28" s="14">
        <f t="shared" si="1"/>
        <v>4006</v>
      </c>
      <c r="O28" s="14">
        <f>O29+O30+O31+O32+O33</f>
        <v>2121</v>
      </c>
      <c r="P28" s="15">
        <f>P29+P30+P31+P32+P33</f>
        <v>1885</v>
      </c>
      <c r="Q28" s="7" t="s">
        <v>40</v>
      </c>
      <c r="R28" s="14">
        <f t="shared" si="2"/>
        <v>2884</v>
      </c>
      <c r="S28" s="14">
        <f>S29+S30+S31+S32+S33</f>
        <v>1350</v>
      </c>
      <c r="T28" s="15">
        <f>T29+T30+T31+T32+T33</f>
        <v>1534</v>
      </c>
      <c r="U28" s="7" t="s">
        <v>77</v>
      </c>
      <c r="V28" s="14">
        <f t="shared" si="3"/>
        <v>107</v>
      </c>
      <c r="W28" s="14">
        <f>W29+W30+W31+W32+W33</f>
        <v>13</v>
      </c>
      <c r="X28" s="15">
        <f>X29+X30+X31+X32+X33</f>
        <v>94</v>
      </c>
    </row>
    <row r="29" spans="1:24" ht="24.75" customHeight="1">
      <c r="A29" s="55"/>
      <c r="B29" s="56" t="s">
        <v>42</v>
      </c>
      <c r="C29" s="22">
        <f t="shared" si="4"/>
        <v>3508</v>
      </c>
      <c r="D29" s="70">
        <v>1776</v>
      </c>
      <c r="E29" s="71">
        <v>1732</v>
      </c>
      <c r="F29" s="71">
        <v>1571</v>
      </c>
      <c r="I29" s="8">
        <v>20</v>
      </c>
      <c r="J29" s="9">
        <f t="shared" si="0"/>
        <v>607</v>
      </c>
      <c r="K29" s="53">
        <v>290</v>
      </c>
      <c r="L29" s="54">
        <v>317</v>
      </c>
      <c r="M29" s="8">
        <v>45</v>
      </c>
      <c r="N29" s="9">
        <f t="shared" si="1"/>
        <v>913</v>
      </c>
      <c r="O29" s="53">
        <v>487</v>
      </c>
      <c r="P29" s="54">
        <v>426</v>
      </c>
      <c r="Q29" s="8">
        <v>70</v>
      </c>
      <c r="R29" s="9">
        <f t="shared" si="2"/>
        <v>659</v>
      </c>
      <c r="S29" s="53">
        <v>318</v>
      </c>
      <c r="T29" s="54">
        <v>341</v>
      </c>
      <c r="U29" s="8">
        <v>95</v>
      </c>
      <c r="V29" s="9">
        <f t="shared" si="3"/>
        <v>32</v>
      </c>
      <c r="W29" s="53">
        <v>3</v>
      </c>
      <c r="X29" s="54">
        <v>29</v>
      </c>
    </row>
    <row r="30" spans="1:24" ht="24.75" customHeight="1">
      <c r="A30" s="55"/>
      <c r="B30" s="57" t="s">
        <v>98</v>
      </c>
      <c r="C30" s="22">
        <f t="shared" si="4"/>
        <v>2594</v>
      </c>
      <c r="D30" s="70">
        <v>1294</v>
      </c>
      <c r="E30" s="71">
        <v>1300</v>
      </c>
      <c r="F30" s="71">
        <v>1259</v>
      </c>
      <c r="I30" s="8">
        <v>21</v>
      </c>
      <c r="J30" s="9">
        <f t="shared" si="0"/>
        <v>640</v>
      </c>
      <c r="K30" s="53">
        <v>311</v>
      </c>
      <c r="L30" s="54">
        <v>329</v>
      </c>
      <c r="M30" s="8">
        <v>46</v>
      </c>
      <c r="N30" s="9">
        <f t="shared" si="1"/>
        <v>828</v>
      </c>
      <c r="O30" s="53">
        <v>465</v>
      </c>
      <c r="P30" s="54">
        <v>363</v>
      </c>
      <c r="Q30" s="8">
        <v>71</v>
      </c>
      <c r="R30" s="9">
        <f t="shared" si="2"/>
        <v>571</v>
      </c>
      <c r="S30" s="53">
        <v>255</v>
      </c>
      <c r="T30" s="54">
        <v>316</v>
      </c>
      <c r="U30" s="8">
        <v>96</v>
      </c>
      <c r="V30" s="9">
        <f t="shared" si="3"/>
        <v>29</v>
      </c>
      <c r="W30" s="53">
        <v>2</v>
      </c>
      <c r="X30" s="54">
        <v>27</v>
      </c>
    </row>
    <row r="31" spans="1:24" ht="24.75" customHeight="1">
      <c r="A31" s="55"/>
      <c r="B31" s="56" t="s">
        <v>44</v>
      </c>
      <c r="C31" s="22">
        <f t="shared" si="4"/>
        <v>1445</v>
      </c>
      <c r="D31" s="70">
        <v>731</v>
      </c>
      <c r="E31" s="71">
        <v>714</v>
      </c>
      <c r="F31" s="71">
        <v>686</v>
      </c>
      <c r="I31" s="8">
        <v>22</v>
      </c>
      <c r="J31" s="9">
        <f t="shared" si="0"/>
        <v>624</v>
      </c>
      <c r="K31" s="53">
        <v>316</v>
      </c>
      <c r="L31" s="54">
        <v>308</v>
      </c>
      <c r="M31" s="8">
        <v>47</v>
      </c>
      <c r="N31" s="9">
        <f t="shared" si="1"/>
        <v>768</v>
      </c>
      <c r="O31" s="53">
        <v>409</v>
      </c>
      <c r="P31" s="54">
        <v>359</v>
      </c>
      <c r="Q31" s="8">
        <v>72</v>
      </c>
      <c r="R31" s="9">
        <f t="shared" si="2"/>
        <v>529</v>
      </c>
      <c r="S31" s="53">
        <v>256</v>
      </c>
      <c r="T31" s="54">
        <v>273</v>
      </c>
      <c r="U31" s="8">
        <v>97</v>
      </c>
      <c r="V31" s="9">
        <f t="shared" si="3"/>
        <v>27</v>
      </c>
      <c r="W31" s="53">
        <v>5</v>
      </c>
      <c r="X31" s="54">
        <v>22</v>
      </c>
    </row>
    <row r="32" spans="1:24" ht="24.75" customHeight="1">
      <c r="A32" s="55"/>
      <c r="B32" s="57" t="s">
        <v>96</v>
      </c>
      <c r="C32" s="22">
        <f t="shared" si="4"/>
        <v>1083</v>
      </c>
      <c r="D32" s="70">
        <v>541</v>
      </c>
      <c r="E32" s="71">
        <v>542</v>
      </c>
      <c r="F32" s="71">
        <v>497</v>
      </c>
      <c r="I32" s="8">
        <v>23</v>
      </c>
      <c r="J32" s="9">
        <f t="shared" si="0"/>
        <v>690</v>
      </c>
      <c r="K32" s="53">
        <v>350</v>
      </c>
      <c r="L32" s="54">
        <v>340</v>
      </c>
      <c r="M32" s="8">
        <v>48</v>
      </c>
      <c r="N32" s="9">
        <f t="shared" si="1"/>
        <v>750</v>
      </c>
      <c r="O32" s="53">
        <v>401</v>
      </c>
      <c r="P32" s="54">
        <v>349</v>
      </c>
      <c r="Q32" s="8">
        <v>73</v>
      </c>
      <c r="R32" s="9">
        <f t="shared" si="2"/>
        <v>582</v>
      </c>
      <c r="S32" s="53">
        <v>273</v>
      </c>
      <c r="T32" s="54">
        <v>309</v>
      </c>
      <c r="U32" s="8">
        <v>98</v>
      </c>
      <c r="V32" s="9">
        <f t="shared" si="3"/>
        <v>8</v>
      </c>
      <c r="W32" s="53">
        <v>2</v>
      </c>
      <c r="X32" s="54">
        <v>6</v>
      </c>
    </row>
    <row r="33" spans="1:24" ht="24.75" customHeight="1" thickBot="1">
      <c r="A33" s="55"/>
      <c r="B33" s="57" t="s">
        <v>97</v>
      </c>
      <c r="C33" s="22">
        <f t="shared" si="4"/>
        <v>1822</v>
      </c>
      <c r="D33" s="70">
        <v>920</v>
      </c>
      <c r="E33" s="71">
        <v>902</v>
      </c>
      <c r="F33" s="71">
        <v>808</v>
      </c>
      <c r="I33" s="30">
        <v>24</v>
      </c>
      <c r="J33" s="31">
        <f t="shared" si="0"/>
        <v>691</v>
      </c>
      <c r="K33" s="58">
        <v>379</v>
      </c>
      <c r="L33" s="59">
        <v>312</v>
      </c>
      <c r="M33" s="30">
        <v>49</v>
      </c>
      <c r="N33" s="31">
        <f t="shared" si="1"/>
        <v>747</v>
      </c>
      <c r="O33" s="58">
        <v>359</v>
      </c>
      <c r="P33" s="59">
        <v>388</v>
      </c>
      <c r="Q33" s="30">
        <v>74</v>
      </c>
      <c r="R33" s="31">
        <f t="shared" si="2"/>
        <v>543</v>
      </c>
      <c r="S33" s="58">
        <v>248</v>
      </c>
      <c r="T33" s="59">
        <v>295</v>
      </c>
      <c r="U33" s="8">
        <v>99</v>
      </c>
      <c r="V33" s="9">
        <f t="shared" si="3"/>
        <v>11</v>
      </c>
      <c r="W33" s="53">
        <v>1</v>
      </c>
      <c r="X33" s="54">
        <v>10</v>
      </c>
    </row>
    <row r="34" spans="1:24" ht="24.75" customHeight="1">
      <c r="A34" s="55"/>
      <c r="B34" s="57" t="s">
        <v>99</v>
      </c>
      <c r="C34" s="22">
        <f t="shared" si="4"/>
        <v>1791</v>
      </c>
      <c r="D34" s="70">
        <v>893</v>
      </c>
      <c r="E34" s="71">
        <v>898</v>
      </c>
      <c r="F34" s="71">
        <v>1025</v>
      </c>
      <c r="U34" s="60" t="s">
        <v>78</v>
      </c>
      <c r="V34" s="14">
        <f t="shared" si="3"/>
        <v>18</v>
      </c>
      <c r="W34" s="61">
        <v>3</v>
      </c>
      <c r="X34" s="62">
        <v>15</v>
      </c>
    </row>
    <row r="35" spans="1:24" ht="24.75" customHeight="1">
      <c r="A35" s="55"/>
      <c r="B35" s="56" t="s">
        <v>45</v>
      </c>
      <c r="C35" s="22">
        <f t="shared" si="4"/>
        <v>346</v>
      </c>
      <c r="D35" s="70">
        <v>161</v>
      </c>
      <c r="E35" s="71">
        <v>185</v>
      </c>
      <c r="F35" s="71">
        <v>178</v>
      </c>
      <c r="U35" s="85" t="s">
        <v>43</v>
      </c>
      <c r="V35" s="87">
        <f t="shared" si="3"/>
        <v>57761</v>
      </c>
      <c r="W35" s="87">
        <f>K4+K10+K16+K22+K28+K34+O4+O10+O16+O22+O28+O34+S4+S10+S16+S22+S28+S34+W4+W10+W16+W22+W28+W34</f>
        <v>29097</v>
      </c>
      <c r="X35" s="89">
        <f>L4+L10+L16+L22+L28+L34+P4+P10+P16+P22+P28+P34+T4+T10+T16+T22+T28+T34+X4+X10+X16+X22+X28+X34</f>
        <v>28664</v>
      </c>
    </row>
    <row r="36" spans="1:24" ht="24.75" customHeight="1" thickBot="1">
      <c r="A36" s="55"/>
      <c r="B36" s="63" t="s">
        <v>46</v>
      </c>
      <c r="C36" s="22">
        <f t="shared" si="4"/>
        <v>76</v>
      </c>
      <c r="D36" s="72">
        <v>26</v>
      </c>
      <c r="E36" s="73">
        <v>50</v>
      </c>
      <c r="F36" s="73">
        <v>36</v>
      </c>
      <c r="U36" s="111"/>
      <c r="V36" s="112"/>
      <c r="W36" s="112"/>
      <c r="X36" s="113"/>
    </row>
    <row r="37" spans="1:6" ht="26.25" customHeight="1" thickBot="1" thickTop="1">
      <c r="A37" s="55"/>
      <c r="B37" s="34" t="s">
        <v>47</v>
      </c>
      <c r="C37" s="35">
        <f>SUM(C17:C36)</f>
        <v>57761</v>
      </c>
      <c r="D37" s="35">
        <f>SUM(D17:D36)</f>
        <v>29097</v>
      </c>
      <c r="E37" s="36">
        <f>SUM(E17:E36)</f>
        <v>28664</v>
      </c>
      <c r="F37" s="36">
        <f>SUM(F17:F36)</f>
        <v>27747</v>
      </c>
    </row>
    <row r="38" ht="24.75" customHeight="1"/>
    <row r="39" ht="24.75" customHeight="1"/>
    <row r="40" ht="18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39" customHeight="1"/>
    <row r="62" ht="24.75" customHeight="1"/>
    <row r="63" ht="24.75" customHeight="1"/>
    <row r="64" ht="42" customHeight="1"/>
    <row r="65" ht="21" customHeight="1"/>
    <row r="66" ht="24.75" customHeight="1"/>
    <row r="67" ht="18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39" customHeight="1"/>
    <row r="89" ht="24.75" customHeight="1"/>
    <row r="90" ht="24.75" customHeight="1"/>
    <row r="91" ht="42" customHeight="1"/>
    <row r="92" ht="21" customHeight="1"/>
    <row r="93" ht="24.75" customHeight="1"/>
    <row r="94" ht="18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39" customHeight="1"/>
    <row r="116" ht="24.75" customHeight="1"/>
    <row r="117" ht="24.75" customHeight="1"/>
    <row r="118" ht="42" customHeight="1"/>
    <row r="119" ht="21" customHeight="1"/>
    <row r="120" ht="24.75" customHeight="1"/>
    <row r="121" ht="18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39" customHeight="1"/>
    <row r="143" ht="24.75" customHeight="1"/>
    <row r="144" ht="24.75" customHeight="1"/>
    <row r="145" ht="42" customHeight="1"/>
    <row r="146" ht="21" customHeight="1"/>
    <row r="147" ht="24.75" customHeight="1"/>
    <row r="148" ht="18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39" customHeight="1"/>
    <row r="170" ht="24.75" customHeight="1"/>
    <row r="171" ht="24.75" customHeight="1"/>
    <row r="172" ht="42" customHeight="1"/>
    <row r="173" ht="21" customHeight="1"/>
    <row r="174" ht="24.75" customHeight="1"/>
    <row r="175" ht="18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39" customHeight="1"/>
    <row r="197" ht="24.75" customHeight="1"/>
    <row r="198" ht="24.75" customHeight="1"/>
    <row r="199" ht="42" customHeight="1"/>
    <row r="200" ht="21" customHeight="1"/>
    <row r="201" ht="24.75" customHeight="1"/>
    <row r="202" ht="18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39" customHeight="1"/>
    <row r="224" ht="24.75" customHeight="1"/>
    <row r="225" ht="24.75" customHeight="1"/>
    <row r="226" ht="42" customHeight="1"/>
    <row r="227" ht="21" customHeight="1"/>
    <row r="228" ht="24.75" customHeight="1"/>
    <row r="229" ht="18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39" customHeight="1"/>
    <row r="251" ht="24.75" customHeight="1"/>
    <row r="252" ht="24.75" customHeight="1"/>
    <row r="253" ht="42" customHeight="1"/>
    <row r="254" ht="21" customHeight="1"/>
    <row r="255" ht="24.75" customHeight="1"/>
    <row r="256" ht="18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39" customHeight="1"/>
    <row r="278" ht="24.75" customHeight="1"/>
    <row r="279" ht="24.75" customHeight="1"/>
    <row r="280" ht="42" customHeight="1"/>
    <row r="281" ht="21" customHeight="1"/>
    <row r="282" ht="24.75" customHeight="1"/>
    <row r="283" ht="18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39" customHeight="1"/>
    <row r="305" ht="24.75" customHeight="1"/>
    <row r="306" ht="24.75" customHeight="1"/>
    <row r="307" ht="42" customHeight="1"/>
    <row r="308" ht="21" customHeight="1"/>
    <row r="309" ht="24.75" customHeight="1"/>
    <row r="310" ht="18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39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</sheetData>
  <sheetProtection/>
  <mergeCells count="19">
    <mergeCell ref="U35:U36"/>
    <mergeCell ref="V35:V36"/>
    <mergeCell ref="W35:W36"/>
    <mergeCell ref="X35:X36"/>
    <mergeCell ref="B14:B16"/>
    <mergeCell ref="C14:E14"/>
    <mergeCell ref="F14:F16"/>
    <mergeCell ref="C15:C16"/>
    <mergeCell ref="D15:D16"/>
    <mergeCell ref="E15:E16"/>
    <mergeCell ref="I1:X1"/>
    <mergeCell ref="I2:P2"/>
    <mergeCell ref="Q2:X2"/>
    <mergeCell ref="B13:F13"/>
    <mergeCell ref="C2:E4"/>
    <mergeCell ref="E6:F6"/>
    <mergeCell ref="B7:B8"/>
    <mergeCell ref="C7:E7"/>
    <mergeCell ref="F7:F8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7"/>
  <sheetViews>
    <sheetView view="pageBreakPreview" zoomScale="83" zoomScaleSheetLayoutView="83" zoomScalePageLayoutView="0" workbookViewId="0" topLeftCell="D16">
      <selection activeCell="D40" sqref="A40:IV44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80" t="s">
        <v>58</v>
      </c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3:24" ht="18" thickBot="1">
      <c r="C2" s="103" t="s">
        <v>0</v>
      </c>
      <c r="D2" s="104"/>
      <c r="E2" s="104"/>
      <c r="I2" s="81"/>
      <c r="J2" s="82"/>
      <c r="K2" s="82"/>
      <c r="L2" s="82"/>
      <c r="M2" s="82"/>
      <c r="N2" s="82"/>
      <c r="O2" s="82"/>
      <c r="P2" s="82"/>
      <c r="Q2" s="114">
        <v>40483</v>
      </c>
      <c r="R2" s="115"/>
      <c r="S2" s="115"/>
      <c r="T2" s="115"/>
      <c r="U2" s="115"/>
      <c r="V2" s="115"/>
      <c r="W2" s="115"/>
      <c r="X2" s="115"/>
    </row>
    <row r="3" spans="3:24" ht="17.25">
      <c r="C3" s="104"/>
      <c r="D3" s="104"/>
      <c r="E3" s="104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04"/>
      <c r="D4" s="104"/>
      <c r="E4" s="104"/>
      <c r="I4" s="4" t="s">
        <v>5</v>
      </c>
      <c r="J4" s="14">
        <f aca="true" t="shared" si="0" ref="J4:J33">K4+L4</f>
        <v>2284</v>
      </c>
      <c r="K4" s="14">
        <f>K5+K6+K7+K8+K9</f>
        <v>1130</v>
      </c>
      <c r="L4" s="15">
        <f>L5+L6+L7+L8+L9</f>
        <v>1154</v>
      </c>
      <c r="M4" s="7" t="s">
        <v>6</v>
      </c>
      <c r="N4" s="5">
        <f aca="true" t="shared" si="1" ref="N4:N33">O4+P4</f>
        <v>3671</v>
      </c>
      <c r="O4" s="5">
        <f>O5+O6+O7+O8+O9</f>
        <v>1983</v>
      </c>
      <c r="P4" s="6">
        <f>P5+P6+P7+P8+P9</f>
        <v>1688</v>
      </c>
      <c r="Q4" s="7" t="s">
        <v>7</v>
      </c>
      <c r="R4" s="5">
        <f aca="true" t="shared" si="2" ref="R4:R33">S4+T4</f>
        <v>3724</v>
      </c>
      <c r="S4" s="5">
        <f>S5+S6+S7+S8+S9</f>
        <v>1961</v>
      </c>
      <c r="T4" s="75">
        <f>T5+T6+T7+T8+T9</f>
        <v>1763</v>
      </c>
      <c r="U4" s="7" t="s">
        <v>8</v>
      </c>
      <c r="V4" s="5">
        <f aca="true" t="shared" si="3" ref="V4:V35">W4+X4</f>
        <v>2440</v>
      </c>
      <c r="W4" s="5">
        <f>W5+W6+W7+W8+W9</f>
        <v>1025</v>
      </c>
      <c r="X4" s="6">
        <f>X5+X6+X7+X8+X9</f>
        <v>1415</v>
      </c>
    </row>
    <row r="5" spans="9:24" ht="24.75" customHeight="1">
      <c r="I5" s="8">
        <v>0</v>
      </c>
      <c r="J5" s="9">
        <f t="shared" si="0"/>
        <v>489</v>
      </c>
      <c r="K5" s="53">
        <v>220</v>
      </c>
      <c r="L5" s="54">
        <v>269</v>
      </c>
      <c r="M5" s="8">
        <v>25</v>
      </c>
      <c r="N5" s="9">
        <f t="shared" si="1"/>
        <v>717</v>
      </c>
      <c r="O5" s="53">
        <v>401</v>
      </c>
      <c r="P5" s="54">
        <v>316</v>
      </c>
      <c r="Q5" s="8">
        <v>50</v>
      </c>
      <c r="R5" s="9">
        <f t="shared" si="2"/>
        <v>795</v>
      </c>
      <c r="S5" s="53">
        <v>417</v>
      </c>
      <c r="T5" s="54">
        <v>378</v>
      </c>
      <c r="U5" s="8">
        <v>75</v>
      </c>
      <c r="V5" s="9">
        <f t="shared" si="3"/>
        <v>558</v>
      </c>
      <c r="W5" s="53">
        <v>235</v>
      </c>
      <c r="X5" s="54">
        <v>323</v>
      </c>
    </row>
    <row r="6" spans="5:24" ht="24.75" customHeight="1">
      <c r="E6" s="116" t="s">
        <v>103</v>
      </c>
      <c r="F6" s="116"/>
      <c r="I6" s="8">
        <v>1</v>
      </c>
      <c r="J6" s="9">
        <f t="shared" si="0"/>
        <v>450</v>
      </c>
      <c r="K6" s="53">
        <v>234</v>
      </c>
      <c r="L6" s="54">
        <v>216</v>
      </c>
      <c r="M6" s="8">
        <v>26</v>
      </c>
      <c r="N6" s="9">
        <f t="shared" si="1"/>
        <v>671</v>
      </c>
      <c r="O6" s="53">
        <v>352</v>
      </c>
      <c r="P6" s="54">
        <v>319</v>
      </c>
      <c r="Q6" s="8">
        <v>51</v>
      </c>
      <c r="R6" s="9">
        <f t="shared" si="2"/>
        <v>709</v>
      </c>
      <c r="S6" s="53">
        <v>358</v>
      </c>
      <c r="T6" s="54">
        <v>351</v>
      </c>
      <c r="U6" s="8">
        <v>76</v>
      </c>
      <c r="V6" s="9">
        <f t="shared" si="3"/>
        <v>471</v>
      </c>
      <c r="W6" s="53">
        <v>206</v>
      </c>
      <c r="X6" s="54">
        <v>265</v>
      </c>
    </row>
    <row r="7" spans="2:24" ht="24.75" customHeight="1">
      <c r="B7" s="106" t="s">
        <v>9</v>
      </c>
      <c r="C7" s="108" t="s">
        <v>10</v>
      </c>
      <c r="D7" s="108"/>
      <c r="E7" s="108"/>
      <c r="F7" s="106" t="s">
        <v>11</v>
      </c>
      <c r="I7" s="8">
        <v>2</v>
      </c>
      <c r="J7" s="9">
        <f t="shared" si="0"/>
        <v>484</v>
      </c>
      <c r="K7" s="53">
        <v>245</v>
      </c>
      <c r="L7" s="54">
        <v>239</v>
      </c>
      <c r="M7" s="8">
        <v>27</v>
      </c>
      <c r="N7" s="9">
        <f t="shared" si="1"/>
        <v>742</v>
      </c>
      <c r="O7" s="53">
        <v>403</v>
      </c>
      <c r="P7" s="54">
        <v>339</v>
      </c>
      <c r="Q7" s="8">
        <v>52</v>
      </c>
      <c r="R7" s="9">
        <f t="shared" si="2"/>
        <v>746</v>
      </c>
      <c r="S7" s="53">
        <v>397</v>
      </c>
      <c r="T7" s="54">
        <v>349</v>
      </c>
      <c r="U7" s="8">
        <v>77</v>
      </c>
      <c r="V7" s="9">
        <f t="shared" si="3"/>
        <v>503</v>
      </c>
      <c r="W7" s="53">
        <v>207</v>
      </c>
      <c r="X7" s="54">
        <v>296</v>
      </c>
    </row>
    <row r="8" spans="2:24" ht="24.75" customHeight="1" thickBot="1">
      <c r="B8" s="107"/>
      <c r="C8" s="10" t="s">
        <v>12</v>
      </c>
      <c r="D8" s="10" t="s">
        <v>3</v>
      </c>
      <c r="E8" s="10" t="s">
        <v>4</v>
      </c>
      <c r="F8" s="107"/>
      <c r="I8" s="8">
        <v>3</v>
      </c>
      <c r="J8" s="9">
        <f t="shared" si="0"/>
        <v>434</v>
      </c>
      <c r="K8" s="53">
        <v>214</v>
      </c>
      <c r="L8" s="54">
        <v>220</v>
      </c>
      <c r="M8" s="8">
        <v>28</v>
      </c>
      <c r="N8" s="9">
        <f t="shared" si="1"/>
        <v>753</v>
      </c>
      <c r="O8" s="53">
        <v>407</v>
      </c>
      <c r="P8" s="54">
        <v>346</v>
      </c>
      <c r="Q8" s="8">
        <v>53</v>
      </c>
      <c r="R8" s="9">
        <f t="shared" si="2"/>
        <v>691</v>
      </c>
      <c r="S8" s="53">
        <v>362</v>
      </c>
      <c r="T8" s="54">
        <v>329</v>
      </c>
      <c r="U8" s="8">
        <v>78</v>
      </c>
      <c r="V8" s="9">
        <f t="shared" si="3"/>
        <v>441</v>
      </c>
      <c r="W8" s="53">
        <v>195</v>
      </c>
      <c r="X8" s="54">
        <v>246</v>
      </c>
    </row>
    <row r="9" spans="2:24" ht="24.75" customHeight="1" thickTop="1">
      <c r="B9" s="11" t="s">
        <v>13</v>
      </c>
      <c r="C9" s="12">
        <f>D9+E9</f>
        <v>57686</v>
      </c>
      <c r="D9" s="64">
        <v>29058</v>
      </c>
      <c r="E9" s="65">
        <v>28628</v>
      </c>
      <c r="F9" s="65">
        <v>27718</v>
      </c>
      <c r="I9" s="8">
        <v>4</v>
      </c>
      <c r="J9" s="9">
        <f t="shared" si="0"/>
        <v>427</v>
      </c>
      <c r="K9" s="53">
        <v>217</v>
      </c>
      <c r="L9" s="54">
        <v>210</v>
      </c>
      <c r="M9" s="8">
        <v>29</v>
      </c>
      <c r="N9" s="9">
        <f t="shared" si="1"/>
        <v>788</v>
      </c>
      <c r="O9" s="53">
        <v>420</v>
      </c>
      <c r="P9" s="54">
        <v>368</v>
      </c>
      <c r="Q9" s="8">
        <v>54</v>
      </c>
      <c r="R9" s="9">
        <f t="shared" si="2"/>
        <v>783</v>
      </c>
      <c r="S9" s="53">
        <v>427</v>
      </c>
      <c r="T9" s="54">
        <v>356</v>
      </c>
      <c r="U9" s="8">
        <v>79</v>
      </c>
      <c r="V9" s="9">
        <f t="shared" si="3"/>
        <v>467</v>
      </c>
      <c r="W9" s="53">
        <v>182</v>
      </c>
      <c r="X9" s="54">
        <v>285</v>
      </c>
    </row>
    <row r="10" spans="2:24" ht="24.75" customHeight="1" thickBot="1">
      <c r="B10" s="10" t="s">
        <v>14</v>
      </c>
      <c r="C10" s="13">
        <f>D10+E10</f>
        <v>2404</v>
      </c>
      <c r="D10" s="66">
        <v>1122</v>
      </c>
      <c r="E10" s="67">
        <v>1282</v>
      </c>
      <c r="F10" s="67">
        <v>1298</v>
      </c>
      <c r="I10" s="4" t="s">
        <v>15</v>
      </c>
      <c r="J10" s="14">
        <f t="shared" si="0"/>
        <v>2310</v>
      </c>
      <c r="K10" s="14">
        <f>K11+K12+K13+K14+K15</f>
        <v>1167</v>
      </c>
      <c r="L10" s="15">
        <f>L11+L12+L13+L14+L15</f>
        <v>1143</v>
      </c>
      <c r="M10" s="7" t="s">
        <v>16</v>
      </c>
      <c r="N10" s="14">
        <f t="shared" si="1"/>
        <v>3916</v>
      </c>
      <c r="O10" s="14">
        <f>O11+O12+O13+O14+O15</f>
        <v>2125</v>
      </c>
      <c r="P10" s="15">
        <f>P11+P12+P13+P14+P15</f>
        <v>1791</v>
      </c>
      <c r="Q10" s="16" t="s">
        <v>17</v>
      </c>
      <c r="R10" s="14">
        <f t="shared" si="2"/>
        <v>4029</v>
      </c>
      <c r="S10" s="14">
        <f>S11+S12+S13+S14+S15</f>
        <v>2113</v>
      </c>
      <c r="T10" s="15">
        <f>T11+T12+T13+T14+T15</f>
        <v>1916</v>
      </c>
      <c r="U10" s="7" t="s">
        <v>18</v>
      </c>
      <c r="V10" s="14">
        <f t="shared" si="3"/>
        <v>1603</v>
      </c>
      <c r="W10" s="14">
        <f>W11+W12+W13+W14+W15</f>
        <v>593</v>
      </c>
      <c r="X10" s="15">
        <f>X11+X12+X13+X14+X15</f>
        <v>1010</v>
      </c>
    </row>
    <row r="11" spans="2:24" ht="24.75" customHeight="1" thickTop="1">
      <c r="B11" s="11" t="s">
        <v>90</v>
      </c>
      <c r="C11" s="17">
        <f>SUM(C9:C10)</f>
        <v>60090</v>
      </c>
      <c r="D11" s="17">
        <f>SUM(D9:D10)</f>
        <v>30180</v>
      </c>
      <c r="E11" s="17">
        <f>SUM(E9:E10)</f>
        <v>29910</v>
      </c>
      <c r="F11" s="17">
        <f>SUM(F9:F10)</f>
        <v>29016</v>
      </c>
      <c r="I11" s="18">
        <v>5</v>
      </c>
      <c r="J11" s="9">
        <f t="shared" si="0"/>
        <v>437</v>
      </c>
      <c r="K11" s="53">
        <v>221</v>
      </c>
      <c r="L11" s="54">
        <v>216</v>
      </c>
      <c r="M11" s="8">
        <v>30</v>
      </c>
      <c r="N11" s="9">
        <f t="shared" si="1"/>
        <v>767</v>
      </c>
      <c r="O11" s="53">
        <v>417</v>
      </c>
      <c r="P11" s="54">
        <v>350</v>
      </c>
      <c r="Q11" s="8">
        <v>55</v>
      </c>
      <c r="R11" s="9">
        <f t="shared" si="2"/>
        <v>763</v>
      </c>
      <c r="S11" s="53">
        <v>400</v>
      </c>
      <c r="T11" s="54">
        <v>363</v>
      </c>
      <c r="U11" s="8">
        <v>80</v>
      </c>
      <c r="V11" s="9">
        <f t="shared" si="3"/>
        <v>387</v>
      </c>
      <c r="W11" s="53">
        <v>149</v>
      </c>
      <c r="X11" s="54">
        <v>238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470</v>
      </c>
      <c r="K12" s="53">
        <v>242</v>
      </c>
      <c r="L12" s="54">
        <v>228</v>
      </c>
      <c r="M12" s="8">
        <v>31</v>
      </c>
      <c r="N12" s="9">
        <f t="shared" si="1"/>
        <v>766</v>
      </c>
      <c r="O12" s="53">
        <v>416</v>
      </c>
      <c r="P12" s="54">
        <v>350</v>
      </c>
      <c r="Q12" s="8">
        <v>56</v>
      </c>
      <c r="R12" s="9">
        <f t="shared" si="2"/>
        <v>711</v>
      </c>
      <c r="S12" s="53">
        <v>385</v>
      </c>
      <c r="T12" s="54">
        <v>326</v>
      </c>
      <c r="U12" s="8">
        <v>81</v>
      </c>
      <c r="V12" s="9">
        <f t="shared" si="3"/>
        <v>365</v>
      </c>
      <c r="W12" s="53">
        <v>145</v>
      </c>
      <c r="X12" s="54">
        <v>220</v>
      </c>
    </row>
    <row r="13" spans="2:24" ht="22.5" customHeight="1" thickBot="1">
      <c r="B13" s="109" t="s">
        <v>91</v>
      </c>
      <c r="C13" s="110"/>
      <c r="D13" s="110"/>
      <c r="E13" s="110"/>
      <c r="F13" s="110"/>
      <c r="I13" s="18">
        <v>7</v>
      </c>
      <c r="J13" s="9">
        <f t="shared" si="0"/>
        <v>472</v>
      </c>
      <c r="K13" s="53">
        <v>242</v>
      </c>
      <c r="L13" s="54">
        <v>230</v>
      </c>
      <c r="M13" s="8">
        <v>32</v>
      </c>
      <c r="N13" s="9">
        <f t="shared" si="1"/>
        <v>772</v>
      </c>
      <c r="O13" s="53">
        <v>423</v>
      </c>
      <c r="P13" s="54">
        <v>349</v>
      </c>
      <c r="Q13" s="8">
        <v>57</v>
      </c>
      <c r="R13" s="9">
        <f t="shared" si="2"/>
        <v>787</v>
      </c>
      <c r="S13" s="53">
        <v>418</v>
      </c>
      <c r="T13" s="54">
        <v>369</v>
      </c>
      <c r="U13" s="8">
        <v>82</v>
      </c>
      <c r="V13" s="9">
        <f t="shared" si="3"/>
        <v>338</v>
      </c>
      <c r="W13" s="53">
        <v>128</v>
      </c>
      <c r="X13" s="54">
        <v>210</v>
      </c>
    </row>
    <row r="14" spans="1:24" ht="21" customHeight="1">
      <c r="A14" s="55"/>
      <c r="B14" s="91" t="s">
        <v>19</v>
      </c>
      <c r="C14" s="94" t="s">
        <v>20</v>
      </c>
      <c r="D14" s="95"/>
      <c r="E14" s="95"/>
      <c r="F14" s="96" t="s">
        <v>92</v>
      </c>
      <c r="I14" s="18">
        <v>8</v>
      </c>
      <c r="J14" s="9">
        <f t="shared" si="0"/>
        <v>450</v>
      </c>
      <c r="K14" s="53">
        <v>224</v>
      </c>
      <c r="L14" s="54">
        <v>226</v>
      </c>
      <c r="M14" s="8">
        <v>33</v>
      </c>
      <c r="N14" s="9">
        <f t="shared" si="1"/>
        <v>800</v>
      </c>
      <c r="O14" s="53">
        <v>426</v>
      </c>
      <c r="P14" s="54">
        <v>374</v>
      </c>
      <c r="Q14" s="8">
        <v>58</v>
      </c>
      <c r="R14" s="9">
        <f t="shared" si="2"/>
        <v>887</v>
      </c>
      <c r="S14" s="53">
        <v>478</v>
      </c>
      <c r="T14" s="54">
        <v>409</v>
      </c>
      <c r="U14" s="8">
        <v>83</v>
      </c>
      <c r="V14" s="9">
        <f t="shared" si="3"/>
        <v>279</v>
      </c>
      <c r="W14" s="53">
        <v>97</v>
      </c>
      <c r="X14" s="54">
        <v>182</v>
      </c>
    </row>
    <row r="15" spans="1:24" ht="24.75" customHeight="1">
      <c r="A15" s="55"/>
      <c r="B15" s="92"/>
      <c r="C15" s="99" t="s">
        <v>93</v>
      </c>
      <c r="D15" s="99" t="s">
        <v>94</v>
      </c>
      <c r="E15" s="101" t="s">
        <v>95</v>
      </c>
      <c r="F15" s="97"/>
      <c r="I15" s="18">
        <v>9</v>
      </c>
      <c r="J15" s="9">
        <f t="shared" si="0"/>
        <v>481</v>
      </c>
      <c r="K15" s="53">
        <v>238</v>
      </c>
      <c r="L15" s="54">
        <v>243</v>
      </c>
      <c r="M15" s="8">
        <v>34</v>
      </c>
      <c r="N15" s="9">
        <f t="shared" si="1"/>
        <v>811</v>
      </c>
      <c r="O15" s="53">
        <v>443</v>
      </c>
      <c r="P15" s="54">
        <v>368</v>
      </c>
      <c r="Q15" s="8">
        <v>59</v>
      </c>
      <c r="R15" s="9">
        <f t="shared" si="2"/>
        <v>881</v>
      </c>
      <c r="S15" s="53">
        <v>432</v>
      </c>
      <c r="T15" s="54">
        <v>449</v>
      </c>
      <c r="U15" s="8">
        <v>84</v>
      </c>
      <c r="V15" s="9">
        <f t="shared" si="3"/>
        <v>234</v>
      </c>
      <c r="W15" s="53">
        <v>74</v>
      </c>
      <c r="X15" s="54">
        <v>160</v>
      </c>
    </row>
    <row r="16" spans="1:24" ht="25.5" customHeight="1" thickBot="1">
      <c r="A16" s="55"/>
      <c r="B16" s="93"/>
      <c r="C16" s="100"/>
      <c r="D16" s="100"/>
      <c r="E16" s="102"/>
      <c r="F16" s="98"/>
      <c r="I16" s="7" t="s">
        <v>21</v>
      </c>
      <c r="J16" s="14">
        <f t="shared" si="0"/>
        <v>2525</v>
      </c>
      <c r="K16" s="14">
        <f>K17+K18+K19+K20+K21</f>
        <v>1343</v>
      </c>
      <c r="L16" s="15">
        <f>L17+L18+L19+L20+L21</f>
        <v>1182</v>
      </c>
      <c r="M16" s="7" t="s">
        <v>22</v>
      </c>
      <c r="N16" s="14">
        <f t="shared" si="1"/>
        <v>4648</v>
      </c>
      <c r="O16" s="14">
        <f>O17+O18+O19+O20+O21</f>
        <v>2486</v>
      </c>
      <c r="P16" s="15">
        <f>P17+P18+P19+P20+P21</f>
        <v>2162</v>
      </c>
      <c r="Q16" s="7" t="s">
        <v>23</v>
      </c>
      <c r="R16" s="14">
        <f t="shared" si="2"/>
        <v>4312</v>
      </c>
      <c r="S16" s="14">
        <f>S17+S18+S19+S20+S21</f>
        <v>2185</v>
      </c>
      <c r="T16" s="15">
        <f>T17+T18+T19+T20+T21</f>
        <v>2127</v>
      </c>
      <c r="U16" s="7" t="s">
        <v>24</v>
      </c>
      <c r="V16" s="14">
        <f t="shared" si="3"/>
        <v>866</v>
      </c>
      <c r="W16" s="14">
        <f>W17+W18+W19+W20+W21</f>
        <v>262</v>
      </c>
      <c r="X16" s="15">
        <f>X17+X18+X19+X20+X21</f>
        <v>604</v>
      </c>
    </row>
    <row r="17" spans="1:24" ht="24.75" customHeight="1" thickTop="1">
      <c r="A17" s="55"/>
      <c r="B17" s="21" t="s">
        <v>25</v>
      </c>
      <c r="C17" s="22">
        <f aca="true" t="shared" si="4" ref="C17:C36">D17+E17</f>
        <v>18093</v>
      </c>
      <c r="D17" s="68">
        <v>9067</v>
      </c>
      <c r="E17" s="69">
        <v>9026</v>
      </c>
      <c r="F17" s="69">
        <v>8565</v>
      </c>
      <c r="I17" s="8">
        <v>10</v>
      </c>
      <c r="J17" s="9">
        <f t="shared" si="0"/>
        <v>481</v>
      </c>
      <c r="K17" s="53">
        <v>259</v>
      </c>
      <c r="L17" s="54">
        <v>222</v>
      </c>
      <c r="M17" s="8">
        <v>35</v>
      </c>
      <c r="N17" s="9">
        <f t="shared" si="1"/>
        <v>863</v>
      </c>
      <c r="O17" s="53">
        <v>442</v>
      </c>
      <c r="P17" s="54">
        <v>421</v>
      </c>
      <c r="Q17" s="8">
        <v>60</v>
      </c>
      <c r="R17" s="9">
        <f t="shared" si="2"/>
        <v>891</v>
      </c>
      <c r="S17" s="53">
        <v>451</v>
      </c>
      <c r="T17" s="54">
        <v>440</v>
      </c>
      <c r="U17" s="8">
        <v>85</v>
      </c>
      <c r="V17" s="9">
        <f t="shared" si="3"/>
        <v>236</v>
      </c>
      <c r="W17" s="53">
        <v>80</v>
      </c>
      <c r="X17" s="54">
        <v>156</v>
      </c>
    </row>
    <row r="18" spans="1:24" ht="24.75" customHeight="1">
      <c r="A18" s="55"/>
      <c r="B18" s="23" t="s">
        <v>26</v>
      </c>
      <c r="C18" s="22">
        <f t="shared" si="4"/>
        <v>8</v>
      </c>
      <c r="D18" s="70">
        <v>5</v>
      </c>
      <c r="E18" s="71">
        <v>3</v>
      </c>
      <c r="F18" s="71">
        <v>5</v>
      </c>
      <c r="I18" s="8">
        <v>11</v>
      </c>
      <c r="J18" s="9">
        <f t="shared" si="0"/>
        <v>479</v>
      </c>
      <c r="K18" s="53">
        <v>257</v>
      </c>
      <c r="L18" s="54">
        <v>222</v>
      </c>
      <c r="M18" s="8">
        <v>36</v>
      </c>
      <c r="N18" s="9">
        <f t="shared" si="1"/>
        <v>859</v>
      </c>
      <c r="O18" s="53">
        <v>488</v>
      </c>
      <c r="P18" s="54">
        <v>371</v>
      </c>
      <c r="Q18" s="8">
        <v>61</v>
      </c>
      <c r="R18" s="9">
        <f t="shared" si="2"/>
        <v>952</v>
      </c>
      <c r="S18" s="53">
        <v>477</v>
      </c>
      <c r="T18" s="54">
        <v>475</v>
      </c>
      <c r="U18" s="8">
        <v>86</v>
      </c>
      <c r="V18" s="9">
        <f t="shared" si="3"/>
        <v>198</v>
      </c>
      <c r="W18" s="53">
        <v>63</v>
      </c>
      <c r="X18" s="54">
        <v>135</v>
      </c>
    </row>
    <row r="19" spans="1:24" ht="24.75" customHeight="1">
      <c r="A19" s="55"/>
      <c r="B19" s="23" t="s">
        <v>27</v>
      </c>
      <c r="C19" s="22">
        <f t="shared" si="4"/>
        <v>13128</v>
      </c>
      <c r="D19" s="70">
        <v>6643</v>
      </c>
      <c r="E19" s="71">
        <v>6485</v>
      </c>
      <c r="F19" s="71">
        <v>6365</v>
      </c>
      <c r="I19" s="8">
        <v>12</v>
      </c>
      <c r="J19" s="9">
        <f t="shared" si="0"/>
        <v>480</v>
      </c>
      <c r="K19" s="53">
        <v>245</v>
      </c>
      <c r="L19" s="54">
        <v>235</v>
      </c>
      <c r="M19" s="8">
        <v>37</v>
      </c>
      <c r="N19" s="9">
        <f t="shared" si="1"/>
        <v>1000</v>
      </c>
      <c r="O19" s="53">
        <v>538</v>
      </c>
      <c r="P19" s="54">
        <v>462</v>
      </c>
      <c r="Q19" s="8">
        <v>62</v>
      </c>
      <c r="R19" s="9">
        <f t="shared" si="2"/>
        <v>969</v>
      </c>
      <c r="S19" s="53">
        <v>500</v>
      </c>
      <c r="T19" s="54">
        <v>469</v>
      </c>
      <c r="U19" s="8">
        <v>87</v>
      </c>
      <c r="V19" s="9">
        <f t="shared" si="3"/>
        <v>177</v>
      </c>
      <c r="W19" s="53">
        <v>51</v>
      </c>
      <c r="X19" s="54">
        <v>126</v>
      </c>
    </row>
    <row r="20" spans="1:24" ht="24.75" customHeight="1">
      <c r="A20" s="55"/>
      <c r="B20" s="23" t="s">
        <v>28</v>
      </c>
      <c r="C20" s="22">
        <f t="shared" si="4"/>
        <v>234</v>
      </c>
      <c r="D20" s="70">
        <v>118</v>
      </c>
      <c r="E20" s="71">
        <v>116</v>
      </c>
      <c r="F20" s="71">
        <v>118</v>
      </c>
      <c r="I20" s="8">
        <v>13</v>
      </c>
      <c r="J20" s="9">
        <f t="shared" si="0"/>
        <v>536</v>
      </c>
      <c r="K20" s="53">
        <v>290</v>
      </c>
      <c r="L20" s="54">
        <v>246</v>
      </c>
      <c r="M20" s="8">
        <v>38</v>
      </c>
      <c r="N20" s="9">
        <f t="shared" si="1"/>
        <v>991</v>
      </c>
      <c r="O20" s="53">
        <v>536</v>
      </c>
      <c r="P20" s="54">
        <v>455</v>
      </c>
      <c r="Q20" s="8">
        <v>63</v>
      </c>
      <c r="R20" s="9">
        <f t="shared" si="2"/>
        <v>894</v>
      </c>
      <c r="S20" s="53">
        <v>450</v>
      </c>
      <c r="T20" s="54">
        <v>444</v>
      </c>
      <c r="U20" s="8">
        <v>88</v>
      </c>
      <c r="V20" s="9">
        <f t="shared" si="3"/>
        <v>152</v>
      </c>
      <c r="W20" s="53">
        <v>43</v>
      </c>
      <c r="X20" s="54">
        <v>109</v>
      </c>
    </row>
    <row r="21" spans="1:24" ht="24.75" customHeight="1">
      <c r="A21" s="55"/>
      <c r="B21" s="23" t="s">
        <v>29</v>
      </c>
      <c r="C21" s="22">
        <f t="shared" si="4"/>
        <v>1940</v>
      </c>
      <c r="D21" s="70">
        <v>997</v>
      </c>
      <c r="E21" s="71">
        <v>943</v>
      </c>
      <c r="F21" s="71">
        <v>980</v>
      </c>
      <c r="I21" s="8">
        <v>14</v>
      </c>
      <c r="J21" s="9">
        <f t="shared" si="0"/>
        <v>549</v>
      </c>
      <c r="K21" s="53">
        <v>292</v>
      </c>
      <c r="L21" s="54">
        <v>257</v>
      </c>
      <c r="M21" s="8">
        <v>39</v>
      </c>
      <c r="N21" s="9">
        <f t="shared" si="1"/>
        <v>935</v>
      </c>
      <c r="O21" s="53">
        <v>482</v>
      </c>
      <c r="P21" s="54">
        <v>453</v>
      </c>
      <c r="Q21" s="8">
        <v>64</v>
      </c>
      <c r="R21" s="9">
        <f t="shared" si="2"/>
        <v>606</v>
      </c>
      <c r="S21" s="53">
        <v>307</v>
      </c>
      <c r="T21" s="54">
        <v>299</v>
      </c>
      <c r="U21" s="8">
        <v>89</v>
      </c>
      <c r="V21" s="9">
        <f t="shared" si="3"/>
        <v>103</v>
      </c>
      <c r="W21" s="53">
        <v>25</v>
      </c>
      <c r="X21" s="54">
        <v>78</v>
      </c>
    </row>
    <row r="22" spans="1:24" ht="24.75" customHeight="1">
      <c r="A22" s="55"/>
      <c r="B22" s="56" t="s">
        <v>30</v>
      </c>
      <c r="C22" s="22">
        <f t="shared" si="4"/>
        <v>3053</v>
      </c>
      <c r="D22" s="70">
        <v>1501</v>
      </c>
      <c r="E22" s="71">
        <v>1552</v>
      </c>
      <c r="F22" s="71">
        <v>1478</v>
      </c>
      <c r="I22" s="7" t="s">
        <v>31</v>
      </c>
      <c r="J22" s="14">
        <f t="shared" si="0"/>
        <v>2799</v>
      </c>
      <c r="K22" s="14">
        <f>K23+K24+K25+K26+K27</f>
        <v>1408</v>
      </c>
      <c r="L22" s="15">
        <f>L23+L24+L25+L26+L27</f>
        <v>1391</v>
      </c>
      <c r="M22" s="7" t="s">
        <v>32</v>
      </c>
      <c r="N22" s="14">
        <f t="shared" si="1"/>
        <v>4303</v>
      </c>
      <c r="O22" s="14">
        <f>O23+O24+O25+O26+O27</f>
        <v>2307</v>
      </c>
      <c r="P22" s="15">
        <f>P23+P24+P25+P26+P27</f>
        <v>1996</v>
      </c>
      <c r="Q22" s="7" t="s">
        <v>33</v>
      </c>
      <c r="R22" s="14">
        <f t="shared" si="2"/>
        <v>3608</v>
      </c>
      <c r="S22" s="14">
        <f>S23+S24+S25+S26+S27</f>
        <v>1757</v>
      </c>
      <c r="T22" s="15">
        <f>T23+T24+T25+T26+T27</f>
        <v>1851</v>
      </c>
      <c r="U22" s="7" t="s">
        <v>34</v>
      </c>
      <c r="V22" s="14">
        <f t="shared" si="3"/>
        <v>381</v>
      </c>
      <c r="W22" s="14">
        <f>W23+W24+W25+W26+W27</f>
        <v>94</v>
      </c>
      <c r="X22" s="15">
        <f>X23+X24+X25+X26+X27</f>
        <v>287</v>
      </c>
    </row>
    <row r="23" spans="1:24" ht="24.75" customHeight="1">
      <c r="A23" s="55"/>
      <c r="B23" s="56" t="s">
        <v>35</v>
      </c>
      <c r="C23" s="22">
        <f t="shared" si="4"/>
        <v>1423</v>
      </c>
      <c r="D23" s="70">
        <v>730</v>
      </c>
      <c r="E23" s="71">
        <v>693</v>
      </c>
      <c r="F23" s="71">
        <v>769</v>
      </c>
      <c r="I23" s="8">
        <v>15</v>
      </c>
      <c r="J23" s="9">
        <f t="shared" si="0"/>
        <v>524</v>
      </c>
      <c r="K23" s="53">
        <v>249</v>
      </c>
      <c r="L23" s="54">
        <v>275</v>
      </c>
      <c r="M23" s="8">
        <v>40</v>
      </c>
      <c r="N23" s="9">
        <f t="shared" si="1"/>
        <v>876</v>
      </c>
      <c r="O23" s="53">
        <v>481</v>
      </c>
      <c r="P23" s="54">
        <v>395</v>
      </c>
      <c r="Q23" s="8">
        <v>65</v>
      </c>
      <c r="R23" s="9">
        <f t="shared" si="2"/>
        <v>636</v>
      </c>
      <c r="S23" s="53">
        <v>330</v>
      </c>
      <c r="T23" s="54">
        <v>306</v>
      </c>
      <c r="U23" s="8">
        <v>90</v>
      </c>
      <c r="V23" s="9">
        <f t="shared" si="3"/>
        <v>109</v>
      </c>
      <c r="W23" s="53">
        <v>26</v>
      </c>
      <c r="X23" s="54">
        <v>83</v>
      </c>
    </row>
    <row r="24" spans="1:24" ht="24.75" customHeight="1">
      <c r="A24" s="55"/>
      <c r="B24" s="56" t="s">
        <v>36</v>
      </c>
      <c r="C24" s="22">
        <f t="shared" si="4"/>
        <v>1170</v>
      </c>
      <c r="D24" s="70">
        <v>550</v>
      </c>
      <c r="E24" s="71">
        <v>620</v>
      </c>
      <c r="F24" s="71">
        <v>585</v>
      </c>
      <c r="G24" s="76"/>
      <c r="I24" s="8">
        <v>16</v>
      </c>
      <c r="J24" s="9">
        <f t="shared" si="0"/>
        <v>574</v>
      </c>
      <c r="K24" s="53">
        <v>307</v>
      </c>
      <c r="L24" s="54">
        <v>267</v>
      </c>
      <c r="M24" s="8">
        <v>41</v>
      </c>
      <c r="N24" s="9">
        <f t="shared" si="1"/>
        <v>917</v>
      </c>
      <c r="O24" s="53">
        <v>476</v>
      </c>
      <c r="P24" s="54">
        <v>441</v>
      </c>
      <c r="Q24" s="8">
        <v>66</v>
      </c>
      <c r="R24" s="9">
        <f t="shared" si="2"/>
        <v>736</v>
      </c>
      <c r="S24" s="53">
        <v>359</v>
      </c>
      <c r="T24" s="54">
        <v>377</v>
      </c>
      <c r="U24" s="8">
        <v>91</v>
      </c>
      <c r="V24" s="9">
        <f t="shared" si="3"/>
        <v>86</v>
      </c>
      <c r="W24" s="53">
        <v>21</v>
      </c>
      <c r="X24" s="54">
        <v>65</v>
      </c>
    </row>
    <row r="25" spans="1:24" ht="24.75" customHeight="1">
      <c r="A25" s="55"/>
      <c r="B25" s="57" t="s">
        <v>96</v>
      </c>
      <c r="C25" s="22">
        <f t="shared" si="4"/>
        <v>1124</v>
      </c>
      <c r="D25" s="70">
        <v>588</v>
      </c>
      <c r="E25" s="71">
        <v>536</v>
      </c>
      <c r="F25" s="71">
        <v>504</v>
      </c>
      <c r="I25" s="8">
        <v>17</v>
      </c>
      <c r="J25" s="9">
        <f t="shared" si="0"/>
        <v>535</v>
      </c>
      <c r="K25" s="53">
        <v>278</v>
      </c>
      <c r="L25" s="54">
        <v>257</v>
      </c>
      <c r="M25" s="8">
        <v>42</v>
      </c>
      <c r="N25" s="9">
        <f t="shared" si="1"/>
        <v>947</v>
      </c>
      <c r="O25" s="53">
        <v>517</v>
      </c>
      <c r="P25" s="54">
        <v>430</v>
      </c>
      <c r="Q25" s="8">
        <v>67</v>
      </c>
      <c r="R25" s="9">
        <f t="shared" si="2"/>
        <v>807</v>
      </c>
      <c r="S25" s="53">
        <v>377</v>
      </c>
      <c r="T25" s="54">
        <v>430</v>
      </c>
      <c r="U25" s="8">
        <v>92</v>
      </c>
      <c r="V25" s="9">
        <f t="shared" si="3"/>
        <v>75</v>
      </c>
      <c r="W25" s="53">
        <v>21</v>
      </c>
      <c r="X25" s="54">
        <v>54</v>
      </c>
    </row>
    <row r="26" spans="1:24" ht="24.75" customHeight="1">
      <c r="A26" s="55"/>
      <c r="B26" s="56" t="s">
        <v>37</v>
      </c>
      <c r="C26" s="22">
        <f t="shared" si="4"/>
        <v>1157</v>
      </c>
      <c r="D26" s="70">
        <v>584</v>
      </c>
      <c r="E26" s="71">
        <v>573</v>
      </c>
      <c r="F26" s="71">
        <v>484</v>
      </c>
      <c r="I26" s="8">
        <v>18</v>
      </c>
      <c r="J26" s="9">
        <f t="shared" si="0"/>
        <v>570</v>
      </c>
      <c r="K26" s="53">
        <v>274</v>
      </c>
      <c r="L26" s="54">
        <v>296</v>
      </c>
      <c r="M26" s="8">
        <v>43</v>
      </c>
      <c r="N26" s="9">
        <f t="shared" si="1"/>
        <v>854</v>
      </c>
      <c r="O26" s="53">
        <v>446</v>
      </c>
      <c r="P26" s="54">
        <v>408</v>
      </c>
      <c r="Q26" s="8">
        <v>68</v>
      </c>
      <c r="R26" s="9">
        <f t="shared" si="2"/>
        <v>738</v>
      </c>
      <c r="S26" s="53">
        <v>358</v>
      </c>
      <c r="T26" s="54">
        <v>380</v>
      </c>
      <c r="U26" s="8">
        <v>93</v>
      </c>
      <c r="V26" s="9">
        <f t="shared" si="3"/>
        <v>61</v>
      </c>
      <c r="W26" s="53">
        <v>17</v>
      </c>
      <c r="X26" s="54">
        <v>44</v>
      </c>
    </row>
    <row r="27" spans="1:24" ht="24.75" customHeight="1">
      <c r="A27" s="55"/>
      <c r="B27" s="57" t="s">
        <v>96</v>
      </c>
      <c r="C27" s="22">
        <f t="shared" si="4"/>
        <v>2240</v>
      </c>
      <c r="D27" s="70">
        <v>1167</v>
      </c>
      <c r="E27" s="71">
        <v>1073</v>
      </c>
      <c r="F27" s="71">
        <v>1130</v>
      </c>
      <c r="I27" s="8">
        <v>19</v>
      </c>
      <c r="J27" s="9">
        <f t="shared" si="0"/>
        <v>596</v>
      </c>
      <c r="K27" s="53">
        <v>300</v>
      </c>
      <c r="L27" s="54">
        <v>296</v>
      </c>
      <c r="M27" s="8">
        <v>44</v>
      </c>
      <c r="N27" s="9">
        <f t="shared" si="1"/>
        <v>709</v>
      </c>
      <c r="O27" s="53">
        <v>387</v>
      </c>
      <c r="P27" s="54">
        <v>322</v>
      </c>
      <c r="Q27" s="8">
        <v>69</v>
      </c>
      <c r="R27" s="9">
        <f t="shared" si="2"/>
        <v>691</v>
      </c>
      <c r="S27" s="53">
        <v>333</v>
      </c>
      <c r="T27" s="54">
        <v>358</v>
      </c>
      <c r="U27" s="8">
        <v>94</v>
      </c>
      <c r="V27" s="9">
        <f t="shared" si="3"/>
        <v>50</v>
      </c>
      <c r="W27" s="53">
        <v>9</v>
      </c>
      <c r="X27" s="54">
        <v>41</v>
      </c>
    </row>
    <row r="28" spans="1:24" ht="24.75" customHeight="1">
      <c r="A28" s="55"/>
      <c r="B28" s="57" t="s">
        <v>97</v>
      </c>
      <c r="C28" s="22">
        <f t="shared" si="4"/>
        <v>1476</v>
      </c>
      <c r="D28" s="70">
        <v>772</v>
      </c>
      <c r="E28" s="71">
        <v>704</v>
      </c>
      <c r="F28" s="71">
        <v>682</v>
      </c>
      <c r="I28" s="7" t="s">
        <v>38</v>
      </c>
      <c r="J28" s="14">
        <f t="shared" si="0"/>
        <v>3254</v>
      </c>
      <c r="K28" s="14">
        <f>K29+K30+K31+K32+K33</f>
        <v>1636</v>
      </c>
      <c r="L28" s="15">
        <f>L29+L30+L31+L32+L33</f>
        <v>1618</v>
      </c>
      <c r="M28" s="7" t="s">
        <v>39</v>
      </c>
      <c r="N28" s="14">
        <f t="shared" si="1"/>
        <v>4006</v>
      </c>
      <c r="O28" s="14">
        <f>O29+O30+O31+O32+O33</f>
        <v>2121</v>
      </c>
      <c r="P28" s="15">
        <f>P29+P30+P31+P32+P33</f>
        <v>1885</v>
      </c>
      <c r="Q28" s="7" t="s">
        <v>40</v>
      </c>
      <c r="R28" s="14">
        <f t="shared" si="2"/>
        <v>2886</v>
      </c>
      <c r="S28" s="14">
        <f>S29+S30+S31+S32+S33</f>
        <v>1346</v>
      </c>
      <c r="T28" s="15">
        <f>T29+T30+T31+T32+T33</f>
        <v>1540</v>
      </c>
      <c r="U28" s="7" t="s">
        <v>77</v>
      </c>
      <c r="V28" s="14">
        <f t="shared" si="3"/>
        <v>106</v>
      </c>
      <c r="W28" s="14">
        <f>W29+W30+W31+W32+W33</f>
        <v>13</v>
      </c>
      <c r="X28" s="15">
        <f>X29+X30+X31+X32+X33</f>
        <v>93</v>
      </c>
    </row>
    <row r="29" spans="1:24" ht="24.75" customHeight="1">
      <c r="A29" s="55"/>
      <c r="B29" s="56" t="s">
        <v>42</v>
      </c>
      <c r="C29" s="22">
        <f t="shared" si="4"/>
        <v>3510</v>
      </c>
      <c r="D29" s="70">
        <v>1781</v>
      </c>
      <c r="E29" s="71">
        <v>1729</v>
      </c>
      <c r="F29" s="71">
        <v>1571</v>
      </c>
      <c r="I29" s="8">
        <v>20</v>
      </c>
      <c r="J29" s="9">
        <f t="shared" si="0"/>
        <v>612</v>
      </c>
      <c r="K29" s="53">
        <v>288</v>
      </c>
      <c r="L29" s="54">
        <v>324</v>
      </c>
      <c r="M29" s="8">
        <v>45</v>
      </c>
      <c r="N29" s="9">
        <f t="shared" si="1"/>
        <v>915</v>
      </c>
      <c r="O29" s="53">
        <v>482</v>
      </c>
      <c r="P29" s="54">
        <v>433</v>
      </c>
      <c r="Q29" s="8">
        <v>70</v>
      </c>
      <c r="R29" s="9">
        <f t="shared" si="2"/>
        <v>674</v>
      </c>
      <c r="S29" s="53">
        <v>324</v>
      </c>
      <c r="T29" s="54">
        <v>350</v>
      </c>
      <c r="U29" s="8">
        <v>95</v>
      </c>
      <c r="V29" s="9">
        <f t="shared" si="3"/>
        <v>31</v>
      </c>
      <c r="W29" s="53">
        <v>4</v>
      </c>
      <c r="X29" s="54">
        <v>27</v>
      </c>
    </row>
    <row r="30" spans="1:24" ht="24.75" customHeight="1">
      <c r="A30" s="55"/>
      <c r="B30" s="57" t="s">
        <v>98</v>
      </c>
      <c r="C30" s="22">
        <f t="shared" si="4"/>
        <v>2592</v>
      </c>
      <c r="D30" s="70">
        <v>1295</v>
      </c>
      <c r="E30" s="71">
        <v>1297</v>
      </c>
      <c r="F30" s="71">
        <v>1264</v>
      </c>
      <c r="I30" s="8">
        <v>21</v>
      </c>
      <c r="J30" s="9">
        <f t="shared" si="0"/>
        <v>641</v>
      </c>
      <c r="K30" s="53">
        <v>305</v>
      </c>
      <c r="L30" s="54">
        <v>336</v>
      </c>
      <c r="M30" s="8">
        <v>46</v>
      </c>
      <c r="N30" s="9">
        <f t="shared" si="1"/>
        <v>827</v>
      </c>
      <c r="O30" s="53">
        <v>468</v>
      </c>
      <c r="P30" s="54">
        <v>359</v>
      </c>
      <c r="Q30" s="8">
        <v>71</v>
      </c>
      <c r="R30" s="9">
        <f t="shared" si="2"/>
        <v>566</v>
      </c>
      <c r="S30" s="53">
        <v>247</v>
      </c>
      <c r="T30" s="54">
        <v>319</v>
      </c>
      <c r="U30" s="8">
        <v>96</v>
      </c>
      <c r="V30" s="9">
        <f t="shared" si="3"/>
        <v>27</v>
      </c>
      <c r="W30" s="53">
        <v>0</v>
      </c>
      <c r="X30" s="54">
        <v>27</v>
      </c>
    </row>
    <row r="31" spans="1:24" ht="24.75" customHeight="1">
      <c r="A31" s="55"/>
      <c r="B31" s="56" t="s">
        <v>44</v>
      </c>
      <c r="C31" s="22">
        <f t="shared" si="4"/>
        <v>1437</v>
      </c>
      <c r="D31" s="70">
        <v>728</v>
      </c>
      <c r="E31" s="71">
        <v>709</v>
      </c>
      <c r="F31" s="71">
        <v>685</v>
      </c>
      <c r="I31" s="8">
        <v>22</v>
      </c>
      <c r="J31" s="9">
        <f t="shared" si="0"/>
        <v>629</v>
      </c>
      <c r="K31" s="53">
        <v>324</v>
      </c>
      <c r="L31" s="54">
        <v>305</v>
      </c>
      <c r="M31" s="8">
        <v>47</v>
      </c>
      <c r="N31" s="9">
        <f t="shared" si="1"/>
        <v>777</v>
      </c>
      <c r="O31" s="53">
        <v>421</v>
      </c>
      <c r="P31" s="54">
        <v>356</v>
      </c>
      <c r="Q31" s="8">
        <v>72</v>
      </c>
      <c r="R31" s="9">
        <f t="shared" si="2"/>
        <v>524</v>
      </c>
      <c r="S31" s="53">
        <v>253</v>
      </c>
      <c r="T31" s="54">
        <v>271</v>
      </c>
      <c r="U31" s="8">
        <v>97</v>
      </c>
      <c r="V31" s="9">
        <f t="shared" si="3"/>
        <v>28</v>
      </c>
      <c r="W31" s="53">
        <v>6</v>
      </c>
      <c r="X31" s="54">
        <v>22</v>
      </c>
    </row>
    <row r="32" spans="1:24" ht="24.75" customHeight="1">
      <c r="A32" s="55"/>
      <c r="B32" s="57" t="s">
        <v>96</v>
      </c>
      <c r="C32" s="22">
        <f t="shared" si="4"/>
        <v>1087</v>
      </c>
      <c r="D32" s="70">
        <v>543</v>
      </c>
      <c r="E32" s="71">
        <v>544</v>
      </c>
      <c r="F32" s="71">
        <v>497</v>
      </c>
      <c r="I32" s="8">
        <v>23</v>
      </c>
      <c r="J32" s="9">
        <f t="shared" si="0"/>
        <v>685</v>
      </c>
      <c r="K32" s="53">
        <v>352</v>
      </c>
      <c r="L32" s="54">
        <v>333</v>
      </c>
      <c r="M32" s="8">
        <v>48</v>
      </c>
      <c r="N32" s="9">
        <f t="shared" si="1"/>
        <v>752</v>
      </c>
      <c r="O32" s="53">
        <v>394</v>
      </c>
      <c r="P32" s="54">
        <v>358</v>
      </c>
      <c r="Q32" s="8">
        <v>73</v>
      </c>
      <c r="R32" s="9">
        <f t="shared" si="2"/>
        <v>588</v>
      </c>
      <c r="S32" s="53">
        <v>276</v>
      </c>
      <c r="T32" s="54">
        <v>312</v>
      </c>
      <c r="U32" s="8">
        <v>98</v>
      </c>
      <c r="V32" s="9">
        <f t="shared" si="3"/>
        <v>8</v>
      </c>
      <c r="W32" s="53">
        <v>2</v>
      </c>
      <c r="X32" s="54">
        <v>6</v>
      </c>
    </row>
    <row r="33" spans="1:24" ht="24.75" customHeight="1" thickBot="1">
      <c r="A33" s="55"/>
      <c r="B33" s="57" t="s">
        <v>97</v>
      </c>
      <c r="C33" s="22">
        <f t="shared" si="4"/>
        <v>1819</v>
      </c>
      <c r="D33" s="70">
        <v>919</v>
      </c>
      <c r="E33" s="71">
        <v>900</v>
      </c>
      <c r="F33" s="71">
        <v>806</v>
      </c>
      <c r="I33" s="30">
        <v>24</v>
      </c>
      <c r="J33" s="31">
        <f t="shared" si="0"/>
        <v>687</v>
      </c>
      <c r="K33" s="58">
        <v>367</v>
      </c>
      <c r="L33" s="59">
        <v>320</v>
      </c>
      <c r="M33" s="30">
        <v>49</v>
      </c>
      <c r="N33" s="31">
        <f t="shared" si="1"/>
        <v>735</v>
      </c>
      <c r="O33" s="58">
        <v>356</v>
      </c>
      <c r="P33" s="59">
        <v>379</v>
      </c>
      <c r="Q33" s="30">
        <v>74</v>
      </c>
      <c r="R33" s="31">
        <f t="shared" si="2"/>
        <v>534</v>
      </c>
      <c r="S33" s="58">
        <v>246</v>
      </c>
      <c r="T33" s="59">
        <v>288</v>
      </c>
      <c r="U33" s="8">
        <v>99</v>
      </c>
      <c r="V33" s="9">
        <f t="shared" si="3"/>
        <v>12</v>
      </c>
      <c r="W33" s="53">
        <v>1</v>
      </c>
      <c r="X33" s="54">
        <v>11</v>
      </c>
    </row>
    <row r="34" spans="1:24" ht="24.75" customHeight="1">
      <c r="A34" s="55"/>
      <c r="B34" s="57" t="s">
        <v>99</v>
      </c>
      <c r="C34" s="22">
        <f t="shared" si="4"/>
        <v>1774</v>
      </c>
      <c r="D34" s="70">
        <v>886</v>
      </c>
      <c r="E34" s="71">
        <v>888</v>
      </c>
      <c r="F34" s="71">
        <v>1018</v>
      </c>
      <c r="U34" s="60" t="s">
        <v>78</v>
      </c>
      <c r="V34" s="14">
        <f t="shared" si="3"/>
        <v>15</v>
      </c>
      <c r="W34" s="61">
        <v>3</v>
      </c>
      <c r="X34" s="62">
        <v>12</v>
      </c>
    </row>
    <row r="35" spans="1:24" ht="24.75" customHeight="1">
      <c r="A35" s="55"/>
      <c r="B35" s="56" t="s">
        <v>45</v>
      </c>
      <c r="C35" s="22">
        <f t="shared" si="4"/>
        <v>339</v>
      </c>
      <c r="D35" s="70">
        <v>156</v>
      </c>
      <c r="E35" s="71">
        <v>183</v>
      </c>
      <c r="F35" s="71">
        <v>175</v>
      </c>
      <c r="U35" s="85" t="s">
        <v>43</v>
      </c>
      <c r="V35" s="87">
        <f t="shared" si="3"/>
        <v>57686</v>
      </c>
      <c r="W35" s="87">
        <f>K4+K10+K16+K22+K28+K34+O4+O10+O16+O22+O28+O34+S4+S10+S16+S22+S28+S34+W4+W10+W16+W22+W28+W34</f>
        <v>29058</v>
      </c>
      <c r="X35" s="89">
        <f>L4+L10+L16+L22+L28+L34+P4+P10+P16+P22+P28+P34+T4+T10+T16+T22+T28+T34+X4+X10+X16+X22+X28+X34</f>
        <v>28628</v>
      </c>
    </row>
    <row r="36" spans="1:24" ht="24.75" customHeight="1" thickBot="1">
      <c r="A36" s="55"/>
      <c r="B36" s="63" t="s">
        <v>46</v>
      </c>
      <c r="C36" s="22">
        <f t="shared" si="4"/>
        <v>82</v>
      </c>
      <c r="D36" s="72">
        <v>28</v>
      </c>
      <c r="E36" s="73">
        <v>54</v>
      </c>
      <c r="F36" s="73">
        <v>37</v>
      </c>
      <c r="U36" s="111"/>
      <c r="V36" s="112"/>
      <c r="W36" s="112"/>
      <c r="X36" s="113"/>
    </row>
    <row r="37" spans="1:6" ht="26.25" customHeight="1" thickBot="1" thickTop="1">
      <c r="A37" s="55"/>
      <c r="B37" s="34" t="s">
        <v>47</v>
      </c>
      <c r="C37" s="35">
        <f>SUM(C17:C36)</f>
        <v>57686</v>
      </c>
      <c r="D37" s="35">
        <f>SUM(D17:D36)</f>
        <v>29058</v>
      </c>
      <c r="E37" s="36">
        <f>SUM(E17:E36)</f>
        <v>28628</v>
      </c>
      <c r="F37" s="36">
        <f>SUM(F17:F36)</f>
        <v>27718</v>
      </c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39" customHeight="1"/>
    <row r="60" ht="24.75" customHeight="1"/>
    <row r="61" ht="24.75" customHeight="1"/>
    <row r="62" ht="42" customHeight="1"/>
    <row r="63" ht="21" customHeight="1"/>
    <row r="64" ht="24.75" customHeight="1"/>
    <row r="65" ht="18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39" customHeight="1"/>
    <row r="87" ht="24.75" customHeight="1"/>
    <row r="88" ht="24.75" customHeight="1"/>
    <row r="89" ht="42" customHeight="1"/>
    <row r="90" ht="21" customHeight="1"/>
    <row r="91" ht="24.75" customHeight="1"/>
    <row r="92" ht="18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39" customHeight="1"/>
    <row r="114" ht="24.75" customHeight="1"/>
    <row r="115" ht="24.75" customHeight="1"/>
    <row r="116" ht="42" customHeight="1"/>
    <row r="117" ht="21" customHeight="1"/>
    <row r="118" ht="24.75" customHeight="1"/>
    <row r="119" ht="18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39" customHeight="1"/>
    <row r="141" ht="24.75" customHeight="1"/>
    <row r="142" ht="24.75" customHeight="1"/>
    <row r="143" ht="42" customHeight="1"/>
    <row r="144" ht="21" customHeight="1"/>
    <row r="145" ht="24.75" customHeight="1"/>
    <row r="146" ht="18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39" customHeight="1"/>
    <row r="168" ht="24.75" customHeight="1"/>
    <row r="169" ht="24.75" customHeight="1"/>
    <row r="170" ht="42" customHeight="1"/>
    <row r="171" ht="21" customHeight="1"/>
    <row r="172" ht="24.75" customHeight="1"/>
    <row r="173" ht="18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39" customHeight="1"/>
    <row r="195" ht="24.75" customHeight="1"/>
    <row r="196" ht="24.75" customHeight="1"/>
    <row r="197" ht="42" customHeight="1"/>
    <row r="198" ht="21" customHeight="1"/>
    <row r="199" ht="24.75" customHeight="1"/>
    <row r="200" ht="18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39" customHeight="1"/>
    <row r="222" ht="24.75" customHeight="1"/>
    <row r="223" ht="24.75" customHeight="1"/>
    <row r="224" ht="42" customHeight="1"/>
    <row r="225" ht="21" customHeight="1"/>
    <row r="226" ht="24.75" customHeight="1"/>
    <row r="227" ht="18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39" customHeight="1"/>
    <row r="249" ht="24.75" customHeight="1"/>
    <row r="250" ht="24.75" customHeight="1"/>
    <row r="251" ht="42" customHeight="1"/>
    <row r="252" ht="21" customHeight="1"/>
    <row r="253" ht="24.75" customHeight="1"/>
    <row r="254" ht="18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39" customHeight="1"/>
    <row r="276" ht="24.75" customHeight="1"/>
    <row r="277" ht="24.75" customHeight="1"/>
    <row r="278" ht="42" customHeight="1"/>
    <row r="279" ht="21" customHeight="1"/>
    <row r="280" ht="24.75" customHeight="1"/>
    <row r="281" ht="18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39" customHeight="1"/>
    <row r="303" ht="24.75" customHeight="1"/>
    <row r="304" ht="24.75" customHeight="1"/>
    <row r="305" ht="42" customHeight="1"/>
    <row r="306" ht="21" customHeight="1"/>
    <row r="307" ht="24.75" customHeight="1"/>
    <row r="308" ht="18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39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</sheetData>
  <sheetProtection/>
  <mergeCells count="19">
    <mergeCell ref="I1:X1"/>
    <mergeCell ref="I2:P2"/>
    <mergeCell ref="Q2:X2"/>
    <mergeCell ref="B13:F13"/>
    <mergeCell ref="C2:E4"/>
    <mergeCell ref="E6:F6"/>
    <mergeCell ref="B7:B8"/>
    <mergeCell ref="C7:E7"/>
    <mergeCell ref="F7:F8"/>
    <mergeCell ref="U35:U36"/>
    <mergeCell ref="V35:V36"/>
    <mergeCell ref="W35:W36"/>
    <mergeCell ref="X35:X36"/>
    <mergeCell ref="B14:B16"/>
    <mergeCell ref="C14:E14"/>
    <mergeCell ref="F14:F16"/>
    <mergeCell ref="C15:C16"/>
    <mergeCell ref="D15:D16"/>
    <mergeCell ref="E15:E1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9"/>
  <sheetViews>
    <sheetView tabSelected="1" view="pageBreakPreview" zoomScale="115" zoomScaleSheetLayoutView="115" zoomScalePageLayoutView="0" workbookViewId="0" topLeftCell="L1">
      <selection activeCell="R40" sqref="R40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80" t="s">
        <v>58</v>
      </c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3:24" ht="18" thickBot="1">
      <c r="C2" s="103" t="s">
        <v>0</v>
      </c>
      <c r="D2" s="104"/>
      <c r="E2" s="104"/>
      <c r="I2" s="81"/>
      <c r="J2" s="82"/>
      <c r="K2" s="82"/>
      <c r="L2" s="82"/>
      <c r="M2" s="82"/>
      <c r="N2" s="82"/>
      <c r="O2" s="82"/>
      <c r="P2" s="82"/>
      <c r="Q2" s="114">
        <v>40513</v>
      </c>
      <c r="R2" s="115"/>
      <c r="S2" s="115"/>
      <c r="T2" s="115"/>
      <c r="U2" s="115"/>
      <c r="V2" s="115"/>
      <c r="W2" s="115"/>
      <c r="X2" s="115"/>
    </row>
    <row r="3" spans="3:24" ht="17.25">
      <c r="C3" s="104"/>
      <c r="D3" s="104"/>
      <c r="E3" s="104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04"/>
      <c r="D4" s="104"/>
      <c r="E4" s="104"/>
      <c r="I4" s="4" t="s">
        <v>5</v>
      </c>
      <c r="J4" s="14">
        <f aca="true" t="shared" si="0" ref="J4:J33">K4+L4</f>
        <v>2275</v>
      </c>
      <c r="K4" s="14">
        <f>K5+K6+K7+K8+K9</f>
        <v>1124</v>
      </c>
      <c r="L4" s="15">
        <f>L5+L6+L7+L8+L9</f>
        <v>1151</v>
      </c>
      <c r="M4" s="7" t="s">
        <v>6</v>
      </c>
      <c r="N4" s="5">
        <f aca="true" t="shared" si="1" ref="N4:N33">O4+P4</f>
        <v>3650</v>
      </c>
      <c r="O4" s="5">
        <f>O5+O6+O7+O8+O9</f>
        <v>1969</v>
      </c>
      <c r="P4" s="6">
        <f>P5+P6+P7+P8+P9</f>
        <v>1681</v>
      </c>
      <c r="Q4" s="7" t="s">
        <v>7</v>
      </c>
      <c r="R4" s="5">
        <f aca="true" t="shared" si="2" ref="R4:R33">S4+T4</f>
        <v>3705</v>
      </c>
      <c r="S4" s="5">
        <f>S5+S6+S7+S8+S9</f>
        <v>1949</v>
      </c>
      <c r="T4" s="75">
        <f>T5+T6+T7+T8+T9</f>
        <v>1756</v>
      </c>
      <c r="U4" s="7" t="s">
        <v>8</v>
      </c>
      <c r="V4" s="5">
        <f aca="true" t="shared" si="3" ref="V4:V35">W4+X4</f>
        <v>2445</v>
      </c>
      <c r="W4" s="5">
        <f>W5+W6+W7+W8+W9</f>
        <v>1027</v>
      </c>
      <c r="X4" s="6">
        <f>X5+X6+X7+X8+X9</f>
        <v>1418</v>
      </c>
    </row>
    <row r="5" spans="9:24" ht="24.75" customHeight="1">
      <c r="I5" s="8">
        <v>0</v>
      </c>
      <c r="J5" s="9">
        <f t="shared" si="0"/>
        <v>487</v>
      </c>
      <c r="K5" s="53">
        <v>226</v>
      </c>
      <c r="L5" s="54">
        <v>261</v>
      </c>
      <c r="M5" s="8">
        <v>25</v>
      </c>
      <c r="N5" s="9">
        <f t="shared" si="1"/>
        <v>715</v>
      </c>
      <c r="O5" s="53">
        <v>407</v>
      </c>
      <c r="P5" s="54">
        <v>308</v>
      </c>
      <c r="Q5" s="8">
        <v>50</v>
      </c>
      <c r="R5" s="9">
        <f t="shared" si="2"/>
        <v>782</v>
      </c>
      <c r="S5" s="53">
        <v>407</v>
      </c>
      <c r="T5" s="54">
        <v>375</v>
      </c>
      <c r="U5" s="8">
        <v>75</v>
      </c>
      <c r="V5" s="9">
        <f t="shared" si="3"/>
        <v>562</v>
      </c>
      <c r="W5" s="53">
        <v>236</v>
      </c>
      <c r="X5" s="54">
        <v>326</v>
      </c>
    </row>
    <row r="6" spans="5:24" ht="24.75" customHeight="1">
      <c r="E6" s="116" t="s">
        <v>104</v>
      </c>
      <c r="F6" s="116"/>
      <c r="I6" s="8">
        <v>1</v>
      </c>
      <c r="J6" s="9">
        <f t="shared" si="0"/>
        <v>449</v>
      </c>
      <c r="K6" s="53">
        <v>230</v>
      </c>
      <c r="L6" s="54">
        <v>219</v>
      </c>
      <c r="M6" s="8">
        <v>26</v>
      </c>
      <c r="N6" s="9">
        <f t="shared" si="1"/>
        <v>674</v>
      </c>
      <c r="O6" s="53">
        <v>346</v>
      </c>
      <c r="P6" s="54">
        <v>328</v>
      </c>
      <c r="Q6" s="8">
        <v>51</v>
      </c>
      <c r="R6" s="9">
        <f t="shared" si="2"/>
        <v>706</v>
      </c>
      <c r="S6" s="53">
        <v>365</v>
      </c>
      <c r="T6" s="54">
        <v>341</v>
      </c>
      <c r="U6" s="8">
        <v>76</v>
      </c>
      <c r="V6" s="9">
        <f t="shared" si="3"/>
        <v>476</v>
      </c>
      <c r="W6" s="53">
        <v>207</v>
      </c>
      <c r="X6" s="54">
        <v>269</v>
      </c>
    </row>
    <row r="7" spans="2:24" ht="24.75" customHeight="1">
      <c r="B7" s="106" t="s">
        <v>9</v>
      </c>
      <c r="C7" s="108" t="s">
        <v>10</v>
      </c>
      <c r="D7" s="108"/>
      <c r="E7" s="108"/>
      <c r="F7" s="106" t="s">
        <v>11</v>
      </c>
      <c r="I7" s="8">
        <v>2</v>
      </c>
      <c r="J7" s="9">
        <f t="shared" si="0"/>
        <v>476</v>
      </c>
      <c r="K7" s="53">
        <v>239</v>
      </c>
      <c r="L7" s="54">
        <v>237</v>
      </c>
      <c r="M7" s="8">
        <v>27</v>
      </c>
      <c r="N7" s="9">
        <f t="shared" si="1"/>
        <v>717</v>
      </c>
      <c r="O7" s="53">
        <v>393</v>
      </c>
      <c r="P7" s="54">
        <v>324</v>
      </c>
      <c r="Q7" s="8">
        <v>52</v>
      </c>
      <c r="R7" s="9">
        <f t="shared" si="2"/>
        <v>734</v>
      </c>
      <c r="S7" s="53">
        <v>386</v>
      </c>
      <c r="T7" s="54">
        <v>348</v>
      </c>
      <c r="U7" s="8">
        <v>77</v>
      </c>
      <c r="V7" s="9">
        <f t="shared" si="3"/>
        <v>500</v>
      </c>
      <c r="W7" s="53">
        <v>204</v>
      </c>
      <c r="X7" s="54">
        <v>296</v>
      </c>
    </row>
    <row r="8" spans="2:24" ht="24.75" customHeight="1" thickBot="1">
      <c r="B8" s="107"/>
      <c r="C8" s="10" t="s">
        <v>12</v>
      </c>
      <c r="D8" s="10" t="s">
        <v>3</v>
      </c>
      <c r="E8" s="10" t="s">
        <v>4</v>
      </c>
      <c r="F8" s="107"/>
      <c r="I8" s="8">
        <v>3</v>
      </c>
      <c r="J8" s="9">
        <f t="shared" si="0"/>
        <v>433</v>
      </c>
      <c r="K8" s="53">
        <v>219</v>
      </c>
      <c r="L8" s="54">
        <v>214</v>
      </c>
      <c r="M8" s="8">
        <v>28</v>
      </c>
      <c r="N8" s="9">
        <f t="shared" si="1"/>
        <v>770</v>
      </c>
      <c r="O8" s="53">
        <v>417</v>
      </c>
      <c r="P8" s="54">
        <v>353</v>
      </c>
      <c r="Q8" s="8">
        <v>53</v>
      </c>
      <c r="R8" s="9">
        <f t="shared" si="2"/>
        <v>709</v>
      </c>
      <c r="S8" s="53">
        <v>376</v>
      </c>
      <c r="T8" s="54">
        <v>333</v>
      </c>
      <c r="U8" s="8">
        <v>78</v>
      </c>
      <c r="V8" s="9">
        <f t="shared" si="3"/>
        <v>440</v>
      </c>
      <c r="W8" s="53">
        <v>194</v>
      </c>
      <c r="X8" s="54">
        <v>246</v>
      </c>
    </row>
    <row r="9" spans="2:24" ht="24.75" customHeight="1" thickTop="1">
      <c r="B9" s="11" t="s">
        <v>13</v>
      </c>
      <c r="C9" s="12">
        <f>D9+E9</f>
        <v>57638</v>
      </c>
      <c r="D9" s="64">
        <v>29020</v>
      </c>
      <c r="E9" s="65">
        <v>28618</v>
      </c>
      <c r="F9" s="65">
        <v>27712</v>
      </c>
      <c r="I9" s="8">
        <v>4</v>
      </c>
      <c r="J9" s="9">
        <f t="shared" si="0"/>
        <v>430</v>
      </c>
      <c r="K9" s="53">
        <v>210</v>
      </c>
      <c r="L9" s="54">
        <v>220</v>
      </c>
      <c r="M9" s="8">
        <v>29</v>
      </c>
      <c r="N9" s="9">
        <f t="shared" si="1"/>
        <v>774</v>
      </c>
      <c r="O9" s="53">
        <v>406</v>
      </c>
      <c r="P9" s="54">
        <v>368</v>
      </c>
      <c r="Q9" s="8">
        <v>54</v>
      </c>
      <c r="R9" s="9">
        <f t="shared" si="2"/>
        <v>774</v>
      </c>
      <c r="S9" s="53">
        <v>415</v>
      </c>
      <c r="T9" s="54">
        <v>359</v>
      </c>
      <c r="U9" s="8">
        <v>79</v>
      </c>
      <c r="V9" s="9">
        <f t="shared" si="3"/>
        <v>467</v>
      </c>
      <c r="W9" s="53">
        <v>186</v>
      </c>
      <c r="X9" s="54">
        <v>281</v>
      </c>
    </row>
    <row r="10" spans="2:24" ht="24.75" customHeight="1" thickBot="1">
      <c r="B10" s="10" t="s">
        <v>14</v>
      </c>
      <c r="C10" s="13">
        <f>D10+E10</f>
        <v>2408</v>
      </c>
      <c r="D10" s="66">
        <v>1127</v>
      </c>
      <c r="E10" s="67">
        <v>1281</v>
      </c>
      <c r="F10" s="67">
        <v>1284</v>
      </c>
      <c r="I10" s="4" t="s">
        <v>15</v>
      </c>
      <c r="J10" s="14">
        <f t="shared" si="0"/>
        <v>2306</v>
      </c>
      <c r="K10" s="14">
        <f>K11+K12+K13+K14+K15</f>
        <v>1166</v>
      </c>
      <c r="L10" s="15">
        <f>L11+L12+L13+L14+L15</f>
        <v>1140</v>
      </c>
      <c r="M10" s="7" t="s">
        <v>16</v>
      </c>
      <c r="N10" s="14">
        <f t="shared" si="1"/>
        <v>3922</v>
      </c>
      <c r="O10" s="14">
        <f>O11+O12+O13+O14+O15</f>
        <v>2132</v>
      </c>
      <c r="P10" s="15">
        <f>P11+P12+P13+P14+P15</f>
        <v>1790</v>
      </c>
      <c r="Q10" s="16" t="s">
        <v>17</v>
      </c>
      <c r="R10" s="14">
        <f t="shared" si="2"/>
        <v>4005</v>
      </c>
      <c r="S10" s="14">
        <f>S11+S12+S13+S14+S15</f>
        <v>2107</v>
      </c>
      <c r="T10" s="15">
        <f>T11+T12+T13+T14+T15</f>
        <v>1898</v>
      </c>
      <c r="U10" s="7" t="s">
        <v>18</v>
      </c>
      <c r="V10" s="14">
        <f t="shared" si="3"/>
        <v>1619</v>
      </c>
      <c r="W10" s="14">
        <f>W11+W12+W13+W14+W15</f>
        <v>590</v>
      </c>
      <c r="X10" s="15">
        <f>X11+X12+X13+X14+X15</f>
        <v>1029</v>
      </c>
    </row>
    <row r="11" spans="2:24" ht="24.75" customHeight="1" thickTop="1">
      <c r="B11" s="11" t="s">
        <v>48</v>
      </c>
      <c r="C11" s="17">
        <f>SUM(C9:C10)</f>
        <v>60046</v>
      </c>
      <c r="D11" s="17">
        <f>SUM(D9:D10)</f>
        <v>30147</v>
      </c>
      <c r="E11" s="17">
        <f>SUM(E9:E10)</f>
        <v>29899</v>
      </c>
      <c r="F11" s="17">
        <f>SUM(F9:F10)</f>
        <v>28996</v>
      </c>
      <c r="I11" s="18">
        <v>5</v>
      </c>
      <c r="J11" s="9">
        <f t="shared" si="0"/>
        <v>443</v>
      </c>
      <c r="K11" s="53">
        <v>225</v>
      </c>
      <c r="L11" s="54">
        <v>218</v>
      </c>
      <c r="M11" s="8">
        <v>30</v>
      </c>
      <c r="N11" s="9">
        <f t="shared" si="1"/>
        <v>761</v>
      </c>
      <c r="O11" s="53">
        <v>420</v>
      </c>
      <c r="P11" s="54">
        <v>341</v>
      </c>
      <c r="Q11" s="8">
        <v>55</v>
      </c>
      <c r="R11" s="9">
        <f t="shared" si="2"/>
        <v>761</v>
      </c>
      <c r="S11" s="53">
        <v>399</v>
      </c>
      <c r="T11" s="54">
        <v>362</v>
      </c>
      <c r="U11" s="8">
        <v>80</v>
      </c>
      <c r="V11" s="9">
        <f t="shared" si="3"/>
        <v>390</v>
      </c>
      <c r="W11" s="53">
        <v>145</v>
      </c>
      <c r="X11" s="54">
        <v>245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462</v>
      </c>
      <c r="K12" s="53">
        <v>242</v>
      </c>
      <c r="L12" s="54">
        <v>220</v>
      </c>
      <c r="M12" s="8">
        <v>31</v>
      </c>
      <c r="N12" s="9">
        <f t="shared" si="1"/>
        <v>785</v>
      </c>
      <c r="O12" s="53">
        <v>416</v>
      </c>
      <c r="P12" s="54">
        <v>369</v>
      </c>
      <c r="Q12" s="8">
        <v>56</v>
      </c>
      <c r="R12" s="9">
        <f t="shared" si="2"/>
        <v>706</v>
      </c>
      <c r="S12" s="53">
        <v>386</v>
      </c>
      <c r="T12" s="54">
        <v>320</v>
      </c>
      <c r="U12" s="8">
        <v>81</v>
      </c>
      <c r="V12" s="9">
        <f t="shared" si="3"/>
        <v>366</v>
      </c>
      <c r="W12" s="53">
        <v>143</v>
      </c>
      <c r="X12" s="54">
        <v>223</v>
      </c>
    </row>
    <row r="13" spans="2:24" ht="22.5" customHeight="1" thickBot="1">
      <c r="B13" s="109" t="s">
        <v>49</v>
      </c>
      <c r="C13" s="110"/>
      <c r="D13" s="110"/>
      <c r="E13" s="110"/>
      <c r="F13" s="110"/>
      <c r="I13" s="18">
        <v>7</v>
      </c>
      <c r="J13" s="9">
        <f t="shared" si="0"/>
        <v>464</v>
      </c>
      <c r="K13" s="53">
        <v>239</v>
      </c>
      <c r="L13" s="54">
        <v>225</v>
      </c>
      <c r="M13" s="8">
        <v>32</v>
      </c>
      <c r="N13" s="9">
        <f t="shared" si="1"/>
        <v>764</v>
      </c>
      <c r="O13" s="53">
        <v>424</v>
      </c>
      <c r="P13" s="54">
        <v>340</v>
      </c>
      <c r="Q13" s="8">
        <v>57</v>
      </c>
      <c r="R13" s="9">
        <f t="shared" si="2"/>
        <v>784</v>
      </c>
      <c r="S13" s="53">
        <v>419</v>
      </c>
      <c r="T13" s="54">
        <v>365</v>
      </c>
      <c r="U13" s="8">
        <v>82</v>
      </c>
      <c r="V13" s="9">
        <f t="shared" si="3"/>
        <v>344</v>
      </c>
      <c r="W13" s="53">
        <v>134</v>
      </c>
      <c r="X13" s="54">
        <v>210</v>
      </c>
    </row>
    <row r="14" spans="1:24" ht="21" customHeight="1">
      <c r="A14" s="55"/>
      <c r="B14" s="91" t="s">
        <v>19</v>
      </c>
      <c r="C14" s="94" t="s">
        <v>20</v>
      </c>
      <c r="D14" s="95"/>
      <c r="E14" s="95"/>
      <c r="F14" s="96" t="s">
        <v>50</v>
      </c>
      <c r="I14" s="18">
        <v>8</v>
      </c>
      <c r="J14" s="9">
        <f t="shared" si="0"/>
        <v>456</v>
      </c>
      <c r="K14" s="53">
        <v>228</v>
      </c>
      <c r="L14" s="54">
        <v>228</v>
      </c>
      <c r="M14" s="8">
        <v>33</v>
      </c>
      <c r="N14" s="9">
        <f t="shared" si="1"/>
        <v>805</v>
      </c>
      <c r="O14" s="53">
        <v>430</v>
      </c>
      <c r="P14" s="54">
        <v>375</v>
      </c>
      <c r="Q14" s="8">
        <v>58</v>
      </c>
      <c r="R14" s="9">
        <f t="shared" si="2"/>
        <v>875</v>
      </c>
      <c r="S14" s="53">
        <v>462</v>
      </c>
      <c r="T14" s="54">
        <v>413</v>
      </c>
      <c r="U14" s="8">
        <v>83</v>
      </c>
      <c r="V14" s="9">
        <f t="shared" si="3"/>
        <v>276</v>
      </c>
      <c r="W14" s="53">
        <v>92</v>
      </c>
      <c r="X14" s="54">
        <v>184</v>
      </c>
    </row>
    <row r="15" spans="1:24" ht="24.75" customHeight="1">
      <c r="A15" s="55"/>
      <c r="B15" s="92"/>
      <c r="C15" s="99" t="s">
        <v>51</v>
      </c>
      <c r="D15" s="99" t="s">
        <v>52</v>
      </c>
      <c r="E15" s="101" t="s">
        <v>53</v>
      </c>
      <c r="F15" s="97"/>
      <c r="I15" s="18">
        <v>9</v>
      </c>
      <c r="J15" s="9">
        <f t="shared" si="0"/>
        <v>481</v>
      </c>
      <c r="K15" s="53">
        <v>232</v>
      </c>
      <c r="L15" s="54">
        <v>249</v>
      </c>
      <c r="M15" s="8">
        <v>34</v>
      </c>
      <c r="N15" s="9">
        <f t="shared" si="1"/>
        <v>807</v>
      </c>
      <c r="O15" s="53">
        <v>442</v>
      </c>
      <c r="P15" s="54">
        <v>365</v>
      </c>
      <c r="Q15" s="8">
        <v>59</v>
      </c>
      <c r="R15" s="9">
        <f t="shared" si="2"/>
        <v>879</v>
      </c>
      <c r="S15" s="53">
        <v>441</v>
      </c>
      <c r="T15" s="54">
        <v>438</v>
      </c>
      <c r="U15" s="8">
        <v>84</v>
      </c>
      <c r="V15" s="9">
        <f t="shared" si="3"/>
        <v>243</v>
      </c>
      <c r="W15" s="53">
        <v>76</v>
      </c>
      <c r="X15" s="54">
        <v>167</v>
      </c>
    </row>
    <row r="16" spans="1:24" ht="25.5" customHeight="1" thickBot="1">
      <c r="A16" s="55"/>
      <c r="B16" s="93"/>
      <c r="C16" s="100"/>
      <c r="D16" s="100"/>
      <c r="E16" s="102"/>
      <c r="F16" s="98"/>
      <c r="I16" s="7" t="s">
        <v>21</v>
      </c>
      <c r="J16" s="14">
        <f t="shared" si="0"/>
        <v>2513</v>
      </c>
      <c r="K16" s="14">
        <f>K17+K18+K19+K20+K21</f>
        <v>1346</v>
      </c>
      <c r="L16" s="15">
        <f>L17+L18+L19+L20+L21</f>
        <v>1167</v>
      </c>
      <c r="M16" s="7" t="s">
        <v>22</v>
      </c>
      <c r="N16" s="14">
        <f t="shared" si="1"/>
        <v>4657</v>
      </c>
      <c r="O16" s="14">
        <f>O17+O18+O19+O20+O21</f>
        <v>2482</v>
      </c>
      <c r="P16" s="15">
        <f>P17+P18+P19+P20+P21</f>
        <v>2175</v>
      </c>
      <c r="Q16" s="7" t="s">
        <v>23</v>
      </c>
      <c r="R16" s="14">
        <f t="shared" si="2"/>
        <v>4333</v>
      </c>
      <c r="S16" s="14">
        <f>S17+S18+S19+S20+S21</f>
        <v>2190</v>
      </c>
      <c r="T16" s="15">
        <f>T17+T18+T19+T20+T21</f>
        <v>2143</v>
      </c>
      <c r="U16" s="7" t="s">
        <v>24</v>
      </c>
      <c r="V16" s="14">
        <f t="shared" si="3"/>
        <v>879</v>
      </c>
      <c r="W16" s="14">
        <f>W17+W18+W19+W20+W21</f>
        <v>269</v>
      </c>
      <c r="X16" s="15">
        <f>X17+X18+X19+X20+X21</f>
        <v>610</v>
      </c>
    </row>
    <row r="17" spans="1:24" ht="24.75" customHeight="1" thickTop="1">
      <c r="A17" s="55"/>
      <c r="B17" s="21" t="s">
        <v>25</v>
      </c>
      <c r="C17" s="22">
        <f aca="true" t="shared" si="4" ref="C17:C36">D17+E17</f>
        <v>18075</v>
      </c>
      <c r="D17" s="68">
        <v>9052</v>
      </c>
      <c r="E17" s="69">
        <v>9023</v>
      </c>
      <c r="F17" s="69">
        <v>8569</v>
      </c>
      <c r="I17" s="8">
        <v>10</v>
      </c>
      <c r="J17" s="9">
        <f t="shared" si="0"/>
        <v>475</v>
      </c>
      <c r="K17" s="53">
        <v>255</v>
      </c>
      <c r="L17" s="54">
        <v>220</v>
      </c>
      <c r="M17" s="8">
        <v>35</v>
      </c>
      <c r="N17" s="9">
        <f t="shared" si="1"/>
        <v>853</v>
      </c>
      <c r="O17" s="53">
        <v>435</v>
      </c>
      <c r="P17" s="54">
        <v>418</v>
      </c>
      <c r="Q17" s="8">
        <v>60</v>
      </c>
      <c r="R17" s="9">
        <f t="shared" si="2"/>
        <v>889</v>
      </c>
      <c r="S17" s="53">
        <v>450</v>
      </c>
      <c r="T17" s="54">
        <v>439</v>
      </c>
      <c r="U17" s="8">
        <v>85</v>
      </c>
      <c r="V17" s="9">
        <f t="shared" si="3"/>
        <v>232</v>
      </c>
      <c r="W17" s="53">
        <v>82</v>
      </c>
      <c r="X17" s="54">
        <v>150</v>
      </c>
    </row>
    <row r="18" spans="1:24" ht="24.75" customHeight="1">
      <c r="A18" s="55"/>
      <c r="B18" s="23" t="s">
        <v>26</v>
      </c>
      <c r="C18" s="22">
        <f t="shared" si="4"/>
        <v>8</v>
      </c>
      <c r="D18" s="70">
        <v>5</v>
      </c>
      <c r="E18" s="71">
        <v>3</v>
      </c>
      <c r="F18" s="71">
        <v>5</v>
      </c>
      <c r="I18" s="8">
        <v>11</v>
      </c>
      <c r="J18" s="9">
        <f t="shared" si="0"/>
        <v>474</v>
      </c>
      <c r="K18" s="53">
        <v>250</v>
      </c>
      <c r="L18" s="54">
        <v>224</v>
      </c>
      <c r="M18" s="8">
        <v>36</v>
      </c>
      <c r="N18" s="9">
        <f t="shared" si="1"/>
        <v>880</v>
      </c>
      <c r="O18" s="53">
        <v>488</v>
      </c>
      <c r="P18" s="54">
        <v>392</v>
      </c>
      <c r="Q18" s="8">
        <v>61</v>
      </c>
      <c r="R18" s="9">
        <f t="shared" si="2"/>
        <v>962</v>
      </c>
      <c r="S18" s="53">
        <v>475</v>
      </c>
      <c r="T18" s="54">
        <v>487</v>
      </c>
      <c r="U18" s="8">
        <v>86</v>
      </c>
      <c r="V18" s="9">
        <f t="shared" si="3"/>
        <v>205</v>
      </c>
      <c r="W18" s="53">
        <v>61</v>
      </c>
      <c r="X18" s="54">
        <v>144</v>
      </c>
    </row>
    <row r="19" spans="1:24" ht="24.75" customHeight="1">
      <c r="A19" s="55"/>
      <c r="B19" s="23" t="s">
        <v>27</v>
      </c>
      <c r="C19" s="22">
        <f t="shared" si="4"/>
        <v>13104</v>
      </c>
      <c r="D19" s="70">
        <v>6629</v>
      </c>
      <c r="E19" s="71">
        <v>6475</v>
      </c>
      <c r="F19" s="71">
        <v>6355</v>
      </c>
      <c r="I19" s="8">
        <v>12</v>
      </c>
      <c r="J19" s="9">
        <f t="shared" si="0"/>
        <v>485</v>
      </c>
      <c r="K19" s="53">
        <v>256</v>
      </c>
      <c r="L19" s="54">
        <v>229</v>
      </c>
      <c r="M19" s="8">
        <v>37</v>
      </c>
      <c r="N19" s="9">
        <f t="shared" si="1"/>
        <v>983</v>
      </c>
      <c r="O19" s="53">
        <v>541</v>
      </c>
      <c r="P19" s="54">
        <v>442</v>
      </c>
      <c r="Q19" s="8">
        <v>62</v>
      </c>
      <c r="R19" s="9">
        <f t="shared" si="2"/>
        <v>962</v>
      </c>
      <c r="S19" s="53">
        <v>501</v>
      </c>
      <c r="T19" s="54">
        <v>461</v>
      </c>
      <c r="U19" s="8">
        <v>87</v>
      </c>
      <c r="V19" s="9">
        <f t="shared" si="3"/>
        <v>180</v>
      </c>
      <c r="W19" s="53">
        <v>54</v>
      </c>
      <c r="X19" s="54">
        <v>126</v>
      </c>
    </row>
    <row r="20" spans="1:24" ht="24.75" customHeight="1">
      <c r="A20" s="55"/>
      <c r="B20" s="23" t="s">
        <v>28</v>
      </c>
      <c r="C20" s="22">
        <f t="shared" si="4"/>
        <v>235</v>
      </c>
      <c r="D20" s="70">
        <v>118</v>
      </c>
      <c r="E20" s="71">
        <v>117</v>
      </c>
      <c r="F20" s="71">
        <v>119</v>
      </c>
      <c r="I20" s="8">
        <v>13</v>
      </c>
      <c r="J20" s="9">
        <f t="shared" si="0"/>
        <v>524</v>
      </c>
      <c r="K20" s="53">
        <v>280</v>
      </c>
      <c r="L20" s="54">
        <v>244</v>
      </c>
      <c r="M20" s="8">
        <v>38</v>
      </c>
      <c r="N20" s="9">
        <f t="shared" si="1"/>
        <v>988</v>
      </c>
      <c r="O20" s="53">
        <v>539</v>
      </c>
      <c r="P20" s="54">
        <v>449</v>
      </c>
      <c r="Q20" s="8">
        <v>63</v>
      </c>
      <c r="R20" s="9">
        <f t="shared" si="2"/>
        <v>913</v>
      </c>
      <c r="S20" s="53">
        <v>469</v>
      </c>
      <c r="T20" s="54">
        <v>444</v>
      </c>
      <c r="U20" s="8">
        <v>88</v>
      </c>
      <c r="V20" s="9">
        <f t="shared" si="3"/>
        <v>153</v>
      </c>
      <c r="W20" s="53">
        <v>43</v>
      </c>
      <c r="X20" s="54">
        <v>110</v>
      </c>
    </row>
    <row r="21" spans="1:24" ht="24.75" customHeight="1">
      <c r="A21" s="55"/>
      <c r="B21" s="23" t="s">
        <v>29</v>
      </c>
      <c r="C21" s="22">
        <f t="shared" si="4"/>
        <v>1933</v>
      </c>
      <c r="D21" s="70">
        <v>991</v>
      </c>
      <c r="E21" s="71">
        <v>942</v>
      </c>
      <c r="F21" s="71">
        <v>978</v>
      </c>
      <c r="I21" s="8">
        <v>14</v>
      </c>
      <c r="J21" s="9">
        <f t="shared" si="0"/>
        <v>555</v>
      </c>
      <c r="K21" s="53">
        <v>305</v>
      </c>
      <c r="L21" s="54">
        <v>250</v>
      </c>
      <c r="M21" s="8">
        <v>39</v>
      </c>
      <c r="N21" s="9">
        <f t="shared" si="1"/>
        <v>953</v>
      </c>
      <c r="O21" s="53">
        <v>479</v>
      </c>
      <c r="P21" s="54">
        <v>474</v>
      </c>
      <c r="Q21" s="8">
        <v>64</v>
      </c>
      <c r="R21" s="9">
        <f t="shared" si="2"/>
        <v>607</v>
      </c>
      <c r="S21" s="53">
        <v>295</v>
      </c>
      <c r="T21" s="54">
        <v>312</v>
      </c>
      <c r="U21" s="8">
        <v>89</v>
      </c>
      <c r="V21" s="9">
        <f t="shared" si="3"/>
        <v>109</v>
      </c>
      <c r="W21" s="53">
        <v>29</v>
      </c>
      <c r="X21" s="54">
        <v>80</v>
      </c>
    </row>
    <row r="22" spans="1:24" ht="24.75" customHeight="1">
      <c r="A22" s="55"/>
      <c r="B22" s="56" t="s">
        <v>30</v>
      </c>
      <c r="C22" s="22">
        <f t="shared" si="4"/>
        <v>3064</v>
      </c>
      <c r="D22" s="70">
        <v>1508</v>
      </c>
      <c r="E22" s="71">
        <v>1556</v>
      </c>
      <c r="F22" s="71">
        <v>1484</v>
      </c>
      <c r="I22" s="7" t="s">
        <v>31</v>
      </c>
      <c r="J22" s="14">
        <f t="shared" si="0"/>
        <v>2786</v>
      </c>
      <c r="K22" s="14">
        <f>K23+K24+K25+K26+K27</f>
        <v>1393</v>
      </c>
      <c r="L22" s="15">
        <f>L23+L24+L25+L26+L27</f>
        <v>1393</v>
      </c>
      <c r="M22" s="7" t="s">
        <v>32</v>
      </c>
      <c r="N22" s="14">
        <f t="shared" si="1"/>
        <v>4281</v>
      </c>
      <c r="O22" s="14">
        <f>O23+O24+O25+O26+O27</f>
        <v>2303</v>
      </c>
      <c r="P22" s="15">
        <f>P23+P24+P25+P26+P27</f>
        <v>1978</v>
      </c>
      <c r="Q22" s="7" t="s">
        <v>33</v>
      </c>
      <c r="R22" s="14">
        <f t="shared" si="2"/>
        <v>3587</v>
      </c>
      <c r="S22" s="14">
        <f>S23+S24+S25+S26+S27</f>
        <v>1749</v>
      </c>
      <c r="T22" s="15">
        <f>T23+T24+T25+T26+T27</f>
        <v>1838</v>
      </c>
      <c r="U22" s="7" t="s">
        <v>34</v>
      </c>
      <c r="V22" s="14">
        <f t="shared" si="3"/>
        <v>375</v>
      </c>
      <c r="W22" s="14">
        <f>W23+W24+W25+W26+W27</f>
        <v>88</v>
      </c>
      <c r="X22" s="15">
        <f>X23+X24+X25+X26+X27</f>
        <v>287</v>
      </c>
    </row>
    <row r="23" spans="1:24" ht="24.75" customHeight="1">
      <c r="A23" s="55"/>
      <c r="B23" s="56" t="s">
        <v>35</v>
      </c>
      <c r="C23" s="22">
        <f t="shared" si="4"/>
        <v>1423</v>
      </c>
      <c r="D23" s="70">
        <v>730</v>
      </c>
      <c r="E23" s="71">
        <v>693</v>
      </c>
      <c r="F23" s="71">
        <v>772</v>
      </c>
      <c r="I23" s="8">
        <v>15</v>
      </c>
      <c r="J23" s="9">
        <f t="shared" si="0"/>
        <v>518</v>
      </c>
      <c r="K23" s="53">
        <v>242</v>
      </c>
      <c r="L23" s="54">
        <v>276</v>
      </c>
      <c r="M23" s="8">
        <v>40</v>
      </c>
      <c r="N23" s="9">
        <f t="shared" si="1"/>
        <v>855</v>
      </c>
      <c r="O23" s="53">
        <v>476</v>
      </c>
      <c r="P23" s="54">
        <v>379</v>
      </c>
      <c r="Q23" s="8">
        <v>65</v>
      </c>
      <c r="R23" s="9">
        <f t="shared" si="2"/>
        <v>634</v>
      </c>
      <c r="S23" s="53">
        <v>333</v>
      </c>
      <c r="T23" s="54">
        <v>301</v>
      </c>
      <c r="U23" s="8">
        <v>90</v>
      </c>
      <c r="V23" s="9">
        <f t="shared" si="3"/>
        <v>103</v>
      </c>
      <c r="W23" s="53">
        <v>25</v>
      </c>
      <c r="X23" s="54">
        <v>78</v>
      </c>
    </row>
    <row r="24" spans="1:24" ht="24.75" customHeight="1">
      <c r="A24" s="55"/>
      <c r="B24" s="56" t="s">
        <v>36</v>
      </c>
      <c r="C24" s="22">
        <f t="shared" si="4"/>
        <v>1160</v>
      </c>
      <c r="D24" s="70">
        <v>547</v>
      </c>
      <c r="E24" s="71">
        <v>613</v>
      </c>
      <c r="F24" s="71">
        <v>581</v>
      </c>
      <c r="G24" s="76"/>
      <c r="I24" s="8">
        <v>16</v>
      </c>
      <c r="J24" s="9">
        <f t="shared" si="0"/>
        <v>579</v>
      </c>
      <c r="K24" s="53">
        <v>303</v>
      </c>
      <c r="L24" s="54">
        <v>276</v>
      </c>
      <c r="M24" s="8">
        <v>41</v>
      </c>
      <c r="N24" s="9">
        <f t="shared" si="1"/>
        <v>925</v>
      </c>
      <c r="O24" s="53">
        <v>483</v>
      </c>
      <c r="P24" s="54">
        <v>442</v>
      </c>
      <c r="Q24" s="8">
        <v>66</v>
      </c>
      <c r="R24" s="9">
        <f t="shared" si="2"/>
        <v>721</v>
      </c>
      <c r="S24" s="53">
        <v>346</v>
      </c>
      <c r="T24" s="54">
        <v>375</v>
      </c>
      <c r="U24" s="8">
        <v>91</v>
      </c>
      <c r="V24" s="9">
        <f t="shared" si="3"/>
        <v>84</v>
      </c>
      <c r="W24" s="53">
        <v>18</v>
      </c>
      <c r="X24" s="54">
        <v>66</v>
      </c>
    </row>
    <row r="25" spans="1:24" ht="24.75" customHeight="1">
      <c r="A25" s="55"/>
      <c r="B25" s="57" t="s">
        <v>54</v>
      </c>
      <c r="C25" s="22">
        <f t="shared" si="4"/>
        <v>1126</v>
      </c>
      <c r="D25" s="70">
        <v>587</v>
      </c>
      <c r="E25" s="71">
        <v>539</v>
      </c>
      <c r="F25" s="71">
        <v>504</v>
      </c>
      <c r="I25" s="8">
        <v>17</v>
      </c>
      <c r="J25" s="9">
        <f t="shared" si="0"/>
        <v>521</v>
      </c>
      <c r="K25" s="53">
        <v>269</v>
      </c>
      <c r="L25" s="54">
        <v>252</v>
      </c>
      <c r="M25" s="8">
        <v>42</v>
      </c>
      <c r="N25" s="9">
        <f t="shared" si="1"/>
        <v>928</v>
      </c>
      <c r="O25" s="53">
        <v>500</v>
      </c>
      <c r="P25" s="54">
        <v>428</v>
      </c>
      <c r="Q25" s="8">
        <v>67</v>
      </c>
      <c r="R25" s="9">
        <f t="shared" si="2"/>
        <v>806</v>
      </c>
      <c r="S25" s="53">
        <v>387</v>
      </c>
      <c r="T25" s="54">
        <v>419</v>
      </c>
      <c r="U25" s="8">
        <v>92</v>
      </c>
      <c r="V25" s="9">
        <f t="shared" si="3"/>
        <v>75</v>
      </c>
      <c r="W25" s="53">
        <v>19</v>
      </c>
      <c r="X25" s="54">
        <v>56</v>
      </c>
    </row>
    <row r="26" spans="1:24" ht="24.75" customHeight="1">
      <c r="A26" s="55"/>
      <c r="B26" s="56" t="s">
        <v>37</v>
      </c>
      <c r="C26" s="22">
        <f t="shared" si="4"/>
        <v>1157</v>
      </c>
      <c r="D26" s="70">
        <v>584</v>
      </c>
      <c r="E26" s="71">
        <v>573</v>
      </c>
      <c r="F26" s="71">
        <v>485</v>
      </c>
      <c r="I26" s="8">
        <v>18</v>
      </c>
      <c r="J26" s="9">
        <f t="shared" si="0"/>
        <v>584</v>
      </c>
      <c r="K26" s="53">
        <v>288</v>
      </c>
      <c r="L26" s="54">
        <v>296</v>
      </c>
      <c r="M26" s="8">
        <v>43</v>
      </c>
      <c r="N26" s="9">
        <f t="shared" si="1"/>
        <v>885</v>
      </c>
      <c r="O26" s="53">
        <v>475</v>
      </c>
      <c r="P26" s="54">
        <v>410</v>
      </c>
      <c r="Q26" s="8">
        <v>68</v>
      </c>
      <c r="R26" s="9">
        <f t="shared" si="2"/>
        <v>753</v>
      </c>
      <c r="S26" s="53">
        <v>357</v>
      </c>
      <c r="T26" s="54">
        <v>396</v>
      </c>
      <c r="U26" s="8">
        <v>93</v>
      </c>
      <c r="V26" s="9">
        <f t="shared" si="3"/>
        <v>63</v>
      </c>
      <c r="W26" s="53">
        <v>18</v>
      </c>
      <c r="X26" s="54">
        <v>45</v>
      </c>
    </row>
    <row r="27" spans="1:24" ht="24.75" customHeight="1">
      <c r="A27" s="55"/>
      <c r="B27" s="57" t="s">
        <v>54</v>
      </c>
      <c r="C27" s="22">
        <f t="shared" si="4"/>
        <v>2245</v>
      </c>
      <c r="D27" s="70">
        <v>1172</v>
      </c>
      <c r="E27" s="71">
        <v>1073</v>
      </c>
      <c r="F27" s="71">
        <v>1133</v>
      </c>
      <c r="I27" s="8">
        <v>19</v>
      </c>
      <c r="J27" s="9">
        <f t="shared" si="0"/>
        <v>584</v>
      </c>
      <c r="K27" s="53">
        <v>291</v>
      </c>
      <c r="L27" s="54">
        <v>293</v>
      </c>
      <c r="M27" s="8">
        <v>44</v>
      </c>
      <c r="N27" s="9">
        <f t="shared" si="1"/>
        <v>688</v>
      </c>
      <c r="O27" s="53">
        <v>369</v>
      </c>
      <c r="P27" s="54">
        <v>319</v>
      </c>
      <c r="Q27" s="8">
        <v>69</v>
      </c>
      <c r="R27" s="9">
        <f t="shared" si="2"/>
        <v>673</v>
      </c>
      <c r="S27" s="53">
        <v>326</v>
      </c>
      <c r="T27" s="54">
        <v>347</v>
      </c>
      <c r="U27" s="8">
        <v>94</v>
      </c>
      <c r="V27" s="9">
        <f t="shared" si="3"/>
        <v>50</v>
      </c>
      <c r="W27" s="53">
        <v>8</v>
      </c>
      <c r="X27" s="54">
        <v>42</v>
      </c>
    </row>
    <row r="28" spans="1:24" ht="24.75" customHeight="1">
      <c r="A28" s="55"/>
      <c r="B28" s="57" t="s">
        <v>55</v>
      </c>
      <c r="C28" s="22">
        <f t="shared" si="4"/>
        <v>1484</v>
      </c>
      <c r="D28" s="70">
        <v>773</v>
      </c>
      <c r="E28" s="71">
        <v>711</v>
      </c>
      <c r="F28" s="71">
        <v>685</v>
      </c>
      <c r="I28" s="7" t="s">
        <v>38</v>
      </c>
      <c r="J28" s="14">
        <f t="shared" si="0"/>
        <v>3254</v>
      </c>
      <c r="K28" s="14">
        <f>K29+K30+K31+K32+K33</f>
        <v>1633</v>
      </c>
      <c r="L28" s="15">
        <f>L29+L30+L31+L32+L33</f>
        <v>1621</v>
      </c>
      <c r="M28" s="7" t="s">
        <v>39</v>
      </c>
      <c r="N28" s="14">
        <f t="shared" si="1"/>
        <v>4026</v>
      </c>
      <c r="O28" s="14">
        <f>O29+O30+O31+O32+O33</f>
        <v>2127</v>
      </c>
      <c r="P28" s="15">
        <f>P29+P30+P31+P32+P33</f>
        <v>1899</v>
      </c>
      <c r="Q28" s="7" t="s">
        <v>40</v>
      </c>
      <c r="R28" s="14">
        <f t="shared" si="2"/>
        <v>2899</v>
      </c>
      <c r="S28" s="14">
        <f>S29+S30+S31+S32+S33</f>
        <v>1358</v>
      </c>
      <c r="T28" s="15">
        <f>T29+T30+T31+T32+T33</f>
        <v>1541</v>
      </c>
      <c r="U28" s="7" t="s">
        <v>77</v>
      </c>
      <c r="V28" s="14">
        <f t="shared" si="3"/>
        <v>106</v>
      </c>
      <c r="W28" s="14">
        <f>W29+W30+W31+W32+W33</f>
        <v>15</v>
      </c>
      <c r="X28" s="15">
        <f>X29+X30+X31+X32+X33</f>
        <v>91</v>
      </c>
    </row>
    <row r="29" spans="1:24" ht="24.75" customHeight="1">
      <c r="A29" s="55"/>
      <c r="B29" s="56" t="s">
        <v>42</v>
      </c>
      <c r="C29" s="22">
        <f t="shared" si="4"/>
        <v>3518</v>
      </c>
      <c r="D29" s="70">
        <v>1789</v>
      </c>
      <c r="E29" s="71">
        <v>1729</v>
      </c>
      <c r="F29" s="71">
        <v>1571</v>
      </c>
      <c r="I29" s="8">
        <v>20</v>
      </c>
      <c r="J29" s="9">
        <f t="shared" si="0"/>
        <v>618</v>
      </c>
      <c r="K29" s="53">
        <v>297</v>
      </c>
      <c r="L29" s="54">
        <v>321</v>
      </c>
      <c r="M29" s="8">
        <v>45</v>
      </c>
      <c r="N29" s="9">
        <f t="shared" si="1"/>
        <v>902</v>
      </c>
      <c r="O29" s="53">
        <v>473</v>
      </c>
      <c r="P29" s="54">
        <v>429</v>
      </c>
      <c r="Q29" s="8">
        <v>70</v>
      </c>
      <c r="R29" s="9">
        <f t="shared" si="2"/>
        <v>692</v>
      </c>
      <c r="S29" s="53">
        <v>335</v>
      </c>
      <c r="T29" s="54">
        <v>357</v>
      </c>
      <c r="U29" s="8">
        <v>95</v>
      </c>
      <c r="V29" s="9">
        <f t="shared" si="3"/>
        <v>32</v>
      </c>
      <c r="W29" s="53">
        <v>6</v>
      </c>
      <c r="X29" s="54">
        <v>26</v>
      </c>
    </row>
    <row r="30" spans="1:24" ht="24.75" customHeight="1">
      <c r="A30" s="55"/>
      <c r="B30" s="57" t="s">
        <v>56</v>
      </c>
      <c r="C30" s="22">
        <f t="shared" si="4"/>
        <v>2572</v>
      </c>
      <c r="D30" s="70">
        <v>1286</v>
      </c>
      <c r="E30" s="71">
        <v>1286</v>
      </c>
      <c r="F30" s="71">
        <v>1258</v>
      </c>
      <c r="I30" s="8">
        <v>21</v>
      </c>
      <c r="J30" s="9">
        <f t="shared" si="0"/>
        <v>637</v>
      </c>
      <c r="K30" s="53">
        <v>302</v>
      </c>
      <c r="L30" s="54">
        <v>335</v>
      </c>
      <c r="M30" s="8">
        <v>46</v>
      </c>
      <c r="N30" s="9">
        <f t="shared" si="1"/>
        <v>833</v>
      </c>
      <c r="O30" s="53">
        <v>472</v>
      </c>
      <c r="P30" s="54">
        <v>361</v>
      </c>
      <c r="Q30" s="8">
        <v>71</v>
      </c>
      <c r="R30" s="9">
        <f t="shared" si="2"/>
        <v>583</v>
      </c>
      <c r="S30" s="53">
        <v>253</v>
      </c>
      <c r="T30" s="54">
        <v>330</v>
      </c>
      <c r="U30" s="8">
        <v>96</v>
      </c>
      <c r="V30" s="9">
        <f t="shared" si="3"/>
        <v>25</v>
      </c>
      <c r="W30" s="53">
        <v>0</v>
      </c>
      <c r="X30" s="54">
        <v>25</v>
      </c>
    </row>
    <row r="31" spans="1:24" ht="24.75" customHeight="1">
      <c r="A31" s="55"/>
      <c r="B31" s="56" t="s">
        <v>44</v>
      </c>
      <c r="C31" s="22">
        <f t="shared" si="4"/>
        <v>1423</v>
      </c>
      <c r="D31" s="70">
        <v>720</v>
      </c>
      <c r="E31" s="71">
        <v>703</v>
      </c>
      <c r="F31" s="71">
        <v>678</v>
      </c>
      <c r="I31" s="8">
        <v>22</v>
      </c>
      <c r="J31" s="9">
        <f t="shared" si="0"/>
        <v>620</v>
      </c>
      <c r="K31" s="53">
        <v>317</v>
      </c>
      <c r="L31" s="54">
        <v>303</v>
      </c>
      <c r="M31" s="8">
        <v>47</v>
      </c>
      <c r="N31" s="9">
        <f t="shared" si="1"/>
        <v>792</v>
      </c>
      <c r="O31" s="53">
        <v>427</v>
      </c>
      <c r="P31" s="54">
        <v>365</v>
      </c>
      <c r="Q31" s="8">
        <v>72</v>
      </c>
      <c r="R31" s="9">
        <f t="shared" si="2"/>
        <v>501</v>
      </c>
      <c r="S31" s="53">
        <v>244</v>
      </c>
      <c r="T31" s="54">
        <v>257</v>
      </c>
      <c r="U31" s="8">
        <v>97</v>
      </c>
      <c r="V31" s="9">
        <f t="shared" si="3"/>
        <v>26</v>
      </c>
      <c r="W31" s="53">
        <v>5</v>
      </c>
      <c r="X31" s="54">
        <v>21</v>
      </c>
    </row>
    <row r="32" spans="1:24" ht="24.75" customHeight="1">
      <c r="A32" s="55"/>
      <c r="B32" s="57" t="s">
        <v>54</v>
      </c>
      <c r="C32" s="22">
        <f t="shared" si="4"/>
        <v>1095</v>
      </c>
      <c r="D32" s="70">
        <v>546</v>
      </c>
      <c r="E32" s="71">
        <v>549</v>
      </c>
      <c r="F32" s="71">
        <v>501</v>
      </c>
      <c r="I32" s="8">
        <v>23</v>
      </c>
      <c r="J32" s="9">
        <f t="shared" si="0"/>
        <v>706</v>
      </c>
      <c r="K32" s="53">
        <v>364</v>
      </c>
      <c r="L32" s="54">
        <v>342</v>
      </c>
      <c r="M32" s="8">
        <v>48</v>
      </c>
      <c r="N32" s="9">
        <f t="shared" si="1"/>
        <v>750</v>
      </c>
      <c r="O32" s="53">
        <v>389</v>
      </c>
      <c r="P32" s="54">
        <v>361</v>
      </c>
      <c r="Q32" s="8">
        <v>73</v>
      </c>
      <c r="R32" s="9">
        <f t="shared" si="2"/>
        <v>601</v>
      </c>
      <c r="S32" s="53">
        <v>278</v>
      </c>
      <c r="T32" s="54">
        <v>323</v>
      </c>
      <c r="U32" s="8">
        <v>98</v>
      </c>
      <c r="V32" s="9">
        <f t="shared" si="3"/>
        <v>9</v>
      </c>
      <c r="W32" s="53">
        <v>3</v>
      </c>
      <c r="X32" s="54">
        <v>6</v>
      </c>
    </row>
    <row r="33" spans="1:24" ht="24.75" customHeight="1" thickBot="1">
      <c r="A33" s="55"/>
      <c r="B33" s="57" t="s">
        <v>55</v>
      </c>
      <c r="C33" s="22">
        <f t="shared" si="4"/>
        <v>1816</v>
      </c>
      <c r="D33" s="70">
        <v>918</v>
      </c>
      <c r="E33" s="71">
        <v>898</v>
      </c>
      <c r="F33" s="71">
        <v>802</v>
      </c>
      <c r="I33" s="30">
        <v>24</v>
      </c>
      <c r="J33" s="31">
        <f t="shared" si="0"/>
        <v>673</v>
      </c>
      <c r="K33" s="58">
        <v>353</v>
      </c>
      <c r="L33" s="59">
        <v>320</v>
      </c>
      <c r="M33" s="30">
        <v>49</v>
      </c>
      <c r="N33" s="31">
        <f t="shared" si="1"/>
        <v>749</v>
      </c>
      <c r="O33" s="58">
        <v>366</v>
      </c>
      <c r="P33" s="59">
        <v>383</v>
      </c>
      <c r="Q33" s="30">
        <v>74</v>
      </c>
      <c r="R33" s="31">
        <f t="shared" si="2"/>
        <v>522</v>
      </c>
      <c r="S33" s="58">
        <v>248</v>
      </c>
      <c r="T33" s="59">
        <v>274</v>
      </c>
      <c r="U33" s="8">
        <v>99</v>
      </c>
      <c r="V33" s="9">
        <f t="shared" si="3"/>
        <v>14</v>
      </c>
      <c r="W33" s="53">
        <v>1</v>
      </c>
      <c r="X33" s="54">
        <v>13</v>
      </c>
    </row>
    <row r="34" spans="1:24" ht="24.75" customHeight="1">
      <c r="A34" s="55"/>
      <c r="B34" s="57" t="s">
        <v>57</v>
      </c>
      <c r="C34" s="22">
        <f t="shared" si="4"/>
        <v>1779</v>
      </c>
      <c r="D34" s="70">
        <v>884</v>
      </c>
      <c r="E34" s="71">
        <v>895</v>
      </c>
      <c r="F34" s="71">
        <v>1018</v>
      </c>
      <c r="U34" s="60" t="s">
        <v>78</v>
      </c>
      <c r="V34" s="14">
        <f t="shared" si="3"/>
        <v>15</v>
      </c>
      <c r="W34" s="61">
        <v>3</v>
      </c>
      <c r="X34" s="62">
        <v>12</v>
      </c>
    </row>
    <row r="35" spans="1:24" ht="24.75" customHeight="1">
      <c r="A35" s="55"/>
      <c r="B35" s="56" t="s">
        <v>45</v>
      </c>
      <c r="C35" s="22">
        <f t="shared" si="4"/>
        <v>339</v>
      </c>
      <c r="D35" s="70">
        <v>155</v>
      </c>
      <c r="E35" s="71">
        <v>184</v>
      </c>
      <c r="F35" s="71">
        <v>177</v>
      </c>
      <c r="U35" s="117" t="s">
        <v>43</v>
      </c>
      <c r="V35" s="119">
        <f t="shared" si="3"/>
        <v>57638</v>
      </c>
      <c r="W35" s="119">
        <f>K4+K10+K16+K22+K28+K34+O4+O10+O16+O22+O28+O34+S4+S10+S16+S22+S28+S34+W4+W10+W16+W22+W28+W34</f>
        <v>29020</v>
      </c>
      <c r="X35" s="121">
        <f>L4+L10+L16+L22+L28+L34+P4+P10+P16+P22+P28+P34+T4+T10+T16+T22+T28+T34+X4+X10+X16+X22+X28+X34</f>
        <v>28618</v>
      </c>
    </row>
    <row r="36" spans="1:24" ht="24.75" customHeight="1" thickBot="1">
      <c r="A36" s="55"/>
      <c r="B36" s="63" t="s">
        <v>46</v>
      </c>
      <c r="C36" s="22">
        <f t="shared" si="4"/>
        <v>82</v>
      </c>
      <c r="D36" s="72">
        <v>26</v>
      </c>
      <c r="E36" s="73">
        <v>56</v>
      </c>
      <c r="F36" s="73">
        <v>37</v>
      </c>
      <c r="M36" s="74"/>
      <c r="N36" s="78" t="s">
        <v>102</v>
      </c>
      <c r="O36" s="78" t="s">
        <v>3</v>
      </c>
      <c r="P36" s="78" t="s">
        <v>4</v>
      </c>
      <c r="U36" s="118"/>
      <c r="V36" s="120"/>
      <c r="W36" s="120"/>
      <c r="X36" s="122"/>
    </row>
    <row r="37" spans="1:24" ht="26.25" customHeight="1" thickBot="1" thickTop="1">
      <c r="A37" s="55"/>
      <c r="B37" s="34" t="s">
        <v>47</v>
      </c>
      <c r="C37" s="35">
        <f>SUM(C17:C36)</f>
        <v>57638</v>
      </c>
      <c r="D37" s="35">
        <f>SUM(D17:D36)</f>
        <v>29020</v>
      </c>
      <c r="E37" s="36">
        <f>SUM(E17:E36)</f>
        <v>28618</v>
      </c>
      <c r="F37" s="36">
        <f>SUM(F17:F36)</f>
        <v>27712</v>
      </c>
      <c r="M37" s="74" t="s">
        <v>101</v>
      </c>
      <c r="N37" s="77" t="e">
        <f>#REF!+#REF!</f>
        <v>#REF!</v>
      </c>
      <c r="O37" s="77">
        <f>$S$22+$S$28+$W$4+$W$10+$W$16+$W$22+$W$28+$W$34</f>
        <v>5099</v>
      </c>
      <c r="P37" s="77">
        <f>$T$22+$T$28+$X$4+$X$10+$X$16+$X$22+$X$28+$X$34</f>
        <v>6826</v>
      </c>
      <c r="U37" s="79"/>
      <c r="V37" s="79"/>
      <c r="W37" s="79"/>
      <c r="X37" s="79"/>
    </row>
    <row r="38" spans="21:24" ht="24.75" customHeight="1">
      <c r="U38" s="79"/>
      <c r="V38" s="79"/>
      <c r="W38" s="79"/>
      <c r="X38" s="79"/>
    </row>
    <row r="39" spans="21:24" ht="24.75" customHeight="1">
      <c r="U39" s="79"/>
      <c r="V39" s="79"/>
      <c r="W39" s="79"/>
      <c r="X39" s="79"/>
    </row>
    <row r="40" ht="24.75" customHeight="1"/>
    <row r="41" ht="18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39" customHeight="1"/>
    <row r="63" ht="24.75" customHeight="1"/>
    <row r="64" ht="24.75" customHeight="1"/>
    <row r="65" ht="42" customHeight="1"/>
    <row r="66" ht="21" customHeight="1"/>
    <row r="67" ht="24.75" customHeight="1"/>
    <row r="68" ht="18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39" customHeight="1"/>
    <row r="90" ht="24.75" customHeight="1"/>
    <row r="91" ht="24.75" customHeight="1"/>
    <row r="92" ht="42" customHeight="1"/>
    <row r="93" ht="21" customHeight="1"/>
    <row r="94" ht="24.75" customHeight="1"/>
    <row r="95" ht="18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39" customHeight="1"/>
    <row r="117" ht="24.75" customHeight="1"/>
    <row r="118" ht="24.75" customHeight="1"/>
    <row r="119" ht="42" customHeight="1"/>
    <row r="120" ht="21" customHeight="1"/>
    <row r="121" ht="24.75" customHeight="1"/>
    <row r="122" ht="18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39" customHeight="1"/>
    <row r="144" ht="24.75" customHeight="1"/>
    <row r="145" ht="24.75" customHeight="1"/>
    <row r="146" ht="42" customHeight="1"/>
    <row r="147" ht="21" customHeight="1"/>
    <row r="148" ht="24.75" customHeight="1"/>
    <row r="149" ht="18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39" customHeight="1"/>
    <row r="171" ht="24.75" customHeight="1"/>
    <row r="172" ht="24.75" customHeight="1"/>
    <row r="173" ht="42" customHeight="1"/>
    <row r="174" ht="21" customHeight="1"/>
    <row r="175" ht="24.75" customHeight="1"/>
    <row r="176" ht="18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39" customHeight="1"/>
    <row r="198" ht="24.75" customHeight="1"/>
    <row r="199" ht="24.75" customHeight="1"/>
    <row r="200" ht="42" customHeight="1"/>
    <row r="201" ht="21" customHeight="1"/>
    <row r="202" ht="24.75" customHeight="1"/>
    <row r="203" ht="18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39" customHeight="1"/>
    <row r="225" ht="24.75" customHeight="1"/>
    <row r="226" ht="24.75" customHeight="1"/>
    <row r="227" ht="42" customHeight="1"/>
    <row r="228" ht="21" customHeight="1"/>
    <row r="229" ht="24.75" customHeight="1"/>
    <row r="230" ht="18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39" customHeight="1"/>
    <row r="252" ht="24.75" customHeight="1"/>
    <row r="253" ht="24.75" customHeight="1"/>
    <row r="254" ht="42" customHeight="1"/>
    <row r="255" ht="21" customHeight="1"/>
    <row r="256" ht="24.75" customHeight="1"/>
    <row r="257" ht="18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39" customHeight="1"/>
    <row r="279" ht="24.75" customHeight="1"/>
    <row r="280" ht="24.75" customHeight="1"/>
    <row r="281" ht="42" customHeight="1"/>
    <row r="282" ht="21" customHeight="1"/>
    <row r="283" ht="24.75" customHeight="1"/>
    <row r="284" ht="18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39" customHeight="1"/>
    <row r="306" ht="24.75" customHeight="1"/>
    <row r="307" ht="24.75" customHeight="1"/>
    <row r="308" ht="42" customHeight="1"/>
    <row r="309" ht="21" customHeight="1"/>
    <row r="310" ht="24.75" customHeight="1"/>
    <row r="311" ht="18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39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</sheetData>
  <sheetProtection/>
  <mergeCells count="19">
    <mergeCell ref="B7:B8"/>
    <mergeCell ref="C7:E7"/>
    <mergeCell ref="F7:F8"/>
    <mergeCell ref="E15:E16"/>
    <mergeCell ref="I1:X1"/>
    <mergeCell ref="C2:E4"/>
    <mergeCell ref="I2:P2"/>
    <mergeCell ref="Q2:X2"/>
    <mergeCell ref="E6:F6"/>
    <mergeCell ref="U35:U36"/>
    <mergeCell ref="V35:V36"/>
    <mergeCell ref="W35:W36"/>
    <mergeCell ref="X35:X36"/>
    <mergeCell ref="B13:F13"/>
    <mergeCell ref="B14:B16"/>
    <mergeCell ref="C14:E14"/>
    <mergeCell ref="F14:F16"/>
    <mergeCell ref="C15:C16"/>
    <mergeCell ref="D15:D1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J13">
      <selection activeCell="V29" sqref="V29:V30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7" width="5.75390625" style="0" customWidth="1"/>
    <col min="18" max="18" width="5.2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80" t="s">
        <v>58</v>
      </c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2:22" ht="18" thickBot="1">
      <c r="B2" s="103" t="s">
        <v>0</v>
      </c>
      <c r="C2" s="104"/>
      <c r="D2" s="104"/>
      <c r="G2" s="81"/>
      <c r="H2" s="82"/>
      <c r="I2" s="82"/>
      <c r="J2" s="82"/>
      <c r="K2" s="82"/>
      <c r="L2" s="82"/>
      <c r="M2" s="82"/>
      <c r="N2" s="82"/>
      <c r="O2" s="83">
        <v>40210</v>
      </c>
      <c r="P2" s="84"/>
      <c r="Q2" s="84"/>
      <c r="R2" s="84"/>
      <c r="S2" s="84"/>
      <c r="T2" s="84"/>
      <c r="U2" s="84"/>
      <c r="V2" s="84"/>
    </row>
    <row r="3" spans="2:22" ht="17.25">
      <c r="B3" s="104"/>
      <c r="C3" s="104"/>
      <c r="D3" s="104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104"/>
      <c r="C4" s="104"/>
      <c r="D4" s="104"/>
      <c r="G4" s="4" t="s">
        <v>5</v>
      </c>
      <c r="H4" s="5">
        <f aca="true" t="shared" si="0" ref="H4:H33">I4+J4</f>
        <v>2336</v>
      </c>
      <c r="I4" s="5">
        <f>I5+I6+I7+I8+I9</f>
        <v>1167</v>
      </c>
      <c r="J4" s="6">
        <f>J5+J6+J7+J8+J9</f>
        <v>1169</v>
      </c>
      <c r="K4" s="7" t="s">
        <v>6</v>
      </c>
      <c r="L4" s="5">
        <f aca="true" t="shared" si="1" ref="L4:L33">M4+N4</f>
        <v>3813</v>
      </c>
      <c r="M4" s="5">
        <f>M5+M6+M7+M8+M9</f>
        <v>2056</v>
      </c>
      <c r="N4" s="6">
        <f>N5+N6+N7+N8+N9</f>
        <v>1757</v>
      </c>
      <c r="O4" s="7" t="s">
        <v>7</v>
      </c>
      <c r="P4" s="5">
        <f aca="true" t="shared" si="2" ref="P4:P33">Q4+R4</f>
        <v>3734</v>
      </c>
      <c r="Q4" s="5">
        <f>Q5+Q6+Q7+Q8+Q9</f>
        <v>1979</v>
      </c>
      <c r="R4" s="6">
        <f>R5+R6+R7+R8+R9</f>
        <v>1755</v>
      </c>
      <c r="S4" s="7" t="s">
        <v>8</v>
      </c>
      <c r="T4" s="5">
        <f aca="true" t="shared" si="3" ref="T4:T29">U4+V4</f>
        <v>2374</v>
      </c>
      <c r="U4" s="5">
        <f>U5+U6+U7+U8+U9</f>
        <v>992</v>
      </c>
      <c r="V4" s="6">
        <f>V5+V6+V7+V8+V9</f>
        <v>1382</v>
      </c>
    </row>
    <row r="5" spans="7:22" ht="24.75" customHeight="1">
      <c r="G5" s="8">
        <v>0</v>
      </c>
      <c r="H5" s="9">
        <f t="shared" si="0"/>
        <v>500</v>
      </c>
      <c r="I5" s="47">
        <v>243</v>
      </c>
      <c r="J5" s="48">
        <v>257</v>
      </c>
      <c r="K5" s="8">
        <v>25</v>
      </c>
      <c r="L5" s="9">
        <f t="shared" si="1"/>
        <v>735</v>
      </c>
      <c r="M5" s="47">
        <v>388</v>
      </c>
      <c r="N5" s="48">
        <v>347</v>
      </c>
      <c r="O5" s="8">
        <v>50</v>
      </c>
      <c r="P5" s="9">
        <f t="shared" si="2"/>
        <v>740</v>
      </c>
      <c r="Q5" s="47">
        <v>385</v>
      </c>
      <c r="R5" s="48">
        <v>355</v>
      </c>
      <c r="S5" s="8">
        <v>75</v>
      </c>
      <c r="T5" s="9">
        <f t="shared" si="3"/>
        <v>505</v>
      </c>
      <c r="U5" s="47">
        <v>226</v>
      </c>
      <c r="V5" s="48">
        <v>279</v>
      </c>
    </row>
    <row r="6" spans="4:22" ht="24.75" customHeight="1">
      <c r="D6" s="105" t="s">
        <v>70</v>
      </c>
      <c r="E6" s="105"/>
      <c r="G6" s="8">
        <v>1</v>
      </c>
      <c r="H6" s="9">
        <f t="shared" si="0"/>
        <v>474</v>
      </c>
      <c r="I6" s="47">
        <v>243</v>
      </c>
      <c r="J6" s="48">
        <v>231</v>
      </c>
      <c r="K6" s="8">
        <v>26</v>
      </c>
      <c r="L6" s="9">
        <f t="shared" si="1"/>
        <v>744</v>
      </c>
      <c r="M6" s="47">
        <v>398</v>
      </c>
      <c r="N6" s="48">
        <v>346</v>
      </c>
      <c r="O6" s="8">
        <v>51</v>
      </c>
      <c r="P6" s="9">
        <f t="shared" si="2"/>
        <v>728</v>
      </c>
      <c r="Q6" s="47">
        <v>375</v>
      </c>
      <c r="R6" s="48">
        <v>353</v>
      </c>
      <c r="S6" s="8">
        <v>76</v>
      </c>
      <c r="T6" s="9">
        <f t="shared" si="3"/>
        <v>510</v>
      </c>
      <c r="U6" s="47">
        <v>208</v>
      </c>
      <c r="V6" s="48">
        <v>302</v>
      </c>
    </row>
    <row r="7" spans="1:22" ht="24.75" customHeight="1">
      <c r="A7" s="106" t="s">
        <v>9</v>
      </c>
      <c r="B7" s="108" t="s">
        <v>10</v>
      </c>
      <c r="C7" s="108"/>
      <c r="D7" s="108"/>
      <c r="E7" s="106" t="s">
        <v>11</v>
      </c>
      <c r="G7" s="8">
        <v>2</v>
      </c>
      <c r="H7" s="9">
        <f t="shared" si="0"/>
        <v>462</v>
      </c>
      <c r="I7" s="47">
        <v>231</v>
      </c>
      <c r="J7" s="48">
        <v>231</v>
      </c>
      <c r="K7" s="8">
        <v>27</v>
      </c>
      <c r="L7" s="9">
        <f t="shared" si="1"/>
        <v>770</v>
      </c>
      <c r="M7" s="47">
        <v>432</v>
      </c>
      <c r="N7" s="48">
        <v>338</v>
      </c>
      <c r="O7" s="8">
        <v>52</v>
      </c>
      <c r="P7" s="9">
        <f t="shared" si="2"/>
        <v>729</v>
      </c>
      <c r="Q7" s="47">
        <v>398</v>
      </c>
      <c r="R7" s="48">
        <v>331</v>
      </c>
      <c r="S7" s="8">
        <v>77</v>
      </c>
      <c r="T7" s="9">
        <f t="shared" si="3"/>
        <v>490</v>
      </c>
      <c r="U7" s="47">
        <v>218</v>
      </c>
      <c r="V7" s="48">
        <v>272</v>
      </c>
    </row>
    <row r="8" spans="1:22" ht="24.75" customHeight="1" thickBot="1">
      <c r="A8" s="107"/>
      <c r="B8" s="10" t="s">
        <v>12</v>
      </c>
      <c r="C8" s="10" t="s">
        <v>3</v>
      </c>
      <c r="D8" s="10" t="s">
        <v>4</v>
      </c>
      <c r="E8" s="107"/>
      <c r="G8" s="8">
        <v>3</v>
      </c>
      <c r="H8" s="9">
        <f t="shared" si="0"/>
        <v>449</v>
      </c>
      <c r="I8" s="47">
        <v>218</v>
      </c>
      <c r="J8" s="48">
        <v>231</v>
      </c>
      <c r="K8" s="8">
        <v>28</v>
      </c>
      <c r="L8" s="9">
        <f t="shared" si="1"/>
        <v>779</v>
      </c>
      <c r="M8" s="47">
        <v>401</v>
      </c>
      <c r="N8" s="48">
        <v>378</v>
      </c>
      <c r="O8" s="8">
        <v>53</v>
      </c>
      <c r="P8" s="9">
        <f t="shared" si="2"/>
        <v>750</v>
      </c>
      <c r="Q8" s="47">
        <v>406</v>
      </c>
      <c r="R8" s="48">
        <v>344</v>
      </c>
      <c r="S8" s="8">
        <v>78</v>
      </c>
      <c r="T8" s="9">
        <f t="shared" si="3"/>
        <v>440</v>
      </c>
      <c r="U8" s="47">
        <v>176</v>
      </c>
      <c r="V8" s="48">
        <v>264</v>
      </c>
    </row>
    <row r="9" spans="1:22" ht="24.75" customHeight="1" thickTop="1">
      <c r="A9" s="11" t="s">
        <v>13</v>
      </c>
      <c r="B9" s="12">
        <f>C9+D9</f>
        <v>58092</v>
      </c>
      <c r="C9" s="37">
        <v>29327</v>
      </c>
      <c r="D9" s="38">
        <v>28765</v>
      </c>
      <c r="E9" s="38">
        <v>27766</v>
      </c>
      <c r="G9" s="8">
        <v>4</v>
      </c>
      <c r="H9" s="9">
        <f t="shared" si="0"/>
        <v>451</v>
      </c>
      <c r="I9" s="47">
        <v>232</v>
      </c>
      <c r="J9" s="48">
        <v>219</v>
      </c>
      <c r="K9" s="8">
        <v>29</v>
      </c>
      <c r="L9" s="9">
        <f t="shared" si="1"/>
        <v>785</v>
      </c>
      <c r="M9" s="47">
        <v>437</v>
      </c>
      <c r="N9" s="48">
        <v>348</v>
      </c>
      <c r="O9" s="8">
        <v>54</v>
      </c>
      <c r="P9" s="9">
        <f t="shared" si="2"/>
        <v>787</v>
      </c>
      <c r="Q9" s="47">
        <v>415</v>
      </c>
      <c r="R9" s="48">
        <v>372</v>
      </c>
      <c r="S9" s="8">
        <v>79</v>
      </c>
      <c r="T9" s="9">
        <f t="shared" si="3"/>
        <v>429</v>
      </c>
      <c r="U9" s="47">
        <v>164</v>
      </c>
      <c r="V9" s="48">
        <v>265</v>
      </c>
    </row>
    <row r="10" spans="1:22" ht="24.75" customHeight="1" thickBot="1">
      <c r="A10" s="10" t="s">
        <v>14</v>
      </c>
      <c r="B10" s="13">
        <f>C10+D10</f>
        <v>2402</v>
      </c>
      <c r="C10" s="39">
        <v>1093</v>
      </c>
      <c r="D10" s="40">
        <v>1309</v>
      </c>
      <c r="E10" s="40">
        <v>1266</v>
      </c>
      <c r="G10" s="4" t="s">
        <v>15</v>
      </c>
      <c r="H10" s="14">
        <f t="shared" si="0"/>
        <v>2394</v>
      </c>
      <c r="I10" s="14">
        <f>I11+I12+I13+I14+I15</f>
        <v>1210</v>
      </c>
      <c r="J10" s="15">
        <f>J11+J12+J13+J14+J15</f>
        <v>1184</v>
      </c>
      <c r="K10" s="7" t="s">
        <v>16</v>
      </c>
      <c r="L10" s="14">
        <f t="shared" si="1"/>
        <v>4047</v>
      </c>
      <c r="M10" s="14">
        <f>M11+M12+M13+M14+M15</f>
        <v>2165</v>
      </c>
      <c r="N10" s="15">
        <f>N11+N12+N13+N14+N15</f>
        <v>1882</v>
      </c>
      <c r="O10" s="16" t="s">
        <v>17</v>
      </c>
      <c r="P10" s="14">
        <f t="shared" si="2"/>
        <v>4170</v>
      </c>
      <c r="Q10" s="14">
        <f>Q11+Q12+Q13+Q14+Q15</f>
        <v>2164</v>
      </c>
      <c r="R10" s="15">
        <f>R11+R12+R13+R14+R15</f>
        <v>2006</v>
      </c>
      <c r="S10" s="7" t="s">
        <v>18</v>
      </c>
      <c r="T10" s="14">
        <f t="shared" si="3"/>
        <v>1534</v>
      </c>
      <c r="U10" s="14">
        <f>U11+U12+U13+U14+U15</f>
        <v>572</v>
      </c>
      <c r="V10" s="15">
        <f>V11+V12+V13+V14+V15</f>
        <v>962</v>
      </c>
    </row>
    <row r="11" spans="1:22" ht="24.75" customHeight="1" thickTop="1">
      <c r="A11" s="11" t="s">
        <v>48</v>
      </c>
      <c r="B11" s="17">
        <f>SUM(B9:B10)</f>
        <v>60494</v>
      </c>
      <c r="C11" s="17">
        <f>SUM(C9:C10)</f>
        <v>30420</v>
      </c>
      <c r="D11" s="17">
        <f>SUM(D9:D10)</f>
        <v>30074</v>
      </c>
      <c r="E11" s="17">
        <f>SUM(E9:E10)</f>
        <v>29032</v>
      </c>
      <c r="G11" s="18">
        <v>5</v>
      </c>
      <c r="H11" s="9">
        <f t="shared" si="0"/>
        <v>465</v>
      </c>
      <c r="I11" s="47">
        <v>239</v>
      </c>
      <c r="J11" s="48">
        <v>226</v>
      </c>
      <c r="K11" s="8">
        <v>30</v>
      </c>
      <c r="L11" s="9">
        <f t="shared" si="1"/>
        <v>771</v>
      </c>
      <c r="M11" s="47">
        <v>412</v>
      </c>
      <c r="N11" s="48">
        <v>359</v>
      </c>
      <c r="O11" s="8">
        <v>55</v>
      </c>
      <c r="P11" s="9">
        <f t="shared" si="2"/>
        <v>735</v>
      </c>
      <c r="Q11" s="47">
        <v>390</v>
      </c>
      <c r="R11" s="48">
        <v>345</v>
      </c>
      <c r="S11" s="8">
        <v>80</v>
      </c>
      <c r="T11" s="9">
        <f t="shared" si="3"/>
        <v>384</v>
      </c>
      <c r="U11" s="47">
        <v>147</v>
      </c>
      <c r="V11" s="48">
        <v>237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>I12+J12</f>
        <v>477</v>
      </c>
      <c r="I12" s="47">
        <v>248</v>
      </c>
      <c r="J12" s="48">
        <v>229</v>
      </c>
      <c r="K12" s="8">
        <v>31</v>
      </c>
      <c r="L12" s="9">
        <f t="shared" si="1"/>
        <v>777</v>
      </c>
      <c r="M12" s="47">
        <v>423</v>
      </c>
      <c r="N12" s="48">
        <v>354</v>
      </c>
      <c r="O12" s="8">
        <v>56</v>
      </c>
      <c r="P12" s="9">
        <f t="shared" si="2"/>
        <v>751</v>
      </c>
      <c r="Q12" s="47">
        <v>398</v>
      </c>
      <c r="R12" s="48">
        <v>353</v>
      </c>
      <c r="S12" s="8">
        <v>81</v>
      </c>
      <c r="T12" s="9">
        <f t="shared" si="3"/>
        <v>345</v>
      </c>
      <c r="U12" s="47">
        <v>146</v>
      </c>
      <c r="V12" s="48">
        <v>199</v>
      </c>
    </row>
    <row r="13" spans="1:22" ht="22.5" customHeight="1" thickBot="1">
      <c r="A13" s="109" t="s">
        <v>49</v>
      </c>
      <c r="B13" s="110"/>
      <c r="C13" s="110"/>
      <c r="D13" s="110"/>
      <c r="E13" s="110"/>
      <c r="G13" s="18">
        <v>7</v>
      </c>
      <c r="H13" s="9">
        <f t="shared" si="0"/>
        <v>473</v>
      </c>
      <c r="I13" s="47">
        <v>236</v>
      </c>
      <c r="J13" s="48">
        <v>237</v>
      </c>
      <c r="K13" s="8">
        <v>32</v>
      </c>
      <c r="L13" s="9">
        <f t="shared" si="1"/>
        <v>834</v>
      </c>
      <c r="M13" s="47">
        <v>455</v>
      </c>
      <c r="N13" s="48">
        <v>379</v>
      </c>
      <c r="O13" s="8">
        <v>57</v>
      </c>
      <c r="P13" s="9">
        <f t="shared" si="2"/>
        <v>875</v>
      </c>
      <c r="Q13" s="47">
        <v>467</v>
      </c>
      <c r="R13" s="48">
        <v>408</v>
      </c>
      <c r="S13" s="8">
        <v>82</v>
      </c>
      <c r="T13" s="9">
        <f t="shared" si="3"/>
        <v>292</v>
      </c>
      <c r="U13" s="47">
        <v>107</v>
      </c>
      <c r="V13" s="48">
        <v>185</v>
      </c>
    </row>
    <row r="14" spans="1:22" ht="21" customHeight="1">
      <c r="A14" s="91" t="s">
        <v>19</v>
      </c>
      <c r="B14" s="94" t="s">
        <v>20</v>
      </c>
      <c r="C14" s="95"/>
      <c r="D14" s="95"/>
      <c r="E14" s="96" t="s">
        <v>50</v>
      </c>
      <c r="G14" s="18">
        <v>8</v>
      </c>
      <c r="H14" s="9">
        <f t="shared" si="0"/>
        <v>469</v>
      </c>
      <c r="I14" s="47">
        <v>226</v>
      </c>
      <c r="J14" s="48">
        <v>243</v>
      </c>
      <c r="K14" s="8">
        <v>33</v>
      </c>
      <c r="L14" s="9">
        <f t="shared" si="1"/>
        <v>828</v>
      </c>
      <c r="M14" s="47">
        <v>448</v>
      </c>
      <c r="N14" s="48">
        <v>380</v>
      </c>
      <c r="O14" s="8">
        <v>58</v>
      </c>
      <c r="P14" s="9">
        <f t="shared" si="2"/>
        <v>871</v>
      </c>
      <c r="Q14" s="47">
        <v>437</v>
      </c>
      <c r="R14" s="48">
        <v>434</v>
      </c>
      <c r="S14" s="8">
        <v>83</v>
      </c>
      <c r="T14" s="9">
        <f t="shared" si="3"/>
        <v>263</v>
      </c>
      <c r="U14" s="47">
        <v>87</v>
      </c>
      <c r="V14" s="48">
        <v>176</v>
      </c>
    </row>
    <row r="15" spans="1:22" ht="24.75" customHeight="1">
      <c r="A15" s="92"/>
      <c r="B15" s="99" t="s">
        <v>51</v>
      </c>
      <c r="C15" s="99" t="s">
        <v>52</v>
      </c>
      <c r="D15" s="101" t="s">
        <v>53</v>
      </c>
      <c r="E15" s="97"/>
      <c r="G15" s="18">
        <v>9</v>
      </c>
      <c r="H15" s="9">
        <f t="shared" si="0"/>
        <v>510</v>
      </c>
      <c r="I15" s="47">
        <v>261</v>
      </c>
      <c r="J15" s="48">
        <v>249</v>
      </c>
      <c r="K15" s="8">
        <v>34</v>
      </c>
      <c r="L15" s="9">
        <f t="shared" si="1"/>
        <v>837</v>
      </c>
      <c r="M15" s="47">
        <v>427</v>
      </c>
      <c r="N15" s="48">
        <v>410</v>
      </c>
      <c r="O15" s="8">
        <v>59</v>
      </c>
      <c r="P15" s="9">
        <f t="shared" si="2"/>
        <v>938</v>
      </c>
      <c r="Q15" s="47">
        <v>472</v>
      </c>
      <c r="R15" s="48">
        <v>466</v>
      </c>
      <c r="S15" s="8">
        <v>84</v>
      </c>
      <c r="T15" s="9">
        <f t="shared" si="3"/>
        <v>250</v>
      </c>
      <c r="U15" s="47">
        <v>85</v>
      </c>
      <c r="V15" s="48">
        <v>165</v>
      </c>
    </row>
    <row r="16" spans="1:22" ht="18" customHeight="1" thickBot="1">
      <c r="A16" s="93"/>
      <c r="B16" s="100"/>
      <c r="C16" s="100"/>
      <c r="D16" s="102"/>
      <c r="E16" s="98"/>
      <c r="G16" s="7" t="s">
        <v>21</v>
      </c>
      <c r="H16" s="14">
        <f t="shared" si="0"/>
        <v>2546</v>
      </c>
      <c r="I16" s="14">
        <f>I17+I18+I19+I20+I21</f>
        <v>1337</v>
      </c>
      <c r="J16" s="15">
        <f>J17+J18+J19+J20+J21</f>
        <v>1209</v>
      </c>
      <c r="K16" s="7" t="s">
        <v>22</v>
      </c>
      <c r="L16" s="14">
        <f t="shared" si="1"/>
        <v>4724</v>
      </c>
      <c r="M16" s="14">
        <f>M17+M18+M19+M20+M21</f>
        <v>2567</v>
      </c>
      <c r="N16" s="15">
        <f>N17+N18+N19+N20+N21</f>
        <v>2157</v>
      </c>
      <c r="O16" s="7" t="s">
        <v>23</v>
      </c>
      <c r="P16" s="14">
        <f t="shared" si="2"/>
        <v>4144</v>
      </c>
      <c r="Q16" s="14">
        <f>Q17+Q18+Q19+Q20+Q21</f>
        <v>2121</v>
      </c>
      <c r="R16" s="15">
        <f>R17+R18+R19+R20+R21</f>
        <v>2023</v>
      </c>
      <c r="S16" s="7" t="s">
        <v>24</v>
      </c>
      <c r="T16" s="14">
        <f t="shared" si="3"/>
        <v>810</v>
      </c>
      <c r="U16" s="14">
        <f>U17+U18+U19+U20+U21</f>
        <v>235</v>
      </c>
      <c r="V16" s="15">
        <f>V17+V18+V19+V20+V21</f>
        <v>575</v>
      </c>
    </row>
    <row r="17" spans="1:22" ht="24.75" customHeight="1" thickTop="1">
      <c r="A17" s="21" t="s">
        <v>25</v>
      </c>
      <c r="B17" s="22">
        <f aca="true" t="shared" si="4" ref="B17:B36">C17+D17</f>
        <v>18093</v>
      </c>
      <c r="C17" s="41">
        <v>9128</v>
      </c>
      <c r="D17" s="42">
        <v>8965</v>
      </c>
      <c r="E17" s="42">
        <v>8540</v>
      </c>
      <c r="G17" s="8">
        <v>10</v>
      </c>
      <c r="H17" s="9">
        <f t="shared" si="0"/>
        <v>447</v>
      </c>
      <c r="I17" s="47">
        <v>244</v>
      </c>
      <c r="J17" s="48">
        <v>203</v>
      </c>
      <c r="K17" s="8">
        <v>35</v>
      </c>
      <c r="L17" s="9">
        <f t="shared" si="1"/>
        <v>880</v>
      </c>
      <c r="M17" s="47">
        <v>482</v>
      </c>
      <c r="N17" s="48">
        <v>398</v>
      </c>
      <c r="O17" s="8">
        <v>60</v>
      </c>
      <c r="P17" s="9">
        <f t="shared" si="2"/>
        <v>947</v>
      </c>
      <c r="Q17" s="47">
        <v>471</v>
      </c>
      <c r="R17" s="48">
        <v>476</v>
      </c>
      <c r="S17" s="8">
        <v>85</v>
      </c>
      <c r="T17" s="9">
        <f t="shared" si="3"/>
        <v>205</v>
      </c>
      <c r="U17" s="47">
        <v>62</v>
      </c>
      <c r="V17" s="48">
        <v>143</v>
      </c>
    </row>
    <row r="18" spans="1:22" ht="24.75" customHeight="1">
      <c r="A18" s="23" t="s">
        <v>26</v>
      </c>
      <c r="B18" s="24">
        <f t="shared" si="4"/>
        <v>7</v>
      </c>
      <c r="C18" s="43">
        <v>4</v>
      </c>
      <c r="D18" s="44">
        <v>3</v>
      </c>
      <c r="E18" s="44">
        <v>5</v>
      </c>
      <c r="G18" s="8">
        <v>11</v>
      </c>
      <c r="H18" s="9">
        <f t="shared" si="0"/>
        <v>505</v>
      </c>
      <c r="I18" s="47">
        <v>255</v>
      </c>
      <c r="J18" s="48">
        <v>250</v>
      </c>
      <c r="K18" s="8">
        <v>36</v>
      </c>
      <c r="L18" s="9">
        <f t="shared" si="1"/>
        <v>974</v>
      </c>
      <c r="M18" s="47">
        <v>542</v>
      </c>
      <c r="N18" s="48">
        <v>432</v>
      </c>
      <c r="O18" s="8">
        <v>61</v>
      </c>
      <c r="P18" s="9">
        <f t="shared" si="2"/>
        <v>932</v>
      </c>
      <c r="Q18" s="47">
        <v>481</v>
      </c>
      <c r="R18" s="48">
        <v>451</v>
      </c>
      <c r="S18" s="8">
        <v>86</v>
      </c>
      <c r="T18" s="9">
        <f t="shared" si="3"/>
        <v>206</v>
      </c>
      <c r="U18" s="47">
        <v>73</v>
      </c>
      <c r="V18" s="48">
        <v>133</v>
      </c>
    </row>
    <row r="19" spans="1:22" ht="24.75" customHeight="1">
      <c r="A19" s="23" t="s">
        <v>27</v>
      </c>
      <c r="B19" s="24">
        <f t="shared" si="4"/>
        <v>13251</v>
      </c>
      <c r="C19" s="43">
        <v>6728</v>
      </c>
      <c r="D19" s="44">
        <v>6523</v>
      </c>
      <c r="E19" s="44">
        <v>6446</v>
      </c>
      <c r="G19" s="8">
        <v>12</v>
      </c>
      <c r="H19" s="9">
        <f t="shared" si="0"/>
        <v>543</v>
      </c>
      <c r="I19" s="47">
        <v>294</v>
      </c>
      <c r="J19" s="48">
        <v>249</v>
      </c>
      <c r="K19" s="8">
        <v>37</v>
      </c>
      <c r="L19" s="9">
        <f t="shared" si="1"/>
        <v>1008</v>
      </c>
      <c r="M19" s="47">
        <v>552</v>
      </c>
      <c r="N19" s="48">
        <v>456</v>
      </c>
      <c r="O19" s="8">
        <v>62</v>
      </c>
      <c r="P19" s="9">
        <f t="shared" si="2"/>
        <v>1000</v>
      </c>
      <c r="Q19" s="47">
        <v>532</v>
      </c>
      <c r="R19" s="48">
        <v>468</v>
      </c>
      <c r="S19" s="8">
        <v>87</v>
      </c>
      <c r="T19" s="9">
        <f t="shared" si="3"/>
        <v>165</v>
      </c>
      <c r="U19" s="47">
        <v>40</v>
      </c>
      <c r="V19" s="48">
        <v>125</v>
      </c>
    </row>
    <row r="20" spans="1:22" ht="24.75" customHeight="1">
      <c r="A20" s="23" t="s">
        <v>28</v>
      </c>
      <c r="B20" s="24">
        <f t="shared" si="4"/>
        <v>242</v>
      </c>
      <c r="C20" s="43">
        <v>122</v>
      </c>
      <c r="D20" s="44">
        <v>120</v>
      </c>
      <c r="E20" s="44">
        <v>120</v>
      </c>
      <c r="G20" s="8">
        <v>13</v>
      </c>
      <c r="H20" s="9">
        <f t="shared" si="0"/>
        <v>524</v>
      </c>
      <c r="I20" s="47">
        <v>287</v>
      </c>
      <c r="J20" s="48">
        <v>237</v>
      </c>
      <c r="K20" s="8">
        <v>38</v>
      </c>
      <c r="L20" s="9">
        <f t="shared" si="1"/>
        <v>970</v>
      </c>
      <c r="M20" s="47">
        <v>501</v>
      </c>
      <c r="N20" s="48">
        <v>469</v>
      </c>
      <c r="O20" s="8">
        <v>63</v>
      </c>
      <c r="P20" s="9">
        <f t="shared" si="2"/>
        <v>652</v>
      </c>
      <c r="Q20" s="47">
        <v>306</v>
      </c>
      <c r="R20" s="48">
        <v>346</v>
      </c>
      <c r="S20" s="8">
        <v>88</v>
      </c>
      <c r="T20" s="9">
        <f t="shared" si="3"/>
        <v>122</v>
      </c>
      <c r="U20" s="47">
        <v>33</v>
      </c>
      <c r="V20" s="48">
        <v>89</v>
      </c>
    </row>
    <row r="21" spans="1:22" ht="24.75" customHeight="1">
      <c r="A21" s="23" t="s">
        <v>29</v>
      </c>
      <c r="B21" s="24">
        <f t="shared" si="4"/>
        <v>1945</v>
      </c>
      <c r="C21" s="43">
        <v>996</v>
      </c>
      <c r="D21" s="44">
        <v>949</v>
      </c>
      <c r="E21" s="44">
        <v>976</v>
      </c>
      <c r="G21" s="8">
        <v>14</v>
      </c>
      <c r="H21" s="9">
        <f t="shared" si="0"/>
        <v>527</v>
      </c>
      <c r="I21" s="47">
        <v>257</v>
      </c>
      <c r="J21" s="48">
        <v>270</v>
      </c>
      <c r="K21" s="8">
        <v>39</v>
      </c>
      <c r="L21" s="9">
        <f t="shared" si="1"/>
        <v>892</v>
      </c>
      <c r="M21" s="47">
        <v>490</v>
      </c>
      <c r="N21" s="48">
        <v>402</v>
      </c>
      <c r="O21" s="8">
        <v>64</v>
      </c>
      <c r="P21" s="9">
        <f t="shared" si="2"/>
        <v>613</v>
      </c>
      <c r="Q21" s="47">
        <v>331</v>
      </c>
      <c r="R21" s="48">
        <v>282</v>
      </c>
      <c r="S21" s="8">
        <v>89</v>
      </c>
      <c r="T21" s="9">
        <f t="shared" si="3"/>
        <v>112</v>
      </c>
      <c r="U21" s="47">
        <v>27</v>
      </c>
      <c r="V21" s="48">
        <v>85</v>
      </c>
    </row>
    <row r="22" spans="1:22" ht="24.75" customHeight="1">
      <c r="A22" s="23" t="s">
        <v>30</v>
      </c>
      <c r="B22" s="24">
        <f t="shared" si="4"/>
        <v>3080</v>
      </c>
      <c r="C22" s="43">
        <v>1513</v>
      </c>
      <c r="D22" s="44">
        <v>1567</v>
      </c>
      <c r="E22" s="44">
        <v>1472</v>
      </c>
      <c r="G22" s="7" t="s">
        <v>31</v>
      </c>
      <c r="H22" s="14">
        <f t="shared" si="0"/>
        <v>2864</v>
      </c>
      <c r="I22" s="14">
        <f>I23+I24+I25+I26+I27</f>
        <v>1445</v>
      </c>
      <c r="J22" s="15">
        <f>J23+J24+J25+J26+J27</f>
        <v>1419</v>
      </c>
      <c r="K22" s="7" t="s">
        <v>32</v>
      </c>
      <c r="L22" s="14">
        <f t="shared" si="1"/>
        <v>4405</v>
      </c>
      <c r="M22" s="14">
        <f>M23+M24+M25+M26+M27</f>
        <v>2356</v>
      </c>
      <c r="N22" s="15">
        <f>N23+N24+N25+N26+N27</f>
        <v>2049</v>
      </c>
      <c r="O22" s="7" t="s">
        <v>33</v>
      </c>
      <c r="P22" s="14">
        <f t="shared" si="2"/>
        <v>3677</v>
      </c>
      <c r="Q22" s="14">
        <f>Q23+Q24+Q25+Q26+Q27</f>
        <v>1774</v>
      </c>
      <c r="R22" s="15">
        <f>R23+R24+R25+R26+R27</f>
        <v>1903</v>
      </c>
      <c r="S22" s="7" t="s">
        <v>34</v>
      </c>
      <c r="T22" s="14">
        <f t="shared" si="3"/>
        <v>367</v>
      </c>
      <c r="U22" s="14">
        <f>U23+U24+U25+U26+U27</f>
        <v>84</v>
      </c>
      <c r="V22" s="15">
        <f>V23+V24+V25+V26+V27</f>
        <v>283</v>
      </c>
    </row>
    <row r="23" spans="1:22" ht="24.75" customHeight="1">
      <c r="A23" s="23" t="s">
        <v>35</v>
      </c>
      <c r="B23" s="24">
        <f t="shared" si="4"/>
        <v>1440</v>
      </c>
      <c r="C23" s="43">
        <v>729</v>
      </c>
      <c r="D23" s="44">
        <v>711</v>
      </c>
      <c r="E23" s="44">
        <v>760</v>
      </c>
      <c r="G23" s="8">
        <v>15</v>
      </c>
      <c r="H23" s="9">
        <f t="shared" si="0"/>
        <v>594</v>
      </c>
      <c r="I23" s="47">
        <v>307</v>
      </c>
      <c r="J23" s="48">
        <v>287</v>
      </c>
      <c r="K23" s="8">
        <v>40</v>
      </c>
      <c r="L23" s="9">
        <f t="shared" si="1"/>
        <v>914</v>
      </c>
      <c r="M23" s="47">
        <v>486</v>
      </c>
      <c r="N23" s="48">
        <v>428</v>
      </c>
      <c r="O23" s="8">
        <v>65</v>
      </c>
      <c r="P23" s="9">
        <f t="shared" si="2"/>
        <v>712</v>
      </c>
      <c r="Q23" s="47">
        <v>339</v>
      </c>
      <c r="R23" s="48">
        <v>373</v>
      </c>
      <c r="S23" s="8">
        <v>90</v>
      </c>
      <c r="T23" s="9">
        <f t="shared" si="3"/>
        <v>97</v>
      </c>
      <c r="U23" s="47">
        <v>21</v>
      </c>
      <c r="V23" s="48">
        <v>76</v>
      </c>
    </row>
    <row r="24" spans="1:22" ht="24.75" customHeight="1">
      <c r="A24" s="23" t="s">
        <v>36</v>
      </c>
      <c r="B24" s="24">
        <f t="shared" si="4"/>
        <v>1191</v>
      </c>
      <c r="C24" s="43">
        <v>557</v>
      </c>
      <c r="D24" s="44">
        <v>634</v>
      </c>
      <c r="E24" s="44">
        <v>586</v>
      </c>
      <c r="G24" s="8">
        <v>16</v>
      </c>
      <c r="H24" s="9">
        <f t="shared" si="0"/>
        <v>512</v>
      </c>
      <c r="I24" s="47">
        <v>268</v>
      </c>
      <c r="J24" s="48">
        <v>244</v>
      </c>
      <c r="K24" s="8">
        <v>41</v>
      </c>
      <c r="L24" s="9">
        <f t="shared" si="1"/>
        <v>970</v>
      </c>
      <c r="M24" s="47">
        <v>522</v>
      </c>
      <c r="N24" s="48">
        <v>448</v>
      </c>
      <c r="O24" s="8">
        <v>66</v>
      </c>
      <c r="P24" s="9">
        <f t="shared" si="2"/>
        <v>800</v>
      </c>
      <c r="Q24" s="47">
        <v>386</v>
      </c>
      <c r="R24" s="48">
        <v>414</v>
      </c>
      <c r="S24" s="8">
        <v>91</v>
      </c>
      <c r="T24" s="9">
        <f t="shared" si="3"/>
        <v>91</v>
      </c>
      <c r="U24" s="47">
        <v>24</v>
      </c>
      <c r="V24" s="48">
        <v>67</v>
      </c>
    </row>
    <row r="25" spans="1:22" ht="24.75" customHeight="1">
      <c r="A25" s="25" t="s">
        <v>54</v>
      </c>
      <c r="B25" s="24">
        <f t="shared" si="4"/>
        <v>1131</v>
      </c>
      <c r="C25" s="43">
        <v>590</v>
      </c>
      <c r="D25" s="44">
        <v>541</v>
      </c>
      <c r="E25" s="44">
        <v>493</v>
      </c>
      <c r="G25" s="8">
        <v>17</v>
      </c>
      <c r="H25" s="9">
        <f t="shared" si="0"/>
        <v>589</v>
      </c>
      <c r="I25" s="47">
        <v>289</v>
      </c>
      <c r="J25" s="48">
        <v>300</v>
      </c>
      <c r="K25" s="8">
        <v>42</v>
      </c>
      <c r="L25" s="9">
        <f t="shared" si="1"/>
        <v>915</v>
      </c>
      <c r="M25" s="47">
        <v>508</v>
      </c>
      <c r="N25" s="48">
        <v>407</v>
      </c>
      <c r="O25" s="8">
        <v>67</v>
      </c>
      <c r="P25" s="9">
        <f t="shared" si="2"/>
        <v>770</v>
      </c>
      <c r="Q25" s="47">
        <v>364</v>
      </c>
      <c r="R25" s="48">
        <v>406</v>
      </c>
      <c r="S25" s="8">
        <v>92</v>
      </c>
      <c r="T25" s="9">
        <f t="shared" si="3"/>
        <v>72</v>
      </c>
      <c r="U25" s="47">
        <v>18</v>
      </c>
      <c r="V25" s="48">
        <v>54</v>
      </c>
    </row>
    <row r="26" spans="1:22" ht="24.75" customHeight="1">
      <c r="A26" s="23" t="s">
        <v>37</v>
      </c>
      <c r="B26" s="24">
        <f t="shared" si="4"/>
        <v>1160</v>
      </c>
      <c r="C26" s="43">
        <v>585</v>
      </c>
      <c r="D26" s="44">
        <v>575</v>
      </c>
      <c r="E26" s="44">
        <v>482</v>
      </c>
      <c r="G26" s="8">
        <v>18</v>
      </c>
      <c r="H26" s="9">
        <f t="shared" si="0"/>
        <v>559</v>
      </c>
      <c r="I26" s="47">
        <v>291</v>
      </c>
      <c r="J26" s="48">
        <v>268</v>
      </c>
      <c r="K26" s="8">
        <v>43</v>
      </c>
      <c r="L26" s="9">
        <f t="shared" si="1"/>
        <v>707</v>
      </c>
      <c r="M26" s="47">
        <v>364</v>
      </c>
      <c r="N26" s="48">
        <v>343</v>
      </c>
      <c r="O26" s="8">
        <v>68</v>
      </c>
      <c r="P26" s="9">
        <f t="shared" si="2"/>
        <v>691</v>
      </c>
      <c r="Q26" s="47">
        <v>344</v>
      </c>
      <c r="R26" s="48">
        <v>347</v>
      </c>
      <c r="S26" s="8">
        <v>93</v>
      </c>
      <c r="T26" s="9">
        <f t="shared" si="3"/>
        <v>62</v>
      </c>
      <c r="U26" s="47">
        <v>14</v>
      </c>
      <c r="V26" s="48">
        <v>48</v>
      </c>
    </row>
    <row r="27" spans="1:22" ht="24.75" customHeight="1">
      <c r="A27" s="25" t="s">
        <v>54</v>
      </c>
      <c r="B27" s="24">
        <f t="shared" si="4"/>
        <v>2279</v>
      </c>
      <c r="C27" s="43">
        <v>1196</v>
      </c>
      <c r="D27" s="44">
        <v>1083</v>
      </c>
      <c r="E27" s="44">
        <v>1142</v>
      </c>
      <c r="G27" s="8">
        <v>19</v>
      </c>
      <c r="H27" s="9">
        <f t="shared" si="0"/>
        <v>610</v>
      </c>
      <c r="I27" s="47">
        <v>290</v>
      </c>
      <c r="J27" s="48">
        <v>320</v>
      </c>
      <c r="K27" s="8">
        <v>44</v>
      </c>
      <c r="L27" s="9">
        <f t="shared" si="1"/>
        <v>899</v>
      </c>
      <c r="M27" s="47">
        <v>476</v>
      </c>
      <c r="N27" s="48">
        <v>423</v>
      </c>
      <c r="O27" s="8">
        <v>69</v>
      </c>
      <c r="P27" s="9">
        <f t="shared" si="2"/>
        <v>704</v>
      </c>
      <c r="Q27" s="47">
        <v>341</v>
      </c>
      <c r="R27" s="48">
        <v>363</v>
      </c>
      <c r="S27" s="8">
        <v>94</v>
      </c>
      <c r="T27" s="9">
        <f t="shared" si="3"/>
        <v>45</v>
      </c>
      <c r="U27" s="47">
        <v>7</v>
      </c>
      <c r="V27" s="48">
        <v>38</v>
      </c>
    </row>
    <row r="28" spans="1:22" ht="24.75" customHeight="1">
      <c r="A28" s="25" t="s">
        <v>55</v>
      </c>
      <c r="B28" s="24">
        <f t="shared" si="4"/>
        <v>1502</v>
      </c>
      <c r="C28" s="43">
        <v>777</v>
      </c>
      <c r="D28" s="44">
        <v>725</v>
      </c>
      <c r="E28" s="44">
        <v>688</v>
      </c>
      <c r="G28" s="7" t="s">
        <v>38</v>
      </c>
      <c r="H28" s="14">
        <f t="shared" si="0"/>
        <v>3260</v>
      </c>
      <c r="I28" s="14">
        <f>I29+I30+I31+I32+I33</f>
        <v>1681</v>
      </c>
      <c r="J28" s="15">
        <f>J29+J30+J31+J32+J33</f>
        <v>1579</v>
      </c>
      <c r="K28" s="7" t="s">
        <v>39</v>
      </c>
      <c r="L28" s="14">
        <f t="shared" si="1"/>
        <v>3941</v>
      </c>
      <c r="M28" s="14">
        <f>M29+M30+M31+M32+M33</f>
        <v>2088</v>
      </c>
      <c r="N28" s="15">
        <f>N29+N30+N31+N32+N33</f>
        <v>1853</v>
      </c>
      <c r="O28" s="7" t="s">
        <v>40</v>
      </c>
      <c r="P28" s="14">
        <f t="shared" si="2"/>
        <v>2830</v>
      </c>
      <c r="Q28" s="14">
        <f>Q29+Q30+Q31+Q32+Q33</f>
        <v>1315</v>
      </c>
      <c r="R28" s="15">
        <f>R29+R30+R31+R32+R33</f>
        <v>1515</v>
      </c>
      <c r="S28" s="4" t="s">
        <v>41</v>
      </c>
      <c r="T28" s="14">
        <f t="shared" si="3"/>
        <v>122</v>
      </c>
      <c r="U28" s="49">
        <v>19</v>
      </c>
      <c r="V28" s="50">
        <v>103</v>
      </c>
    </row>
    <row r="29" spans="1:22" ht="24.75" customHeight="1">
      <c r="A29" s="23" t="s">
        <v>42</v>
      </c>
      <c r="B29" s="24">
        <f t="shared" si="4"/>
        <v>3498</v>
      </c>
      <c r="C29" s="43">
        <v>1761</v>
      </c>
      <c r="D29" s="44">
        <v>1737</v>
      </c>
      <c r="E29" s="44">
        <v>1551</v>
      </c>
      <c r="G29" s="8">
        <v>20</v>
      </c>
      <c r="H29" s="9">
        <f t="shared" si="0"/>
        <v>597</v>
      </c>
      <c r="I29" s="47">
        <v>296</v>
      </c>
      <c r="J29" s="48">
        <v>301</v>
      </c>
      <c r="K29" s="8">
        <v>45</v>
      </c>
      <c r="L29" s="9">
        <f t="shared" si="1"/>
        <v>860</v>
      </c>
      <c r="M29" s="47">
        <v>484</v>
      </c>
      <c r="N29" s="48">
        <v>376</v>
      </c>
      <c r="O29" s="8">
        <v>70</v>
      </c>
      <c r="P29" s="9">
        <f t="shared" si="2"/>
        <v>597</v>
      </c>
      <c r="Q29" s="47">
        <v>266</v>
      </c>
      <c r="R29" s="48">
        <v>331</v>
      </c>
      <c r="S29" s="85" t="s">
        <v>43</v>
      </c>
      <c r="T29" s="87">
        <f t="shared" si="3"/>
        <v>58092</v>
      </c>
      <c r="U29" s="87">
        <f>I4+I10+I16+I22+I28+M4+M10+M16+M22+M28+Q4+Q10+Q16+Q22+Q28+U4+U10+U16+U22+U28</f>
        <v>29327</v>
      </c>
      <c r="V29" s="89">
        <f>J4+J10+J16+J22+J28+N4+N10+N16+N22+N28+R4+R10+R16+R22+R28+V4+V10+V16+V22+V28</f>
        <v>28765</v>
      </c>
    </row>
    <row r="30" spans="1:22" ht="24.75" customHeight="1" thickBot="1">
      <c r="A30" s="25" t="s">
        <v>56</v>
      </c>
      <c r="B30" s="24">
        <f t="shared" si="4"/>
        <v>2629</v>
      </c>
      <c r="C30" s="43">
        <v>1317</v>
      </c>
      <c r="D30" s="44">
        <v>1312</v>
      </c>
      <c r="E30" s="44">
        <v>1262</v>
      </c>
      <c r="G30" s="8">
        <v>21</v>
      </c>
      <c r="H30" s="9">
        <f t="shared" si="0"/>
        <v>620</v>
      </c>
      <c r="I30" s="47">
        <v>308</v>
      </c>
      <c r="J30" s="48">
        <v>312</v>
      </c>
      <c r="K30" s="8">
        <v>46</v>
      </c>
      <c r="L30" s="9">
        <f t="shared" si="1"/>
        <v>806</v>
      </c>
      <c r="M30" s="47">
        <v>440</v>
      </c>
      <c r="N30" s="48">
        <v>366</v>
      </c>
      <c r="O30" s="8">
        <v>71</v>
      </c>
      <c r="P30" s="9">
        <f t="shared" si="2"/>
        <v>524</v>
      </c>
      <c r="Q30" s="47">
        <v>255</v>
      </c>
      <c r="R30" s="48">
        <v>269</v>
      </c>
      <c r="S30" s="86"/>
      <c r="T30" s="88"/>
      <c r="U30" s="88"/>
      <c r="V30" s="90"/>
    </row>
    <row r="31" spans="1:22" ht="24.75" customHeight="1">
      <c r="A31" s="23" t="s">
        <v>44</v>
      </c>
      <c r="B31" s="24">
        <f t="shared" si="4"/>
        <v>1471</v>
      </c>
      <c r="C31" s="43">
        <v>752</v>
      </c>
      <c r="D31" s="44">
        <v>719</v>
      </c>
      <c r="E31" s="44">
        <v>701</v>
      </c>
      <c r="G31" s="8">
        <v>22</v>
      </c>
      <c r="H31" s="9">
        <f t="shared" si="0"/>
        <v>656</v>
      </c>
      <c r="I31" s="47">
        <v>333</v>
      </c>
      <c r="J31" s="48">
        <v>323</v>
      </c>
      <c r="K31" s="8">
        <v>47</v>
      </c>
      <c r="L31" s="9">
        <f t="shared" si="1"/>
        <v>748</v>
      </c>
      <c r="M31" s="47">
        <v>394</v>
      </c>
      <c r="N31" s="48">
        <v>354</v>
      </c>
      <c r="O31" s="8">
        <v>72</v>
      </c>
      <c r="P31" s="9">
        <f t="shared" si="2"/>
        <v>618</v>
      </c>
      <c r="Q31" s="47">
        <v>294</v>
      </c>
      <c r="R31" s="48">
        <v>324</v>
      </c>
      <c r="S31" s="26"/>
      <c r="T31" s="27"/>
      <c r="U31" s="27"/>
      <c r="V31" s="27"/>
    </row>
    <row r="32" spans="1:22" ht="24.75" customHeight="1">
      <c r="A32" s="25" t="s">
        <v>54</v>
      </c>
      <c r="B32" s="24">
        <f t="shared" si="4"/>
        <v>1101</v>
      </c>
      <c r="C32" s="43">
        <v>545</v>
      </c>
      <c r="D32" s="44">
        <v>556</v>
      </c>
      <c r="E32" s="44">
        <v>496</v>
      </c>
      <c r="G32" s="8">
        <v>23</v>
      </c>
      <c r="H32" s="9">
        <f t="shared" si="0"/>
        <v>701</v>
      </c>
      <c r="I32" s="47">
        <v>364</v>
      </c>
      <c r="J32" s="48">
        <v>337</v>
      </c>
      <c r="K32" s="8">
        <v>48</v>
      </c>
      <c r="L32" s="9">
        <f t="shared" si="1"/>
        <v>753</v>
      </c>
      <c r="M32" s="47">
        <v>377</v>
      </c>
      <c r="N32" s="48">
        <v>376</v>
      </c>
      <c r="O32" s="8">
        <v>73</v>
      </c>
      <c r="P32" s="9">
        <f t="shared" si="2"/>
        <v>534</v>
      </c>
      <c r="Q32" s="47">
        <v>258</v>
      </c>
      <c r="R32" s="48">
        <v>276</v>
      </c>
      <c r="S32" s="28"/>
      <c r="T32" s="29"/>
      <c r="U32" s="29"/>
      <c r="V32" s="29"/>
    </row>
    <row r="33" spans="1:22" ht="24.75" customHeight="1" thickBot="1">
      <c r="A33" s="25" t="s">
        <v>55</v>
      </c>
      <c r="B33" s="24">
        <f t="shared" si="4"/>
        <v>1831</v>
      </c>
      <c r="C33" s="43">
        <v>926</v>
      </c>
      <c r="D33" s="44">
        <v>905</v>
      </c>
      <c r="E33" s="44">
        <v>798</v>
      </c>
      <c r="G33" s="30">
        <v>24</v>
      </c>
      <c r="H33" s="31">
        <f t="shared" si="0"/>
        <v>686</v>
      </c>
      <c r="I33" s="51">
        <v>380</v>
      </c>
      <c r="J33" s="52">
        <v>306</v>
      </c>
      <c r="K33" s="30">
        <v>49</v>
      </c>
      <c r="L33" s="31">
        <f t="shared" si="1"/>
        <v>774</v>
      </c>
      <c r="M33" s="51">
        <v>393</v>
      </c>
      <c r="N33" s="52">
        <v>381</v>
      </c>
      <c r="O33" s="30">
        <v>74</v>
      </c>
      <c r="P33" s="31">
        <f t="shared" si="2"/>
        <v>557</v>
      </c>
      <c r="Q33" s="51">
        <v>242</v>
      </c>
      <c r="R33" s="52">
        <v>315</v>
      </c>
      <c r="S33" s="28"/>
      <c r="T33" s="29"/>
      <c r="U33" s="29"/>
      <c r="V33" s="29"/>
    </row>
    <row r="34" spans="1:5" ht="24.75" customHeight="1">
      <c r="A34" s="25" t="s">
        <v>57</v>
      </c>
      <c r="B34" s="24">
        <f t="shared" si="4"/>
        <v>1794</v>
      </c>
      <c r="C34" s="43">
        <v>905</v>
      </c>
      <c r="D34" s="44">
        <v>889</v>
      </c>
      <c r="E34" s="44">
        <v>1025</v>
      </c>
    </row>
    <row r="35" spans="1:5" ht="24.75" customHeight="1">
      <c r="A35" s="23" t="s">
        <v>45</v>
      </c>
      <c r="B35" s="24">
        <f t="shared" si="4"/>
        <v>348</v>
      </c>
      <c r="C35" s="43">
        <v>163</v>
      </c>
      <c r="D35" s="44">
        <v>185</v>
      </c>
      <c r="E35" s="44">
        <v>177</v>
      </c>
    </row>
    <row r="36" spans="1:5" ht="24.75" customHeight="1" thickBot="1">
      <c r="A36" s="32" t="s">
        <v>46</v>
      </c>
      <c r="B36" s="33">
        <f t="shared" si="4"/>
        <v>99</v>
      </c>
      <c r="C36" s="45">
        <v>33</v>
      </c>
      <c r="D36" s="46">
        <v>66</v>
      </c>
      <c r="E36" s="46">
        <v>46</v>
      </c>
    </row>
    <row r="37" spans="1:5" ht="26.25" customHeight="1" thickBot="1" thickTop="1">
      <c r="A37" s="34" t="s">
        <v>47</v>
      </c>
      <c r="B37" s="35">
        <f>SUM(B17:B36)</f>
        <v>58092</v>
      </c>
      <c r="C37" s="35">
        <f>SUM(C17:C36)</f>
        <v>29327</v>
      </c>
      <c r="D37" s="36">
        <f>SUM(D17:D36)</f>
        <v>28765</v>
      </c>
      <c r="E37" s="36">
        <f>SUM(E17:E36)</f>
        <v>27766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 password="C7A0" sheet="1" objects="1" scenarios="1"/>
  <mergeCells count="19"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  <mergeCell ref="D15:D16"/>
    <mergeCell ref="D6:E6"/>
    <mergeCell ref="A7:A8"/>
    <mergeCell ref="B7:D7"/>
    <mergeCell ref="E7:E8"/>
    <mergeCell ref="G1:V1"/>
    <mergeCell ref="B2:D4"/>
    <mergeCell ref="G2:N2"/>
    <mergeCell ref="O2:V2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G1">
      <selection activeCell="V29" sqref="V29:V30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7" width="5.75390625" style="0" customWidth="1"/>
    <col min="18" max="18" width="5.2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80" t="s">
        <v>58</v>
      </c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2:22" ht="18" thickBot="1">
      <c r="B2" s="103" t="s">
        <v>0</v>
      </c>
      <c r="C2" s="104"/>
      <c r="D2" s="104"/>
      <c r="G2" s="81"/>
      <c r="H2" s="82"/>
      <c r="I2" s="82"/>
      <c r="J2" s="82"/>
      <c r="K2" s="82"/>
      <c r="L2" s="82"/>
      <c r="M2" s="82"/>
      <c r="N2" s="82"/>
      <c r="O2" s="83">
        <v>40238</v>
      </c>
      <c r="P2" s="84"/>
      <c r="Q2" s="84"/>
      <c r="R2" s="84"/>
      <c r="S2" s="84"/>
      <c r="T2" s="84"/>
      <c r="U2" s="84"/>
      <c r="V2" s="84"/>
    </row>
    <row r="3" spans="2:22" ht="17.25">
      <c r="B3" s="104"/>
      <c r="C3" s="104"/>
      <c r="D3" s="104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104"/>
      <c r="C4" s="104"/>
      <c r="D4" s="104"/>
      <c r="G4" s="4" t="s">
        <v>5</v>
      </c>
      <c r="H4" s="5">
        <f aca="true" t="shared" si="0" ref="H4:H33">I4+J4</f>
        <v>2334</v>
      </c>
      <c r="I4" s="5">
        <f>I5+I6+I7+I8+I9</f>
        <v>1171</v>
      </c>
      <c r="J4" s="6">
        <f>J5+J6+J7+J8+J9</f>
        <v>1163</v>
      </c>
      <c r="K4" s="7" t="s">
        <v>6</v>
      </c>
      <c r="L4" s="5">
        <f aca="true" t="shared" si="1" ref="L4:L33">M4+N4</f>
        <v>3785</v>
      </c>
      <c r="M4" s="5">
        <f>M5+M6+M7+M8+M9</f>
        <v>2040</v>
      </c>
      <c r="N4" s="6">
        <f>N5+N6+N7+N8+N9</f>
        <v>1745</v>
      </c>
      <c r="O4" s="7" t="s">
        <v>7</v>
      </c>
      <c r="P4" s="5">
        <f aca="true" t="shared" si="2" ref="P4:P33">Q4+R4</f>
        <v>3721</v>
      </c>
      <c r="Q4" s="5">
        <f>Q5+Q6+Q7+Q8+Q9</f>
        <v>1970</v>
      </c>
      <c r="R4" s="6">
        <f>R5+R6+R7+R8+R9</f>
        <v>1751</v>
      </c>
      <c r="S4" s="7" t="s">
        <v>8</v>
      </c>
      <c r="T4" s="5">
        <f aca="true" t="shared" si="3" ref="T4:T29">U4+V4</f>
        <v>2386</v>
      </c>
      <c r="U4" s="5">
        <f>U5+U6+U7+U8+U9</f>
        <v>1005</v>
      </c>
      <c r="V4" s="6">
        <f>V5+V6+V7+V8+V9</f>
        <v>1381</v>
      </c>
    </row>
    <row r="5" spans="7:22" ht="24.75" customHeight="1">
      <c r="G5" s="8">
        <v>0</v>
      </c>
      <c r="H5" s="9">
        <f t="shared" si="0"/>
        <v>498</v>
      </c>
      <c r="I5" s="47">
        <v>250</v>
      </c>
      <c r="J5" s="48">
        <v>248</v>
      </c>
      <c r="K5" s="8">
        <v>25</v>
      </c>
      <c r="L5" s="9">
        <f t="shared" si="1"/>
        <v>721</v>
      </c>
      <c r="M5" s="47">
        <v>381</v>
      </c>
      <c r="N5" s="48">
        <v>340</v>
      </c>
      <c r="O5" s="8">
        <v>50</v>
      </c>
      <c r="P5" s="9">
        <f t="shared" si="2"/>
        <v>736</v>
      </c>
      <c r="Q5" s="47">
        <v>394</v>
      </c>
      <c r="R5" s="48">
        <v>342</v>
      </c>
      <c r="S5" s="8">
        <v>75</v>
      </c>
      <c r="T5" s="9">
        <f t="shared" si="3"/>
        <v>522</v>
      </c>
      <c r="U5" s="47">
        <v>238</v>
      </c>
      <c r="V5" s="48">
        <v>284</v>
      </c>
    </row>
    <row r="6" spans="4:22" ht="24.75" customHeight="1">
      <c r="D6" s="105" t="s">
        <v>71</v>
      </c>
      <c r="E6" s="105"/>
      <c r="G6" s="8">
        <v>1</v>
      </c>
      <c r="H6" s="9">
        <f t="shared" si="0"/>
        <v>486</v>
      </c>
      <c r="I6" s="47">
        <v>249</v>
      </c>
      <c r="J6" s="48">
        <v>237</v>
      </c>
      <c r="K6" s="8">
        <v>26</v>
      </c>
      <c r="L6" s="9">
        <f t="shared" si="1"/>
        <v>729</v>
      </c>
      <c r="M6" s="47">
        <v>391</v>
      </c>
      <c r="N6" s="48">
        <v>338</v>
      </c>
      <c r="O6" s="8">
        <v>51</v>
      </c>
      <c r="P6" s="9">
        <f t="shared" si="2"/>
        <v>733</v>
      </c>
      <c r="Q6" s="47">
        <v>383</v>
      </c>
      <c r="R6" s="48">
        <v>350</v>
      </c>
      <c r="S6" s="8">
        <v>76</v>
      </c>
      <c r="T6" s="9">
        <f t="shared" si="3"/>
        <v>508</v>
      </c>
      <c r="U6" s="47">
        <v>205</v>
      </c>
      <c r="V6" s="48">
        <v>303</v>
      </c>
    </row>
    <row r="7" spans="1:22" ht="24.75" customHeight="1">
      <c r="A7" s="106" t="s">
        <v>9</v>
      </c>
      <c r="B7" s="108" t="s">
        <v>10</v>
      </c>
      <c r="C7" s="108"/>
      <c r="D7" s="108"/>
      <c r="E7" s="106" t="s">
        <v>11</v>
      </c>
      <c r="G7" s="8">
        <v>2</v>
      </c>
      <c r="H7" s="9">
        <f t="shared" si="0"/>
        <v>451</v>
      </c>
      <c r="I7" s="47">
        <v>228</v>
      </c>
      <c r="J7" s="48">
        <v>223</v>
      </c>
      <c r="K7" s="8">
        <v>27</v>
      </c>
      <c r="L7" s="9">
        <f t="shared" si="1"/>
        <v>788</v>
      </c>
      <c r="M7" s="47">
        <v>440</v>
      </c>
      <c r="N7" s="48">
        <v>348</v>
      </c>
      <c r="O7" s="8">
        <v>52</v>
      </c>
      <c r="P7" s="9">
        <f t="shared" si="2"/>
        <v>723</v>
      </c>
      <c r="Q7" s="47">
        <v>387</v>
      </c>
      <c r="R7" s="48">
        <v>336</v>
      </c>
      <c r="S7" s="8">
        <v>77</v>
      </c>
      <c r="T7" s="9">
        <f t="shared" si="3"/>
        <v>490</v>
      </c>
      <c r="U7" s="47">
        <v>223</v>
      </c>
      <c r="V7" s="48">
        <v>267</v>
      </c>
    </row>
    <row r="8" spans="1:22" ht="24.75" customHeight="1" thickBot="1">
      <c r="A8" s="107"/>
      <c r="B8" s="10" t="s">
        <v>12</v>
      </c>
      <c r="C8" s="10" t="s">
        <v>3</v>
      </c>
      <c r="D8" s="10" t="s">
        <v>4</v>
      </c>
      <c r="E8" s="107"/>
      <c r="G8" s="8">
        <v>3</v>
      </c>
      <c r="H8" s="9">
        <f t="shared" si="0"/>
        <v>448</v>
      </c>
      <c r="I8" s="47">
        <v>209</v>
      </c>
      <c r="J8" s="48">
        <v>239</v>
      </c>
      <c r="K8" s="8">
        <v>28</v>
      </c>
      <c r="L8" s="9">
        <f t="shared" si="1"/>
        <v>771</v>
      </c>
      <c r="M8" s="47">
        <v>399</v>
      </c>
      <c r="N8" s="48">
        <v>372</v>
      </c>
      <c r="O8" s="8">
        <v>53</v>
      </c>
      <c r="P8" s="9">
        <f t="shared" si="2"/>
        <v>759</v>
      </c>
      <c r="Q8" s="47">
        <v>406</v>
      </c>
      <c r="R8" s="48">
        <v>353</v>
      </c>
      <c r="S8" s="8">
        <v>78</v>
      </c>
      <c r="T8" s="9">
        <f t="shared" si="3"/>
        <v>431</v>
      </c>
      <c r="U8" s="47">
        <v>175</v>
      </c>
      <c r="V8" s="48">
        <v>256</v>
      </c>
    </row>
    <row r="9" spans="1:22" ht="24.75" customHeight="1" thickTop="1">
      <c r="A9" s="11" t="s">
        <v>13</v>
      </c>
      <c r="B9" s="12">
        <f>C9+D9</f>
        <v>58069</v>
      </c>
      <c r="C9" s="37">
        <v>29322</v>
      </c>
      <c r="D9" s="38">
        <v>28747</v>
      </c>
      <c r="E9" s="38">
        <v>27777</v>
      </c>
      <c r="G9" s="8">
        <v>4</v>
      </c>
      <c r="H9" s="9">
        <f t="shared" si="0"/>
        <v>451</v>
      </c>
      <c r="I9" s="47">
        <v>235</v>
      </c>
      <c r="J9" s="48">
        <v>216</v>
      </c>
      <c r="K9" s="8">
        <v>29</v>
      </c>
      <c r="L9" s="9">
        <f t="shared" si="1"/>
        <v>776</v>
      </c>
      <c r="M9" s="47">
        <v>429</v>
      </c>
      <c r="N9" s="48">
        <v>347</v>
      </c>
      <c r="O9" s="8">
        <v>54</v>
      </c>
      <c r="P9" s="9">
        <f t="shared" si="2"/>
        <v>770</v>
      </c>
      <c r="Q9" s="47">
        <v>400</v>
      </c>
      <c r="R9" s="48">
        <v>370</v>
      </c>
      <c r="S9" s="8">
        <v>79</v>
      </c>
      <c r="T9" s="9">
        <f t="shared" si="3"/>
        <v>435</v>
      </c>
      <c r="U9" s="47">
        <v>164</v>
      </c>
      <c r="V9" s="48">
        <v>271</v>
      </c>
    </row>
    <row r="10" spans="1:22" ht="24.75" customHeight="1" thickBot="1">
      <c r="A10" s="10" t="s">
        <v>14</v>
      </c>
      <c r="B10" s="13">
        <f>C10+D10</f>
        <v>2389</v>
      </c>
      <c r="C10" s="39">
        <v>1088</v>
      </c>
      <c r="D10" s="40">
        <v>1301</v>
      </c>
      <c r="E10" s="40">
        <v>1255</v>
      </c>
      <c r="G10" s="4" t="s">
        <v>15</v>
      </c>
      <c r="H10" s="14">
        <f t="shared" si="0"/>
        <v>2377</v>
      </c>
      <c r="I10" s="14">
        <f>I11+I12+I13+I14+I15</f>
        <v>1204</v>
      </c>
      <c r="J10" s="15">
        <f>J11+J12+J13+J14+J15</f>
        <v>1173</v>
      </c>
      <c r="K10" s="7" t="s">
        <v>16</v>
      </c>
      <c r="L10" s="14">
        <f t="shared" si="1"/>
        <v>4041</v>
      </c>
      <c r="M10" s="14">
        <f>M11+M12+M13+M14+M15</f>
        <v>2156</v>
      </c>
      <c r="N10" s="15">
        <f>N11+N12+N13+N14+N15</f>
        <v>1885</v>
      </c>
      <c r="O10" s="16" t="s">
        <v>17</v>
      </c>
      <c r="P10" s="14">
        <f t="shared" si="2"/>
        <v>4159</v>
      </c>
      <c r="Q10" s="14">
        <f>Q11+Q12+Q13+Q14+Q15</f>
        <v>2169</v>
      </c>
      <c r="R10" s="15">
        <f>R11+R12+R13+R14+R15</f>
        <v>1990</v>
      </c>
      <c r="S10" s="7" t="s">
        <v>18</v>
      </c>
      <c r="T10" s="14">
        <f t="shared" si="3"/>
        <v>1548</v>
      </c>
      <c r="U10" s="14">
        <f>U11+U12+U13+U14+U15</f>
        <v>577</v>
      </c>
      <c r="V10" s="15">
        <f>V11+V12+V13+V14+V15</f>
        <v>971</v>
      </c>
    </row>
    <row r="11" spans="1:22" ht="24.75" customHeight="1" thickTop="1">
      <c r="A11" s="11" t="s">
        <v>59</v>
      </c>
      <c r="B11" s="17">
        <f>SUM(B9:B10)</f>
        <v>60458</v>
      </c>
      <c r="C11" s="17">
        <f>SUM(C9:C10)</f>
        <v>30410</v>
      </c>
      <c r="D11" s="17">
        <f>SUM(D9:D10)</f>
        <v>30048</v>
      </c>
      <c r="E11" s="17">
        <f>SUM(E9:E10)</f>
        <v>29032</v>
      </c>
      <c r="G11" s="18">
        <v>5</v>
      </c>
      <c r="H11" s="9">
        <f t="shared" si="0"/>
        <v>453</v>
      </c>
      <c r="I11" s="47">
        <v>232</v>
      </c>
      <c r="J11" s="48">
        <v>221</v>
      </c>
      <c r="K11" s="8">
        <v>30</v>
      </c>
      <c r="L11" s="9">
        <f t="shared" si="1"/>
        <v>799</v>
      </c>
      <c r="M11" s="47">
        <v>429</v>
      </c>
      <c r="N11" s="48">
        <v>370</v>
      </c>
      <c r="O11" s="8">
        <v>55</v>
      </c>
      <c r="P11" s="9">
        <f t="shared" si="2"/>
        <v>746</v>
      </c>
      <c r="Q11" s="47">
        <v>404</v>
      </c>
      <c r="R11" s="48">
        <v>342</v>
      </c>
      <c r="S11" s="8">
        <v>80</v>
      </c>
      <c r="T11" s="9">
        <f t="shared" si="3"/>
        <v>382</v>
      </c>
      <c r="U11" s="47">
        <v>140</v>
      </c>
      <c r="V11" s="48">
        <v>242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488</v>
      </c>
      <c r="I12" s="47">
        <v>254</v>
      </c>
      <c r="J12" s="48">
        <v>234</v>
      </c>
      <c r="K12" s="8">
        <v>31</v>
      </c>
      <c r="L12" s="9">
        <f t="shared" si="1"/>
        <v>764</v>
      </c>
      <c r="M12" s="47">
        <v>417</v>
      </c>
      <c r="N12" s="48">
        <v>347</v>
      </c>
      <c r="O12" s="8">
        <v>56</v>
      </c>
      <c r="P12" s="9">
        <f t="shared" si="2"/>
        <v>744</v>
      </c>
      <c r="Q12" s="47">
        <v>394</v>
      </c>
      <c r="R12" s="48">
        <v>350</v>
      </c>
      <c r="S12" s="8">
        <v>81</v>
      </c>
      <c r="T12" s="9">
        <f t="shared" si="3"/>
        <v>349</v>
      </c>
      <c r="U12" s="47">
        <v>144</v>
      </c>
      <c r="V12" s="48">
        <v>205</v>
      </c>
    </row>
    <row r="13" spans="1:22" ht="22.5" customHeight="1" thickBot="1">
      <c r="A13" s="109" t="s">
        <v>60</v>
      </c>
      <c r="B13" s="110"/>
      <c r="C13" s="110"/>
      <c r="D13" s="110"/>
      <c r="E13" s="110"/>
      <c r="G13" s="18">
        <v>7</v>
      </c>
      <c r="H13" s="9">
        <f t="shared" si="0"/>
        <v>470</v>
      </c>
      <c r="I13" s="47">
        <v>237</v>
      </c>
      <c r="J13" s="48">
        <v>233</v>
      </c>
      <c r="K13" s="8">
        <v>32</v>
      </c>
      <c r="L13" s="9">
        <f t="shared" si="1"/>
        <v>816</v>
      </c>
      <c r="M13" s="47">
        <v>442</v>
      </c>
      <c r="N13" s="48">
        <v>374</v>
      </c>
      <c r="O13" s="8">
        <v>57</v>
      </c>
      <c r="P13" s="9">
        <f t="shared" si="2"/>
        <v>846</v>
      </c>
      <c r="Q13" s="47">
        <v>452</v>
      </c>
      <c r="R13" s="48">
        <v>394</v>
      </c>
      <c r="S13" s="8">
        <v>82</v>
      </c>
      <c r="T13" s="9">
        <f t="shared" si="3"/>
        <v>307</v>
      </c>
      <c r="U13" s="47">
        <v>119</v>
      </c>
      <c r="V13" s="48">
        <v>188</v>
      </c>
    </row>
    <row r="14" spans="1:22" ht="21" customHeight="1">
      <c r="A14" s="91" t="s">
        <v>19</v>
      </c>
      <c r="B14" s="94" t="s">
        <v>20</v>
      </c>
      <c r="C14" s="95"/>
      <c r="D14" s="95"/>
      <c r="E14" s="96" t="s">
        <v>61</v>
      </c>
      <c r="G14" s="18">
        <v>8</v>
      </c>
      <c r="H14" s="9">
        <f t="shared" si="0"/>
        <v>470</v>
      </c>
      <c r="I14" s="47">
        <v>228</v>
      </c>
      <c r="J14" s="48">
        <v>242</v>
      </c>
      <c r="K14" s="8">
        <v>33</v>
      </c>
      <c r="L14" s="9">
        <f t="shared" si="1"/>
        <v>836</v>
      </c>
      <c r="M14" s="47">
        <v>444</v>
      </c>
      <c r="N14" s="48">
        <v>392</v>
      </c>
      <c r="O14" s="8">
        <v>58</v>
      </c>
      <c r="P14" s="9">
        <f t="shared" si="2"/>
        <v>870</v>
      </c>
      <c r="Q14" s="47">
        <v>445</v>
      </c>
      <c r="R14" s="48">
        <v>425</v>
      </c>
      <c r="S14" s="8">
        <v>83</v>
      </c>
      <c r="T14" s="9">
        <f t="shared" si="3"/>
        <v>263</v>
      </c>
      <c r="U14" s="47">
        <v>86</v>
      </c>
      <c r="V14" s="48">
        <v>177</v>
      </c>
    </row>
    <row r="15" spans="1:22" ht="24.75" customHeight="1">
      <c r="A15" s="92"/>
      <c r="B15" s="99" t="s">
        <v>62</v>
      </c>
      <c r="C15" s="99" t="s">
        <v>63</v>
      </c>
      <c r="D15" s="101" t="s">
        <v>64</v>
      </c>
      <c r="E15" s="97"/>
      <c r="G15" s="18">
        <v>9</v>
      </c>
      <c r="H15" s="9">
        <f t="shared" si="0"/>
        <v>496</v>
      </c>
      <c r="I15" s="47">
        <v>253</v>
      </c>
      <c r="J15" s="48">
        <v>243</v>
      </c>
      <c r="K15" s="8">
        <v>34</v>
      </c>
      <c r="L15" s="9">
        <f t="shared" si="1"/>
        <v>826</v>
      </c>
      <c r="M15" s="47">
        <v>424</v>
      </c>
      <c r="N15" s="48">
        <v>402</v>
      </c>
      <c r="O15" s="8">
        <v>59</v>
      </c>
      <c r="P15" s="9">
        <f t="shared" si="2"/>
        <v>953</v>
      </c>
      <c r="Q15" s="47">
        <v>474</v>
      </c>
      <c r="R15" s="48">
        <v>479</v>
      </c>
      <c r="S15" s="8">
        <v>84</v>
      </c>
      <c r="T15" s="9">
        <f t="shared" si="3"/>
        <v>247</v>
      </c>
      <c r="U15" s="47">
        <v>88</v>
      </c>
      <c r="V15" s="48">
        <v>159</v>
      </c>
    </row>
    <row r="16" spans="1:22" ht="18" customHeight="1" thickBot="1">
      <c r="A16" s="93"/>
      <c r="B16" s="100"/>
      <c r="C16" s="100"/>
      <c r="D16" s="102"/>
      <c r="E16" s="98"/>
      <c r="G16" s="7" t="s">
        <v>21</v>
      </c>
      <c r="H16" s="14">
        <f t="shared" si="0"/>
        <v>2554</v>
      </c>
      <c r="I16" s="14">
        <f>I17+I18+I19+I20+I21</f>
        <v>1341</v>
      </c>
      <c r="J16" s="15">
        <f>J17+J18+J19+J20+J21</f>
        <v>1213</v>
      </c>
      <c r="K16" s="7" t="s">
        <v>22</v>
      </c>
      <c r="L16" s="14">
        <f t="shared" si="1"/>
        <v>4723</v>
      </c>
      <c r="M16" s="14">
        <f>M17+M18+M19+M20+M21</f>
        <v>2555</v>
      </c>
      <c r="N16" s="15">
        <f>N17+N18+N19+N20+N21</f>
        <v>2168</v>
      </c>
      <c r="O16" s="7" t="s">
        <v>23</v>
      </c>
      <c r="P16" s="14">
        <f t="shared" si="2"/>
        <v>4157</v>
      </c>
      <c r="Q16" s="14">
        <f>Q17+Q18+Q19+Q20+Q21</f>
        <v>2126</v>
      </c>
      <c r="R16" s="15">
        <f>R17+R18+R19+R20+R21</f>
        <v>2031</v>
      </c>
      <c r="S16" s="7" t="s">
        <v>24</v>
      </c>
      <c r="T16" s="14">
        <f t="shared" si="3"/>
        <v>819</v>
      </c>
      <c r="U16" s="14">
        <f>U17+U18+U19+U20+U21</f>
        <v>237</v>
      </c>
      <c r="V16" s="15">
        <f>V17+V18+V19+V20+V21</f>
        <v>582</v>
      </c>
    </row>
    <row r="17" spans="1:22" ht="24.75" customHeight="1" thickTop="1">
      <c r="A17" s="21" t="s">
        <v>25</v>
      </c>
      <c r="B17" s="22">
        <f aca="true" t="shared" si="4" ref="B17:B36">C17+D17</f>
        <v>18095</v>
      </c>
      <c r="C17" s="41">
        <v>9131</v>
      </c>
      <c r="D17" s="42">
        <v>8964</v>
      </c>
      <c r="E17" s="42">
        <v>8548</v>
      </c>
      <c r="G17" s="8">
        <v>10</v>
      </c>
      <c r="H17" s="9">
        <f t="shared" si="0"/>
        <v>454</v>
      </c>
      <c r="I17" s="47">
        <v>242</v>
      </c>
      <c r="J17" s="48">
        <v>212</v>
      </c>
      <c r="K17" s="8">
        <v>35</v>
      </c>
      <c r="L17" s="9">
        <f t="shared" si="1"/>
        <v>894</v>
      </c>
      <c r="M17" s="47">
        <v>490</v>
      </c>
      <c r="N17" s="48">
        <v>404</v>
      </c>
      <c r="O17" s="8">
        <v>60</v>
      </c>
      <c r="P17" s="9">
        <f t="shared" si="2"/>
        <v>933</v>
      </c>
      <c r="Q17" s="47">
        <v>474</v>
      </c>
      <c r="R17" s="48">
        <v>459</v>
      </c>
      <c r="S17" s="8">
        <v>85</v>
      </c>
      <c r="T17" s="9">
        <f t="shared" si="3"/>
        <v>207</v>
      </c>
      <c r="U17" s="47">
        <v>61</v>
      </c>
      <c r="V17" s="48">
        <v>146</v>
      </c>
    </row>
    <row r="18" spans="1:22" ht="24.75" customHeight="1">
      <c r="A18" s="23" t="s">
        <v>26</v>
      </c>
      <c r="B18" s="24">
        <f t="shared" si="4"/>
        <v>7</v>
      </c>
      <c r="C18" s="43">
        <v>4</v>
      </c>
      <c r="D18" s="44">
        <v>3</v>
      </c>
      <c r="E18" s="44">
        <v>5</v>
      </c>
      <c r="G18" s="8">
        <v>11</v>
      </c>
      <c r="H18" s="9">
        <f t="shared" si="0"/>
        <v>488</v>
      </c>
      <c r="I18" s="47">
        <v>255</v>
      </c>
      <c r="J18" s="48">
        <v>233</v>
      </c>
      <c r="K18" s="8">
        <v>36</v>
      </c>
      <c r="L18" s="9">
        <f t="shared" si="1"/>
        <v>937</v>
      </c>
      <c r="M18" s="47">
        <v>515</v>
      </c>
      <c r="N18" s="48">
        <v>422</v>
      </c>
      <c r="O18" s="8">
        <v>61</v>
      </c>
      <c r="P18" s="9">
        <f t="shared" si="2"/>
        <v>943</v>
      </c>
      <c r="Q18" s="47">
        <v>482</v>
      </c>
      <c r="R18" s="48">
        <v>461</v>
      </c>
      <c r="S18" s="8">
        <v>86</v>
      </c>
      <c r="T18" s="9">
        <f t="shared" si="3"/>
        <v>205</v>
      </c>
      <c r="U18" s="47">
        <v>70</v>
      </c>
      <c r="V18" s="48">
        <v>135</v>
      </c>
    </row>
    <row r="19" spans="1:22" ht="24.75" customHeight="1">
      <c r="A19" s="23" t="s">
        <v>27</v>
      </c>
      <c r="B19" s="24">
        <f t="shared" si="4"/>
        <v>13245</v>
      </c>
      <c r="C19" s="43">
        <v>6722</v>
      </c>
      <c r="D19" s="44">
        <v>6523</v>
      </c>
      <c r="E19" s="44">
        <v>6433</v>
      </c>
      <c r="G19" s="8">
        <v>12</v>
      </c>
      <c r="H19" s="9">
        <f t="shared" si="0"/>
        <v>557</v>
      </c>
      <c r="I19" s="47">
        <v>301</v>
      </c>
      <c r="J19" s="48">
        <v>256</v>
      </c>
      <c r="K19" s="8">
        <v>37</v>
      </c>
      <c r="L19" s="9">
        <f t="shared" si="1"/>
        <v>1027</v>
      </c>
      <c r="M19" s="47">
        <v>566</v>
      </c>
      <c r="N19" s="48">
        <v>461</v>
      </c>
      <c r="O19" s="8">
        <v>62</v>
      </c>
      <c r="P19" s="9">
        <f t="shared" si="2"/>
        <v>995</v>
      </c>
      <c r="Q19" s="47">
        <v>521</v>
      </c>
      <c r="R19" s="48">
        <v>474</v>
      </c>
      <c r="S19" s="8">
        <v>87</v>
      </c>
      <c r="T19" s="9">
        <f t="shared" si="3"/>
        <v>172</v>
      </c>
      <c r="U19" s="47">
        <v>43</v>
      </c>
      <c r="V19" s="48">
        <v>129</v>
      </c>
    </row>
    <row r="20" spans="1:22" ht="24.75" customHeight="1">
      <c r="A20" s="23" t="s">
        <v>28</v>
      </c>
      <c r="B20" s="24">
        <f t="shared" si="4"/>
        <v>240</v>
      </c>
      <c r="C20" s="43">
        <v>121</v>
      </c>
      <c r="D20" s="44">
        <v>119</v>
      </c>
      <c r="E20" s="44">
        <v>119</v>
      </c>
      <c r="G20" s="8">
        <v>13</v>
      </c>
      <c r="H20" s="9">
        <f t="shared" si="0"/>
        <v>517</v>
      </c>
      <c r="I20" s="47">
        <v>278</v>
      </c>
      <c r="J20" s="48">
        <v>239</v>
      </c>
      <c r="K20" s="8">
        <v>38</v>
      </c>
      <c r="L20" s="9">
        <f t="shared" si="1"/>
        <v>977</v>
      </c>
      <c r="M20" s="47">
        <v>503</v>
      </c>
      <c r="N20" s="48">
        <v>474</v>
      </c>
      <c r="O20" s="8">
        <v>63</v>
      </c>
      <c r="P20" s="9">
        <f t="shared" si="2"/>
        <v>698</v>
      </c>
      <c r="Q20" s="47">
        <v>335</v>
      </c>
      <c r="R20" s="48">
        <v>363</v>
      </c>
      <c r="S20" s="8">
        <v>88</v>
      </c>
      <c r="T20" s="9">
        <f t="shared" si="3"/>
        <v>123</v>
      </c>
      <c r="U20" s="47">
        <v>36</v>
      </c>
      <c r="V20" s="48">
        <v>87</v>
      </c>
    </row>
    <row r="21" spans="1:22" ht="24.75" customHeight="1">
      <c r="A21" s="23" t="s">
        <v>29</v>
      </c>
      <c r="B21" s="24">
        <f t="shared" si="4"/>
        <v>1948</v>
      </c>
      <c r="C21" s="43">
        <v>997</v>
      </c>
      <c r="D21" s="44">
        <v>951</v>
      </c>
      <c r="E21" s="44">
        <v>981</v>
      </c>
      <c r="G21" s="8">
        <v>14</v>
      </c>
      <c r="H21" s="9">
        <f t="shared" si="0"/>
        <v>538</v>
      </c>
      <c r="I21" s="47">
        <v>265</v>
      </c>
      <c r="J21" s="48">
        <v>273</v>
      </c>
      <c r="K21" s="8">
        <v>39</v>
      </c>
      <c r="L21" s="9">
        <f t="shared" si="1"/>
        <v>888</v>
      </c>
      <c r="M21" s="47">
        <v>481</v>
      </c>
      <c r="N21" s="48">
        <v>407</v>
      </c>
      <c r="O21" s="8">
        <v>64</v>
      </c>
      <c r="P21" s="9">
        <f t="shared" si="2"/>
        <v>588</v>
      </c>
      <c r="Q21" s="47">
        <v>314</v>
      </c>
      <c r="R21" s="48">
        <v>274</v>
      </c>
      <c r="S21" s="8">
        <v>89</v>
      </c>
      <c r="T21" s="9">
        <f t="shared" si="3"/>
        <v>112</v>
      </c>
      <c r="U21" s="47">
        <v>27</v>
      </c>
      <c r="V21" s="48">
        <v>85</v>
      </c>
    </row>
    <row r="22" spans="1:22" ht="24.75" customHeight="1">
      <c r="A22" s="23" t="s">
        <v>30</v>
      </c>
      <c r="B22" s="24">
        <f t="shared" si="4"/>
        <v>3067</v>
      </c>
      <c r="C22" s="43">
        <v>1504</v>
      </c>
      <c r="D22" s="44">
        <v>1563</v>
      </c>
      <c r="E22" s="44">
        <v>1462</v>
      </c>
      <c r="G22" s="7" t="s">
        <v>31</v>
      </c>
      <c r="H22" s="14">
        <f t="shared" si="0"/>
        <v>2855</v>
      </c>
      <c r="I22" s="14">
        <f>I23+I24+I25+I26+I27</f>
        <v>1444</v>
      </c>
      <c r="J22" s="15">
        <f>J23+J24+J25+J26+J27</f>
        <v>1411</v>
      </c>
      <c r="K22" s="7" t="s">
        <v>32</v>
      </c>
      <c r="L22" s="14">
        <f t="shared" si="1"/>
        <v>4395</v>
      </c>
      <c r="M22" s="14">
        <f>M23+M24+M25+M26+M27</f>
        <v>2364</v>
      </c>
      <c r="N22" s="15">
        <f>N23+N24+N25+N26+N27</f>
        <v>2031</v>
      </c>
      <c r="O22" s="7" t="s">
        <v>33</v>
      </c>
      <c r="P22" s="14">
        <f t="shared" si="2"/>
        <v>3665</v>
      </c>
      <c r="Q22" s="14">
        <f>Q23+Q24+Q25+Q26+Q27</f>
        <v>1776</v>
      </c>
      <c r="R22" s="15">
        <f>R23+R24+R25+R26+R27</f>
        <v>1889</v>
      </c>
      <c r="S22" s="7" t="s">
        <v>34</v>
      </c>
      <c r="T22" s="14">
        <f t="shared" si="3"/>
        <v>365</v>
      </c>
      <c r="U22" s="14">
        <f>U23+U24+U25+U26+U27</f>
        <v>82</v>
      </c>
      <c r="V22" s="15">
        <f>V23+V24+V25+V26+V27</f>
        <v>283</v>
      </c>
    </row>
    <row r="23" spans="1:22" ht="24.75" customHeight="1">
      <c r="A23" s="23" t="s">
        <v>35</v>
      </c>
      <c r="B23" s="24">
        <f t="shared" si="4"/>
        <v>1436</v>
      </c>
      <c r="C23" s="43">
        <v>728</v>
      </c>
      <c r="D23" s="44">
        <v>708</v>
      </c>
      <c r="E23" s="44">
        <v>762</v>
      </c>
      <c r="G23" s="8">
        <v>15</v>
      </c>
      <c r="H23" s="9">
        <f t="shared" si="0"/>
        <v>578</v>
      </c>
      <c r="I23" s="47">
        <v>292</v>
      </c>
      <c r="J23" s="48">
        <v>286</v>
      </c>
      <c r="K23" s="8">
        <v>40</v>
      </c>
      <c r="L23" s="9">
        <f t="shared" si="1"/>
        <v>908</v>
      </c>
      <c r="M23" s="47">
        <v>484</v>
      </c>
      <c r="N23" s="48">
        <v>424</v>
      </c>
      <c r="O23" s="8">
        <v>65</v>
      </c>
      <c r="P23" s="9">
        <f t="shared" si="2"/>
        <v>685</v>
      </c>
      <c r="Q23" s="47">
        <v>330</v>
      </c>
      <c r="R23" s="48">
        <v>355</v>
      </c>
      <c r="S23" s="8">
        <v>90</v>
      </c>
      <c r="T23" s="9">
        <f t="shared" si="3"/>
        <v>90</v>
      </c>
      <c r="U23" s="47">
        <v>19</v>
      </c>
      <c r="V23" s="48">
        <v>71</v>
      </c>
    </row>
    <row r="24" spans="1:22" ht="24.75" customHeight="1">
      <c r="A24" s="23" t="s">
        <v>36</v>
      </c>
      <c r="B24" s="24">
        <f t="shared" si="4"/>
        <v>1181</v>
      </c>
      <c r="C24" s="43">
        <v>553</v>
      </c>
      <c r="D24" s="44">
        <v>628</v>
      </c>
      <c r="E24" s="44">
        <v>580</v>
      </c>
      <c r="G24" s="8">
        <v>16</v>
      </c>
      <c r="H24" s="9">
        <f t="shared" si="0"/>
        <v>523</v>
      </c>
      <c r="I24" s="47">
        <v>280</v>
      </c>
      <c r="J24" s="48">
        <v>243</v>
      </c>
      <c r="K24" s="8">
        <v>41</v>
      </c>
      <c r="L24" s="9">
        <f t="shared" si="1"/>
        <v>964</v>
      </c>
      <c r="M24" s="47">
        <v>526</v>
      </c>
      <c r="N24" s="48">
        <v>438</v>
      </c>
      <c r="O24" s="8">
        <v>66</v>
      </c>
      <c r="P24" s="9">
        <f t="shared" si="2"/>
        <v>814</v>
      </c>
      <c r="Q24" s="47">
        <v>395</v>
      </c>
      <c r="R24" s="48">
        <v>419</v>
      </c>
      <c r="S24" s="8">
        <v>91</v>
      </c>
      <c r="T24" s="9">
        <f t="shared" si="3"/>
        <v>93</v>
      </c>
      <c r="U24" s="47">
        <v>25</v>
      </c>
      <c r="V24" s="48">
        <v>68</v>
      </c>
    </row>
    <row r="25" spans="1:22" ht="24.75" customHeight="1">
      <c r="A25" s="25" t="s">
        <v>65</v>
      </c>
      <c r="B25" s="24">
        <f t="shared" si="4"/>
        <v>1130</v>
      </c>
      <c r="C25" s="43">
        <v>591</v>
      </c>
      <c r="D25" s="44">
        <v>539</v>
      </c>
      <c r="E25" s="44">
        <v>496</v>
      </c>
      <c r="G25" s="8">
        <v>17</v>
      </c>
      <c r="H25" s="9">
        <f t="shared" si="0"/>
        <v>578</v>
      </c>
      <c r="I25" s="47">
        <v>285</v>
      </c>
      <c r="J25" s="48">
        <v>293</v>
      </c>
      <c r="K25" s="8">
        <v>42</v>
      </c>
      <c r="L25" s="9">
        <f t="shared" si="1"/>
        <v>928</v>
      </c>
      <c r="M25" s="47">
        <v>512</v>
      </c>
      <c r="N25" s="48">
        <v>416</v>
      </c>
      <c r="O25" s="8">
        <v>67</v>
      </c>
      <c r="P25" s="9">
        <f t="shared" si="2"/>
        <v>769</v>
      </c>
      <c r="Q25" s="47">
        <v>366</v>
      </c>
      <c r="R25" s="48">
        <v>403</v>
      </c>
      <c r="S25" s="8">
        <v>92</v>
      </c>
      <c r="T25" s="9">
        <f t="shared" si="3"/>
        <v>70</v>
      </c>
      <c r="U25" s="47">
        <v>16</v>
      </c>
      <c r="V25" s="48">
        <v>54</v>
      </c>
    </row>
    <row r="26" spans="1:22" ht="24.75" customHeight="1">
      <c r="A26" s="23" t="s">
        <v>37</v>
      </c>
      <c r="B26" s="24">
        <f t="shared" si="4"/>
        <v>1163</v>
      </c>
      <c r="C26" s="43">
        <v>590</v>
      </c>
      <c r="D26" s="44">
        <v>573</v>
      </c>
      <c r="E26" s="44">
        <v>485</v>
      </c>
      <c r="G26" s="8">
        <v>18</v>
      </c>
      <c r="H26" s="9">
        <f t="shared" si="0"/>
        <v>558</v>
      </c>
      <c r="I26" s="47">
        <v>286</v>
      </c>
      <c r="J26" s="48">
        <v>272</v>
      </c>
      <c r="K26" s="8">
        <v>43</v>
      </c>
      <c r="L26" s="9">
        <f t="shared" si="1"/>
        <v>717</v>
      </c>
      <c r="M26" s="47">
        <v>374</v>
      </c>
      <c r="N26" s="48">
        <v>343</v>
      </c>
      <c r="O26" s="8">
        <v>68</v>
      </c>
      <c r="P26" s="9">
        <f t="shared" si="2"/>
        <v>707</v>
      </c>
      <c r="Q26" s="47">
        <v>348</v>
      </c>
      <c r="R26" s="48">
        <v>359</v>
      </c>
      <c r="S26" s="8">
        <v>93</v>
      </c>
      <c r="T26" s="9">
        <f t="shared" si="3"/>
        <v>66</v>
      </c>
      <c r="U26" s="47">
        <v>15</v>
      </c>
      <c r="V26" s="48">
        <v>51</v>
      </c>
    </row>
    <row r="27" spans="1:22" ht="24.75" customHeight="1">
      <c r="A27" s="25" t="s">
        <v>65</v>
      </c>
      <c r="B27" s="24">
        <f t="shared" si="4"/>
        <v>2275</v>
      </c>
      <c r="C27" s="43">
        <v>1195</v>
      </c>
      <c r="D27" s="44">
        <v>1080</v>
      </c>
      <c r="E27" s="44">
        <v>1141</v>
      </c>
      <c r="G27" s="8">
        <v>19</v>
      </c>
      <c r="H27" s="9">
        <f t="shared" si="0"/>
        <v>618</v>
      </c>
      <c r="I27" s="47">
        <v>301</v>
      </c>
      <c r="J27" s="48">
        <v>317</v>
      </c>
      <c r="K27" s="8">
        <v>44</v>
      </c>
      <c r="L27" s="9">
        <f t="shared" si="1"/>
        <v>878</v>
      </c>
      <c r="M27" s="47">
        <v>468</v>
      </c>
      <c r="N27" s="48">
        <v>410</v>
      </c>
      <c r="O27" s="8">
        <v>69</v>
      </c>
      <c r="P27" s="9">
        <f t="shared" si="2"/>
        <v>690</v>
      </c>
      <c r="Q27" s="47">
        <v>337</v>
      </c>
      <c r="R27" s="48">
        <v>353</v>
      </c>
      <c r="S27" s="8">
        <v>94</v>
      </c>
      <c r="T27" s="9">
        <f t="shared" si="3"/>
        <v>46</v>
      </c>
      <c r="U27" s="47">
        <v>7</v>
      </c>
      <c r="V27" s="48">
        <v>39</v>
      </c>
    </row>
    <row r="28" spans="1:22" ht="24.75" customHeight="1">
      <c r="A28" s="25" t="s">
        <v>66</v>
      </c>
      <c r="B28" s="24">
        <f t="shared" si="4"/>
        <v>1509</v>
      </c>
      <c r="C28" s="43">
        <v>778</v>
      </c>
      <c r="D28" s="44">
        <v>731</v>
      </c>
      <c r="E28" s="44">
        <v>692</v>
      </c>
      <c r="G28" s="7" t="s">
        <v>38</v>
      </c>
      <c r="H28" s="14">
        <f t="shared" si="0"/>
        <v>3256</v>
      </c>
      <c r="I28" s="14">
        <f>I29+I30+I31+I32+I33</f>
        <v>1678</v>
      </c>
      <c r="J28" s="15">
        <f>J29+J30+J31+J32+J33</f>
        <v>1578</v>
      </c>
      <c r="K28" s="7" t="s">
        <v>39</v>
      </c>
      <c r="L28" s="14">
        <f t="shared" si="1"/>
        <v>3959</v>
      </c>
      <c r="M28" s="14">
        <f>M29+M30+M31+M32+M33</f>
        <v>2089</v>
      </c>
      <c r="N28" s="15">
        <f>N29+N30+N31+N32+N33</f>
        <v>1870</v>
      </c>
      <c r="O28" s="7" t="s">
        <v>40</v>
      </c>
      <c r="P28" s="14">
        <f t="shared" si="2"/>
        <v>2847</v>
      </c>
      <c r="Q28" s="14">
        <f>Q29+Q30+Q31+Q32+Q33</f>
        <v>1320</v>
      </c>
      <c r="R28" s="15">
        <f>R29+R30+R31+R32+R33</f>
        <v>1527</v>
      </c>
      <c r="S28" s="4" t="s">
        <v>41</v>
      </c>
      <c r="T28" s="14">
        <f t="shared" si="3"/>
        <v>123</v>
      </c>
      <c r="U28" s="49">
        <v>18</v>
      </c>
      <c r="V28" s="50">
        <v>105</v>
      </c>
    </row>
    <row r="29" spans="1:22" ht="24.75" customHeight="1">
      <c r="A29" s="23" t="s">
        <v>42</v>
      </c>
      <c r="B29" s="24">
        <f t="shared" si="4"/>
        <v>3494</v>
      </c>
      <c r="C29" s="43">
        <v>1760</v>
      </c>
      <c r="D29" s="44">
        <v>1734</v>
      </c>
      <c r="E29" s="44">
        <v>1553</v>
      </c>
      <c r="G29" s="8">
        <v>20</v>
      </c>
      <c r="H29" s="9">
        <f t="shared" si="0"/>
        <v>583</v>
      </c>
      <c r="I29" s="47">
        <v>290</v>
      </c>
      <c r="J29" s="48">
        <v>293</v>
      </c>
      <c r="K29" s="8">
        <v>45</v>
      </c>
      <c r="L29" s="9">
        <f t="shared" si="1"/>
        <v>868</v>
      </c>
      <c r="M29" s="47">
        <v>483</v>
      </c>
      <c r="N29" s="48">
        <v>385</v>
      </c>
      <c r="O29" s="8">
        <v>70</v>
      </c>
      <c r="P29" s="9">
        <f t="shared" si="2"/>
        <v>615</v>
      </c>
      <c r="Q29" s="47">
        <v>273</v>
      </c>
      <c r="R29" s="48">
        <v>342</v>
      </c>
      <c r="S29" s="85" t="s">
        <v>43</v>
      </c>
      <c r="T29" s="87">
        <f t="shared" si="3"/>
        <v>58069</v>
      </c>
      <c r="U29" s="87">
        <f>I4+I10+I16+I22+I28+M4+M10+M16+M22+M28+Q4+Q10+Q16+Q22+Q28+U4+U10+U16+U22+U28</f>
        <v>29322</v>
      </c>
      <c r="V29" s="89">
        <f>J4+J10+J16+J22+J28+N4+N10+N16+N22+N28+R4+R10+R16+R22+R28+V4+V10+V16+V22+V28</f>
        <v>28747</v>
      </c>
    </row>
    <row r="30" spans="1:22" ht="24.75" customHeight="1" thickBot="1">
      <c r="A30" s="25" t="s">
        <v>67</v>
      </c>
      <c r="B30" s="24">
        <f t="shared" si="4"/>
        <v>2621</v>
      </c>
      <c r="C30" s="43">
        <v>1311</v>
      </c>
      <c r="D30" s="44">
        <v>1310</v>
      </c>
      <c r="E30" s="44">
        <v>1260</v>
      </c>
      <c r="G30" s="8">
        <v>21</v>
      </c>
      <c r="H30" s="9">
        <f t="shared" si="0"/>
        <v>634</v>
      </c>
      <c r="I30" s="47">
        <v>320</v>
      </c>
      <c r="J30" s="48">
        <v>314</v>
      </c>
      <c r="K30" s="8">
        <v>46</v>
      </c>
      <c r="L30" s="9">
        <f t="shared" si="1"/>
        <v>810</v>
      </c>
      <c r="M30" s="47">
        <v>440</v>
      </c>
      <c r="N30" s="48">
        <v>370</v>
      </c>
      <c r="O30" s="8">
        <v>71</v>
      </c>
      <c r="P30" s="9">
        <f t="shared" si="2"/>
        <v>520</v>
      </c>
      <c r="Q30" s="47">
        <v>253</v>
      </c>
      <c r="R30" s="48">
        <v>267</v>
      </c>
      <c r="S30" s="86"/>
      <c r="T30" s="88"/>
      <c r="U30" s="88"/>
      <c r="V30" s="90"/>
    </row>
    <row r="31" spans="1:22" ht="24.75" customHeight="1">
      <c r="A31" s="23" t="s">
        <v>44</v>
      </c>
      <c r="B31" s="24">
        <f t="shared" si="4"/>
        <v>1470</v>
      </c>
      <c r="C31" s="43">
        <v>753</v>
      </c>
      <c r="D31" s="44">
        <v>717</v>
      </c>
      <c r="E31" s="44">
        <v>700</v>
      </c>
      <c r="G31" s="8">
        <v>22</v>
      </c>
      <c r="H31" s="9">
        <f t="shared" si="0"/>
        <v>647</v>
      </c>
      <c r="I31" s="47">
        <v>319</v>
      </c>
      <c r="J31" s="48">
        <v>328</v>
      </c>
      <c r="K31" s="8">
        <v>47</v>
      </c>
      <c r="L31" s="9">
        <f t="shared" si="1"/>
        <v>735</v>
      </c>
      <c r="M31" s="47">
        <v>388</v>
      </c>
      <c r="N31" s="48">
        <v>347</v>
      </c>
      <c r="O31" s="8">
        <v>72</v>
      </c>
      <c r="P31" s="9">
        <f t="shared" si="2"/>
        <v>601</v>
      </c>
      <c r="Q31" s="47">
        <v>286</v>
      </c>
      <c r="R31" s="48">
        <v>315</v>
      </c>
      <c r="S31" s="26"/>
      <c r="T31" s="27"/>
      <c r="U31" s="27"/>
      <c r="V31" s="27"/>
    </row>
    <row r="32" spans="1:22" ht="24.75" customHeight="1">
      <c r="A32" s="25" t="s">
        <v>65</v>
      </c>
      <c r="B32" s="24">
        <f t="shared" si="4"/>
        <v>1103</v>
      </c>
      <c r="C32" s="43">
        <v>550</v>
      </c>
      <c r="D32" s="44">
        <v>553</v>
      </c>
      <c r="E32" s="44">
        <v>498</v>
      </c>
      <c r="G32" s="8">
        <v>23</v>
      </c>
      <c r="H32" s="9">
        <f t="shared" si="0"/>
        <v>708</v>
      </c>
      <c r="I32" s="47">
        <v>369</v>
      </c>
      <c r="J32" s="48">
        <v>339</v>
      </c>
      <c r="K32" s="8">
        <v>48</v>
      </c>
      <c r="L32" s="9">
        <f t="shared" si="1"/>
        <v>763</v>
      </c>
      <c r="M32" s="47">
        <v>390</v>
      </c>
      <c r="N32" s="48">
        <v>373</v>
      </c>
      <c r="O32" s="8">
        <v>73</v>
      </c>
      <c r="P32" s="9">
        <f t="shared" si="2"/>
        <v>555</v>
      </c>
      <c r="Q32" s="47">
        <v>271</v>
      </c>
      <c r="R32" s="48">
        <v>284</v>
      </c>
      <c r="S32" s="28"/>
      <c r="T32" s="29"/>
      <c r="U32" s="29"/>
      <c r="V32" s="29"/>
    </row>
    <row r="33" spans="1:22" ht="24.75" customHeight="1" thickBot="1">
      <c r="A33" s="25" t="s">
        <v>66</v>
      </c>
      <c r="B33" s="24">
        <f t="shared" si="4"/>
        <v>1830</v>
      </c>
      <c r="C33" s="43">
        <v>926</v>
      </c>
      <c r="D33" s="44">
        <v>904</v>
      </c>
      <c r="E33" s="44">
        <v>806</v>
      </c>
      <c r="G33" s="30">
        <v>24</v>
      </c>
      <c r="H33" s="31">
        <f t="shared" si="0"/>
        <v>684</v>
      </c>
      <c r="I33" s="51">
        <v>380</v>
      </c>
      <c r="J33" s="52">
        <v>304</v>
      </c>
      <c r="K33" s="30">
        <v>49</v>
      </c>
      <c r="L33" s="31">
        <f t="shared" si="1"/>
        <v>783</v>
      </c>
      <c r="M33" s="51">
        <v>388</v>
      </c>
      <c r="N33" s="52">
        <v>395</v>
      </c>
      <c r="O33" s="30">
        <v>74</v>
      </c>
      <c r="P33" s="31">
        <f t="shared" si="2"/>
        <v>556</v>
      </c>
      <c r="Q33" s="51">
        <v>237</v>
      </c>
      <c r="R33" s="52">
        <v>319</v>
      </c>
      <c r="S33" s="28"/>
      <c r="T33" s="29"/>
      <c r="U33" s="29"/>
      <c r="V33" s="29"/>
    </row>
    <row r="34" spans="1:5" ht="24.75" customHeight="1">
      <c r="A34" s="25" t="s">
        <v>68</v>
      </c>
      <c r="B34" s="24">
        <f t="shared" si="4"/>
        <v>1809</v>
      </c>
      <c r="C34" s="43">
        <v>914</v>
      </c>
      <c r="D34" s="44">
        <v>895</v>
      </c>
      <c r="E34" s="44">
        <v>1033</v>
      </c>
    </row>
    <row r="35" spans="1:5" ht="24.75" customHeight="1">
      <c r="A35" s="23" t="s">
        <v>45</v>
      </c>
      <c r="B35" s="24">
        <f t="shared" si="4"/>
        <v>347</v>
      </c>
      <c r="C35" s="43">
        <v>161</v>
      </c>
      <c r="D35" s="44">
        <v>186</v>
      </c>
      <c r="E35" s="44">
        <v>177</v>
      </c>
    </row>
    <row r="36" spans="1:5" ht="24.75" customHeight="1" thickBot="1">
      <c r="A36" s="32" t="s">
        <v>46</v>
      </c>
      <c r="B36" s="33">
        <f t="shared" si="4"/>
        <v>99</v>
      </c>
      <c r="C36" s="45">
        <v>33</v>
      </c>
      <c r="D36" s="46">
        <v>66</v>
      </c>
      <c r="E36" s="46">
        <v>46</v>
      </c>
    </row>
    <row r="37" spans="1:5" ht="26.25" customHeight="1" thickBot="1" thickTop="1">
      <c r="A37" s="34" t="s">
        <v>47</v>
      </c>
      <c r="B37" s="35">
        <f>SUM(B17:B36)</f>
        <v>58069</v>
      </c>
      <c r="C37" s="35">
        <f>SUM(C17:C36)</f>
        <v>29322</v>
      </c>
      <c r="D37" s="36">
        <f>SUM(D17:D36)</f>
        <v>28747</v>
      </c>
      <c r="E37" s="36">
        <f>SUM(E17:E36)</f>
        <v>27777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 password="C7A0" sheet="1" objects="1" scenarios="1"/>
  <mergeCells count="19">
    <mergeCell ref="G1:V1"/>
    <mergeCell ref="G2:N2"/>
    <mergeCell ref="O2:V2"/>
    <mergeCell ref="S29:S30"/>
    <mergeCell ref="T29:T30"/>
    <mergeCell ref="U29:U30"/>
    <mergeCell ref="V29:V30"/>
    <mergeCell ref="A14:A16"/>
    <mergeCell ref="B14:D14"/>
    <mergeCell ref="E14:E16"/>
    <mergeCell ref="B15:B16"/>
    <mergeCell ref="C15:C16"/>
    <mergeCell ref="D15:D16"/>
    <mergeCell ref="B2:D4"/>
    <mergeCell ref="D6:E6"/>
    <mergeCell ref="A7:A8"/>
    <mergeCell ref="B7:D7"/>
    <mergeCell ref="E7:E8"/>
    <mergeCell ref="A13:E13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D1">
      <selection activeCell="A1" sqref="A1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7" width="5.75390625" style="0" customWidth="1"/>
    <col min="18" max="18" width="5.2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80" t="s">
        <v>58</v>
      </c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2:22" ht="18" thickBot="1">
      <c r="B2" s="103" t="s">
        <v>0</v>
      </c>
      <c r="C2" s="104"/>
      <c r="D2" s="104"/>
      <c r="G2" s="81"/>
      <c r="H2" s="82"/>
      <c r="I2" s="82"/>
      <c r="J2" s="82"/>
      <c r="K2" s="82"/>
      <c r="L2" s="82"/>
      <c r="M2" s="82"/>
      <c r="N2" s="82"/>
      <c r="O2" s="83">
        <v>40269</v>
      </c>
      <c r="P2" s="84"/>
      <c r="Q2" s="84"/>
      <c r="R2" s="84"/>
      <c r="S2" s="84"/>
      <c r="T2" s="84"/>
      <c r="U2" s="84"/>
      <c r="V2" s="84"/>
    </row>
    <row r="3" spans="2:22" ht="17.25">
      <c r="B3" s="104"/>
      <c r="C3" s="104"/>
      <c r="D3" s="104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104"/>
      <c r="C4" s="104"/>
      <c r="D4" s="104"/>
      <c r="G4" s="4" t="s">
        <v>5</v>
      </c>
      <c r="H4" s="5">
        <f aca="true" t="shared" si="0" ref="H4:H33">I4+J4</f>
        <v>2327</v>
      </c>
      <c r="I4" s="5">
        <f>I5+I6+I7+I8+I9</f>
        <v>1167</v>
      </c>
      <c r="J4" s="6">
        <f>J5+J6+J7+J8+J9</f>
        <v>1160</v>
      </c>
      <c r="K4" s="7" t="s">
        <v>6</v>
      </c>
      <c r="L4" s="5">
        <f aca="true" t="shared" si="1" ref="L4:L33">M4+N4</f>
        <v>3767</v>
      </c>
      <c r="M4" s="5">
        <f>M5+M6+M7+M8+M9</f>
        <v>2031</v>
      </c>
      <c r="N4" s="6">
        <f>N5+N6+N7+N8+N9</f>
        <v>1736</v>
      </c>
      <c r="O4" s="7" t="s">
        <v>7</v>
      </c>
      <c r="P4" s="5">
        <f aca="true" t="shared" si="2" ref="P4:P33">Q4+R4</f>
        <v>3740</v>
      </c>
      <c r="Q4" s="5">
        <f>Q5+Q6+Q7+Q8+Q9</f>
        <v>1977</v>
      </c>
      <c r="R4" s="6">
        <f>R5+R6+R7+R8+R9</f>
        <v>1763</v>
      </c>
      <c r="S4" s="7" t="s">
        <v>8</v>
      </c>
      <c r="T4" s="5">
        <f aca="true" t="shared" si="3" ref="T4:T29">U4+V4</f>
        <v>2402</v>
      </c>
      <c r="U4" s="5">
        <f>U5+U6+U7+U8+U9</f>
        <v>1017</v>
      </c>
      <c r="V4" s="6">
        <f>V5+V6+V7+V8+V9</f>
        <v>1385</v>
      </c>
    </row>
    <row r="5" spans="7:22" ht="24.75" customHeight="1">
      <c r="G5" s="8">
        <v>0</v>
      </c>
      <c r="H5" s="9">
        <f t="shared" si="0"/>
        <v>500</v>
      </c>
      <c r="I5" s="47">
        <v>249</v>
      </c>
      <c r="J5" s="48">
        <v>251</v>
      </c>
      <c r="K5" s="8">
        <v>25</v>
      </c>
      <c r="L5" s="9">
        <f t="shared" si="1"/>
        <v>726</v>
      </c>
      <c r="M5" s="47">
        <v>390</v>
      </c>
      <c r="N5" s="48">
        <v>336</v>
      </c>
      <c r="O5" s="8">
        <v>50</v>
      </c>
      <c r="P5" s="9">
        <f t="shared" si="2"/>
        <v>738</v>
      </c>
      <c r="Q5" s="47">
        <v>393</v>
      </c>
      <c r="R5" s="48">
        <v>345</v>
      </c>
      <c r="S5" s="8">
        <v>75</v>
      </c>
      <c r="T5" s="9">
        <f t="shared" si="3"/>
        <v>539</v>
      </c>
      <c r="U5" s="47">
        <v>244</v>
      </c>
      <c r="V5" s="48">
        <v>295</v>
      </c>
    </row>
    <row r="6" spans="4:22" ht="24.75" customHeight="1">
      <c r="D6" s="105" t="s">
        <v>72</v>
      </c>
      <c r="E6" s="105"/>
      <c r="G6" s="8">
        <v>1</v>
      </c>
      <c r="H6" s="9">
        <f t="shared" si="0"/>
        <v>493</v>
      </c>
      <c r="I6" s="47">
        <v>255</v>
      </c>
      <c r="J6" s="48">
        <v>238</v>
      </c>
      <c r="K6" s="8">
        <v>26</v>
      </c>
      <c r="L6" s="9">
        <f t="shared" si="1"/>
        <v>722</v>
      </c>
      <c r="M6" s="47">
        <v>385</v>
      </c>
      <c r="N6" s="48">
        <v>337</v>
      </c>
      <c r="O6" s="8">
        <v>51</v>
      </c>
      <c r="P6" s="9">
        <f t="shared" si="2"/>
        <v>744</v>
      </c>
      <c r="Q6" s="47">
        <v>389</v>
      </c>
      <c r="R6" s="48">
        <v>355</v>
      </c>
      <c r="S6" s="8">
        <v>76</v>
      </c>
      <c r="T6" s="9">
        <f t="shared" si="3"/>
        <v>501</v>
      </c>
      <c r="U6" s="47">
        <v>209</v>
      </c>
      <c r="V6" s="48">
        <v>292</v>
      </c>
    </row>
    <row r="7" spans="1:22" ht="24.75" customHeight="1">
      <c r="A7" s="106" t="s">
        <v>9</v>
      </c>
      <c r="B7" s="108" t="s">
        <v>10</v>
      </c>
      <c r="C7" s="108"/>
      <c r="D7" s="108"/>
      <c r="E7" s="106" t="s">
        <v>11</v>
      </c>
      <c r="G7" s="8">
        <v>2</v>
      </c>
      <c r="H7" s="9">
        <f t="shared" si="0"/>
        <v>452</v>
      </c>
      <c r="I7" s="47">
        <v>227</v>
      </c>
      <c r="J7" s="48">
        <v>225</v>
      </c>
      <c r="K7" s="8">
        <v>27</v>
      </c>
      <c r="L7" s="9">
        <f t="shared" si="1"/>
        <v>787</v>
      </c>
      <c r="M7" s="47">
        <v>435</v>
      </c>
      <c r="N7" s="48">
        <v>352</v>
      </c>
      <c r="O7" s="8">
        <v>52</v>
      </c>
      <c r="P7" s="9">
        <f t="shared" si="2"/>
        <v>724</v>
      </c>
      <c r="Q7" s="47">
        <v>396</v>
      </c>
      <c r="R7" s="48">
        <v>328</v>
      </c>
      <c r="S7" s="8">
        <v>77</v>
      </c>
      <c r="T7" s="9">
        <f t="shared" si="3"/>
        <v>475</v>
      </c>
      <c r="U7" s="47">
        <v>203</v>
      </c>
      <c r="V7" s="48">
        <v>272</v>
      </c>
    </row>
    <row r="8" spans="1:22" ht="24.75" customHeight="1" thickBot="1">
      <c r="A8" s="107"/>
      <c r="B8" s="10" t="s">
        <v>12</v>
      </c>
      <c r="C8" s="10" t="s">
        <v>3</v>
      </c>
      <c r="D8" s="10" t="s">
        <v>4</v>
      </c>
      <c r="E8" s="107"/>
      <c r="G8" s="8">
        <v>3</v>
      </c>
      <c r="H8" s="9">
        <f t="shared" si="0"/>
        <v>441</v>
      </c>
      <c r="I8" s="47">
        <v>204</v>
      </c>
      <c r="J8" s="48">
        <v>237</v>
      </c>
      <c r="K8" s="8">
        <v>28</v>
      </c>
      <c r="L8" s="9">
        <f t="shared" si="1"/>
        <v>758</v>
      </c>
      <c r="M8" s="47">
        <v>398</v>
      </c>
      <c r="N8" s="48">
        <v>360</v>
      </c>
      <c r="O8" s="8">
        <v>53</v>
      </c>
      <c r="P8" s="9">
        <f t="shared" si="2"/>
        <v>746</v>
      </c>
      <c r="Q8" s="47">
        <v>397</v>
      </c>
      <c r="R8" s="48">
        <v>349</v>
      </c>
      <c r="S8" s="8">
        <v>78</v>
      </c>
      <c r="T8" s="9">
        <f t="shared" si="3"/>
        <v>440</v>
      </c>
      <c r="U8" s="47">
        <v>182</v>
      </c>
      <c r="V8" s="48">
        <v>258</v>
      </c>
    </row>
    <row r="9" spans="1:22" ht="24.75" customHeight="1" thickTop="1">
      <c r="A9" s="11" t="s">
        <v>13</v>
      </c>
      <c r="B9" s="12">
        <f>C9+D9</f>
        <v>58023</v>
      </c>
      <c r="C9" s="37">
        <v>29296</v>
      </c>
      <c r="D9" s="38">
        <v>28727</v>
      </c>
      <c r="E9" s="38">
        <v>27818</v>
      </c>
      <c r="G9" s="8">
        <v>4</v>
      </c>
      <c r="H9" s="9">
        <f t="shared" si="0"/>
        <v>441</v>
      </c>
      <c r="I9" s="47">
        <v>232</v>
      </c>
      <c r="J9" s="48">
        <v>209</v>
      </c>
      <c r="K9" s="8">
        <v>29</v>
      </c>
      <c r="L9" s="9">
        <f t="shared" si="1"/>
        <v>774</v>
      </c>
      <c r="M9" s="47">
        <v>423</v>
      </c>
      <c r="N9" s="48">
        <v>351</v>
      </c>
      <c r="O9" s="8">
        <v>54</v>
      </c>
      <c r="P9" s="9">
        <f t="shared" si="2"/>
        <v>788</v>
      </c>
      <c r="Q9" s="47">
        <v>402</v>
      </c>
      <c r="R9" s="48">
        <v>386</v>
      </c>
      <c r="S9" s="8">
        <v>79</v>
      </c>
      <c r="T9" s="9">
        <f t="shared" si="3"/>
        <v>447</v>
      </c>
      <c r="U9" s="47">
        <v>179</v>
      </c>
      <c r="V9" s="48">
        <v>268</v>
      </c>
    </row>
    <row r="10" spans="1:22" ht="24.75" customHeight="1" thickBot="1">
      <c r="A10" s="10" t="s">
        <v>14</v>
      </c>
      <c r="B10" s="13">
        <f>C10+D10</f>
        <v>2389</v>
      </c>
      <c r="C10" s="39">
        <v>1089</v>
      </c>
      <c r="D10" s="40">
        <v>1300</v>
      </c>
      <c r="E10" s="40">
        <v>1253</v>
      </c>
      <c r="G10" s="4" t="s">
        <v>15</v>
      </c>
      <c r="H10" s="14">
        <f t="shared" si="0"/>
        <v>2355</v>
      </c>
      <c r="I10" s="14">
        <f>I11+I12+I13+I14+I15</f>
        <v>1188</v>
      </c>
      <c r="J10" s="15">
        <f>J11+J12+J13+J14+J15</f>
        <v>1167</v>
      </c>
      <c r="K10" s="7" t="s">
        <v>16</v>
      </c>
      <c r="L10" s="14">
        <f t="shared" si="1"/>
        <v>4007</v>
      </c>
      <c r="M10" s="14">
        <f>M11+M12+M13+M14+M15</f>
        <v>2157</v>
      </c>
      <c r="N10" s="15">
        <f>N11+N12+N13+N14+N15</f>
        <v>1850</v>
      </c>
      <c r="O10" s="16" t="s">
        <v>17</v>
      </c>
      <c r="P10" s="14">
        <f t="shared" si="2"/>
        <v>4116</v>
      </c>
      <c r="Q10" s="14">
        <f>Q11+Q12+Q13+Q14+Q15</f>
        <v>2147</v>
      </c>
      <c r="R10" s="15">
        <f>R11+R12+R13+R14+R15</f>
        <v>1969</v>
      </c>
      <c r="S10" s="7" t="s">
        <v>18</v>
      </c>
      <c r="T10" s="14">
        <f t="shared" si="3"/>
        <v>1555</v>
      </c>
      <c r="U10" s="14">
        <f>U11+U12+U13+U14+U15</f>
        <v>575</v>
      </c>
      <c r="V10" s="15">
        <f>V11+V12+V13+V14+V15</f>
        <v>980</v>
      </c>
    </row>
    <row r="11" spans="1:22" ht="24.75" customHeight="1" thickTop="1">
      <c r="A11" s="11" t="s">
        <v>48</v>
      </c>
      <c r="B11" s="17">
        <f>SUM(B9:B10)</f>
        <v>60412</v>
      </c>
      <c r="C11" s="17">
        <f>SUM(C9:C10)</f>
        <v>30385</v>
      </c>
      <c r="D11" s="17">
        <f>SUM(D9:D10)</f>
        <v>30027</v>
      </c>
      <c r="E11" s="17">
        <f>SUM(E9:E10)</f>
        <v>29071</v>
      </c>
      <c r="G11" s="18">
        <v>5</v>
      </c>
      <c r="H11" s="9">
        <f t="shared" si="0"/>
        <v>445</v>
      </c>
      <c r="I11" s="47">
        <v>220</v>
      </c>
      <c r="J11" s="48">
        <v>225</v>
      </c>
      <c r="K11" s="8">
        <v>30</v>
      </c>
      <c r="L11" s="9">
        <f t="shared" si="1"/>
        <v>790</v>
      </c>
      <c r="M11" s="47">
        <v>425</v>
      </c>
      <c r="N11" s="48">
        <v>365</v>
      </c>
      <c r="O11" s="8">
        <v>55</v>
      </c>
      <c r="P11" s="9">
        <f t="shared" si="2"/>
        <v>732</v>
      </c>
      <c r="Q11" s="47">
        <v>397</v>
      </c>
      <c r="R11" s="48">
        <v>335</v>
      </c>
      <c r="S11" s="8">
        <v>80</v>
      </c>
      <c r="T11" s="9">
        <f t="shared" si="3"/>
        <v>388</v>
      </c>
      <c r="U11" s="47">
        <v>135</v>
      </c>
      <c r="V11" s="48">
        <v>253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478</v>
      </c>
      <c r="I12" s="47">
        <v>249</v>
      </c>
      <c r="J12" s="48">
        <v>229</v>
      </c>
      <c r="K12" s="8">
        <v>31</v>
      </c>
      <c r="L12" s="9">
        <f t="shared" si="1"/>
        <v>759</v>
      </c>
      <c r="M12" s="47">
        <v>416</v>
      </c>
      <c r="N12" s="48">
        <v>343</v>
      </c>
      <c r="O12" s="8">
        <v>56</v>
      </c>
      <c r="P12" s="9">
        <f t="shared" si="2"/>
        <v>743</v>
      </c>
      <c r="Q12" s="47">
        <v>395</v>
      </c>
      <c r="R12" s="48">
        <v>348</v>
      </c>
      <c r="S12" s="8">
        <v>81</v>
      </c>
      <c r="T12" s="9">
        <f t="shared" si="3"/>
        <v>342</v>
      </c>
      <c r="U12" s="47">
        <v>147</v>
      </c>
      <c r="V12" s="48">
        <v>195</v>
      </c>
    </row>
    <row r="13" spans="1:22" ht="22.5" customHeight="1" thickBot="1">
      <c r="A13" s="109" t="s">
        <v>49</v>
      </c>
      <c r="B13" s="110"/>
      <c r="C13" s="110"/>
      <c r="D13" s="110"/>
      <c r="E13" s="110"/>
      <c r="G13" s="18">
        <v>7</v>
      </c>
      <c r="H13" s="9">
        <f t="shared" si="0"/>
        <v>470</v>
      </c>
      <c r="I13" s="47">
        <v>247</v>
      </c>
      <c r="J13" s="48">
        <v>223</v>
      </c>
      <c r="K13" s="8">
        <v>32</v>
      </c>
      <c r="L13" s="9">
        <f t="shared" si="1"/>
        <v>805</v>
      </c>
      <c r="M13" s="47">
        <v>431</v>
      </c>
      <c r="N13" s="48">
        <v>374</v>
      </c>
      <c r="O13" s="8">
        <v>57</v>
      </c>
      <c r="P13" s="9">
        <f t="shared" si="2"/>
        <v>829</v>
      </c>
      <c r="Q13" s="47">
        <v>437</v>
      </c>
      <c r="R13" s="48">
        <v>392</v>
      </c>
      <c r="S13" s="8">
        <v>82</v>
      </c>
      <c r="T13" s="9">
        <f t="shared" si="3"/>
        <v>310</v>
      </c>
      <c r="U13" s="47">
        <v>120</v>
      </c>
      <c r="V13" s="48">
        <v>190</v>
      </c>
    </row>
    <row r="14" spans="1:22" ht="21" customHeight="1">
      <c r="A14" s="91" t="s">
        <v>19</v>
      </c>
      <c r="B14" s="94" t="s">
        <v>20</v>
      </c>
      <c r="C14" s="95"/>
      <c r="D14" s="95"/>
      <c r="E14" s="96" t="s">
        <v>50</v>
      </c>
      <c r="G14" s="18">
        <v>8</v>
      </c>
      <c r="H14" s="9">
        <f t="shared" si="0"/>
        <v>464</v>
      </c>
      <c r="I14" s="47">
        <v>221</v>
      </c>
      <c r="J14" s="48">
        <v>243</v>
      </c>
      <c r="K14" s="8">
        <v>33</v>
      </c>
      <c r="L14" s="9">
        <f t="shared" si="1"/>
        <v>826</v>
      </c>
      <c r="M14" s="47">
        <v>435</v>
      </c>
      <c r="N14" s="48">
        <v>391</v>
      </c>
      <c r="O14" s="8">
        <v>58</v>
      </c>
      <c r="P14" s="9">
        <f t="shared" si="2"/>
        <v>872</v>
      </c>
      <c r="Q14" s="47">
        <v>448</v>
      </c>
      <c r="R14" s="48">
        <v>424</v>
      </c>
      <c r="S14" s="8">
        <v>83</v>
      </c>
      <c r="T14" s="9">
        <f t="shared" si="3"/>
        <v>273</v>
      </c>
      <c r="U14" s="47">
        <v>87</v>
      </c>
      <c r="V14" s="48">
        <v>186</v>
      </c>
    </row>
    <row r="15" spans="1:22" ht="24.75" customHeight="1">
      <c r="A15" s="92"/>
      <c r="B15" s="99" t="s">
        <v>51</v>
      </c>
      <c r="C15" s="99" t="s">
        <v>52</v>
      </c>
      <c r="D15" s="101" t="s">
        <v>53</v>
      </c>
      <c r="E15" s="97"/>
      <c r="G15" s="18">
        <v>9</v>
      </c>
      <c r="H15" s="9">
        <f t="shared" si="0"/>
        <v>498</v>
      </c>
      <c r="I15" s="47">
        <v>251</v>
      </c>
      <c r="J15" s="48">
        <v>247</v>
      </c>
      <c r="K15" s="8">
        <v>34</v>
      </c>
      <c r="L15" s="9">
        <f t="shared" si="1"/>
        <v>827</v>
      </c>
      <c r="M15" s="47">
        <v>450</v>
      </c>
      <c r="N15" s="48">
        <v>377</v>
      </c>
      <c r="O15" s="8">
        <v>59</v>
      </c>
      <c r="P15" s="9">
        <f t="shared" si="2"/>
        <v>940</v>
      </c>
      <c r="Q15" s="47">
        <v>470</v>
      </c>
      <c r="R15" s="48">
        <v>470</v>
      </c>
      <c r="S15" s="8">
        <v>84</v>
      </c>
      <c r="T15" s="9">
        <f t="shared" si="3"/>
        <v>242</v>
      </c>
      <c r="U15" s="47">
        <v>86</v>
      </c>
      <c r="V15" s="48">
        <v>156</v>
      </c>
    </row>
    <row r="16" spans="1:22" ht="18" customHeight="1" thickBot="1">
      <c r="A16" s="93"/>
      <c r="B16" s="100"/>
      <c r="C16" s="100"/>
      <c r="D16" s="102"/>
      <c r="E16" s="98"/>
      <c r="G16" s="7" t="s">
        <v>21</v>
      </c>
      <c r="H16" s="14">
        <f t="shared" si="0"/>
        <v>2545</v>
      </c>
      <c r="I16" s="14">
        <f>I17+I18+I19+I20+I21</f>
        <v>1346</v>
      </c>
      <c r="J16" s="15">
        <f>J17+J18+J19+J20+J21</f>
        <v>1199</v>
      </c>
      <c r="K16" s="7" t="s">
        <v>22</v>
      </c>
      <c r="L16" s="14">
        <f t="shared" si="1"/>
        <v>4699</v>
      </c>
      <c r="M16" s="14">
        <f>M17+M18+M19+M20+M21</f>
        <v>2525</v>
      </c>
      <c r="N16" s="15">
        <f>N17+N18+N19+N20+N21</f>
        <v>2174</v>
      </c>
      <c r="O16" s="7" t="s">
        <v>23</v>
      </c>
      <c r="P16" s="14">
        <f t="shared" si="2"/>
        <v>4171</v>
      </c>
      <c r="Q16" s="14">
        <f>Q17+Q18+Q19+Q20+Q21</f>
        <v>2141</v>
      </c>
      <c r="R16" s="15">
        <f>R17+R18+R19+R20+R21</f>
        <v>2030</v>
      </c>
      <c r="S16" s="7" t="s">
        <v>24</v>
      </c>
      <c r="T16" s="14">
        <f t="shared" si="3"/>
        <v>828</v>
      </c>
      <c r="U16" s="14">
        <f>U17+U18+U19+U20+U21</f>
        <v>242</v>
      </c>
      <c r="V16" s="15">
        <f>V17+V18+V19+V20+V21</f>
        <v>586</v>
      </c>
    </row>
    <row r="17" spans="1:22" ht="24.75" customHeight="1" thickTop="1">
      <c r="A17" s="21" t="s">
        <v>25</v>
      </c>
      <c r="B17" s="22">
        <f aca="true" t="shared" si="4" ref="B17:B36">C17+D17</f>
        <v>18090</v>
      </c>
      <c r="C17" s="41">
        <v>9120</v>
      </c>
      <c r="D17" s="42">
        <v>8970</v>
      </c>
      <c r="E17" s="42">
        <v>8556</v>
      </c>
      <c r="G17" s="8">
        <v>10</v>
      </c>
      <c r="H17" s="9">
        <f t="shared" si="0"/>
        <v>462</v>
      </c>
      <c r="I17" s="47">
        <v>243</v>
      </c>
      <c r="J17" s="48">
        <v>219</v>
      </c>
      <c r="K17" s="8">
        <v>35</v>
      </c>
      <c r="L17" s="9">
        <f t="shared" si="1"/>
        <v>893</v>
      </c>
      <c r="M17" s="47">
        <v>475</v>
      </c>
      <c r="N17" s="48">
        <v>418</v>
      </c>
      <c r="O17" s="8">
        <v>60</v>
      </c>
      <c r="P17" s="9">
        <f t="shared" si="2"/>
        <v>943</v>
      </c>
      <c r="Q17" s="47">
        <v>482</v>
      </c>
      <c r="R17" s="48">
        <v>461</v>
      </c>
      <c r="S17" s="8">
        <v>85</v>
      </c>
      <c r="T17" s="9">
        <f t="shared" si="3"/>
        <v>216</v>
      </c>
      <c r="U17" s="47">
        <v>66</v>
      </c>
      <c r="V17" s="48">
        <v>150</v>
      </c>
    </row>
    <row r="18" spans="1:22" ht="24.75" customHeight="1">
      <c r="A18" s="23" t="s">
        <v>26</v>
      </c>
      <c r="B18" s="24">
        <f t="shared" si="4"/>
        <v>7</v>
      </c>
      <c r="C18" s="43">
        <v>4</v>
      </c>
      <c r="D18" s="44">
        <v>3</v>
      </c>
      <c r="E18" s="44">
        <v>5</v>
      </c>
      <c r="G18" s="8">
        <v>11</v>
      </c>
      <c r="H18" s="9">
        <f t="shared" si="0"/>
        <v>484</v>
      </c>
      <c r="I18" s="47">
        <v>259</v>
      </c>
      <c r="J18" s="48">
        <v>225</v>
      </c>
      <c r="K18" s="8">
        <v>36</v>
      </c>
      <c r="L18" s="9">
        <f t="shared" si="1"/>
        <v>914</v>
      </c>
      <c r="M18" s="47">
        <v>506</v>
      </c>
      <c r="N18" s="48">
        <v>408</v>
      </c>
      <c r="O18" s="8">
        <v>61</v>
      </c>
      <c r="P18" s="9">
        <f t="shared" si="2"/>
        <v>943</v>
      </c>
      <c r="Q18" s="47">
        <v>480</v>
      </c>
      <c r="R18" s="48">
        <v>463</v>
      </c>
      <c r="S18" s="8">
        <v>86</v>
      </c>
      <c r="T18" s="9">
        <f t="shared" si="3"/>
        <v>199</v>
      </c>
      <c r="U18" s="47">
        <v>68</v>
      </c>
      <c r="V18" s="48">
        <v>131</v>
      </c>
    </row>
    <row r="19" spans="1:22" ht="24.75" customHeight="1">
      <c r="A19" s="23" t="s">
        <v>27</v>
      </c>
      <c r="B19" s="24">
        <f t="shared" si="4"/>
        <v>13248</v>
      </c>
      <c r="C19" s="43">
        <v>6732</v>
      </c>
      <c r="D19" s="44">
        <v>6516</v>
      </c>
      <c r="E19" s="44">
        <v>6455</v>
      </c>
      <c r="G19" s="8">
        <v>12</v>
      </c>
      <c r="H19" s="9">
        <f t="shared" si="0"/>
        <v>554</v>
      </c>
      <c r="I19" s="47">
        <v>300</v>
      </c>
      <c r="J19" s="48">
        <v>254</v>
      </c>
      <c r="K19" s="8">
        <v>37</v>
      </c>
      <c r="L19" s="9">
        <f t="shared" si="1"/>
        <v>1027</v>
      </c>
      <c r="M19" s="47">
        <v>568</v>
      </c>
      <c r="N19" s="48">
        <v>459</v>
      </c>
      <c r="O19" s="8">
        <v>62</v>
      </c>
      <c r="P19" s="9">
        <f t="shared" si="2"/>
        <v>995</v>
      </c>
      <c r="Q19" s="47">
        <v>516</v>
      </c>
      <c r="R19" s="48">
        <v>479</v>
      </c>
      <c r="S19" s="8">
        <v>87</v>
      </c>
      <c r="T19" s="9">
        <f t="shared" si="3"/>
        <v>174</v>
      </c>
      <c r="U19" s="47">
        <v>46</v>
      </c>
      <c r="V19" s="48">
        <v>128</v>
      </c>
    </row>
    <row r="20" spans="1:22" ht="24.75" customHeight="1">
      <c r="A20" s="23" t="s">
        <v>28</v>
      </c>
      <c r="B20" s="24">
        <f t="shared" si="4"/>
        <v>239</v>
      </c>
      <c r="C20" s="43">
        <v>121</v>
      </c>
      <c r="D20" s="44">
        <v>118</v>
      </c>
      <c r="E20" s="44">
        <v>120</v>
      </c>
      <c r="G20" s="8">
        <v>13</v>
      </c>
      <c r="H20" s="9">
        <f t="shared" si="0"/>
        <v>502</v>
      </c>
      <c r="I20" s="47">
        <v>274</v>
      </c>
      <c r="J20" s="48">
        <v>228</v>
      </c>
      <c r="K20" s="8">
        <v>38</v>
      </c>
      <c r="L20" s="9">
        <f t="shared" si="1"/>
        <v>956</v>
      </c>
      <c r="M20" s="47">
        <v>493</v>
      </c>
      <c r="N20" s="48">
        <v>463</v>
      </c>
      <c r="O20" s="8">
        <v>63</v>
      </c>
      <c r="P20" s="9">
        <f t="shared" si="2"/>
        <v>731</v>
      </c>
      <c r="Q20" s="47">
        <v>363</v>
      </c>
      <c r="R20" s="48">
        <v>368</v>
      </c>
      <c r="S20" s="8">
        <v>88</v>
      </c>
      <c r="T20" s="9">
        <f t="shared" si="3"/>
        <v>132</v>
      </c>
      <c r="U20" s="47">
        <v>37</v>
      </c>
      <c r="V20" s="48">
        <v>95</v>
      </c>
    </row>
    <row r="21" spans="1:22" ht="24.75" customHeight="1">
      <c r="A21" s="23" t="s">
        <v>29</v>
      </c>
      <c r="B21" s="24">
        <f t="shared" si="4"/>
        <v>1946</v>
      </c>
      <c r="C21" s="43">
        <v>993</v>
      </c>
      <c r="D21" s="44">
        <v>953</v>
      </c>
      <c r="E21" s="44">
        <v>978</v>
      </c>
      <c r="G21" s="8">
        <v>14</v>
      </c>
      <c r="H21" s="9">
        <f t="shared" si="0"/>
        <v>543</v>
      </c>
      <c r="I21" s="47">
        <v>270</v>
      </c>
      <c r="J21" s="48">
        <v>273</v>
      </c>
      <c r="K21" s="8">
        <v>39</v>
      </c>
      <c r="L21" s="9">
        <f t="shared" si="1"/>
        <v>909</v>
      </c>
      <c r="M21" s="47">
        <v>483</v>
      </c>
      <c r="N21" s="48">
        <v>426</v>
      </c>
      <c r="O21" s="8">
        <v>64</v>
      </c>
      <c r="P21" s="9">
        <f t="shared" si="2"/>
        <v>559</v>
      </c>
      <c r="Q21" s="47">
        <v>300</v>
      </c>
      <c r="R21" s="48">
        <v>259</v>
      </c>
      <c r="S21" s="8">
        <v>89</v>
      </c>
      <c r="T21" s="9">
        <f t="shared" si="3"/>
        <v>107</v>
      </c>
      <c r="U21" s="47">
        <v>25</v>
      </c>
      <c r="V21" s="48">
        <v>82</v>
      </c>
    </row>
    <row r="22" spans="1:22" ht="24.75" customHeight="1">
      <c r="A22" s="23" t="s">
        <v>30</v>
      </c>
      <c r="B22" s="24">
        <f t="shared" si="4"/>
        <v>3071</v>
      </c>
      <c r="C22" s="43">
        <v>1507</v>
      </c>
      <c r="D22" s="44">
        <v>1564</v>
      </c>
      <c r="E22" s="44">
        <v>1469</v>
      </c>
      <c r="G22" s="7" t="s">
        <v>31</v>
      </c>
      <c r="H22" s="14">
        <f t="shared" si="0"/>
        <v>2862</v>
      </c>
      <c r="I22" s="14">
        <f>I23+I24+I25+I26+I27</f>
        <v>1446</v>
      </c>
      <c r="J22" s="15">
        <f>J23+J24+J25+J26+J27</f>
        <v>1416</v>
      </c>
      <c r="K22" s="7" t="s">
        <v>32</v>
      </c>
      <c r="L22" s="14">
        <f t="shared" si="1"/>
        <v>4374</v>
      </c>
      <c r="M22" s="14">
        <f>M23+M24+M25+M26+M27</f>
        <v>2353</v>
      </c>
      <c r="N22" s="15">
        <f>N23+N24+N25+N26+N27</f>
        <v>2021</v>
      </c>
      <c r="O22" s="7" t="s">
        <v>33</v>
      </c>
      <c r="P22" s="14">
        <f t="shared" si="2"/>
        <v>3652</v>
      </c>
      <c r="Q22" s="14">
        <f>Q23+Q24+Q25+Q26+Q27</f>
        <v>1763</v>
      </c>
      <c r="R22" s="15">
        <f>R23+R24+R25+R26+R27</f>
        <v>1889</v>
      </c>
      <c r="S22" s="7" t="s">
        <v>34</v>
      </c>
      <c r="T22" s="14">
        <f t="shared" si="3"/>
        <v>372</v>
      </c>
      <c r="U22" s="14">
        <f>U23+U24+U25+U26+U27</f>
        <v>88</v>
      </c>
      <c r="V22" s="15">
        <f>V23+V24+V25+V26+V27</f>
        <v>284</v>
      </c>
    </row>
    <row r="23" spans="1:22" ht="24.75" customHeight="1">
      <c r="A23" s="23" t="s">
        <v>35</v>
      </c>
      <c r="B23" s="24">
        <f t="shared" si="4"/>
        <v>1437</v>
      </c>
      <c r="C23" s="43">
        <v>732</v>
      </c>
      <c r="D23" s="44">
        <v>705</v>
      </c>
      <c r="E23" s="44">
        <v>762</v>
      </c>
      <c r="G23" s="8">
        <v>15</v>
      </c>
      <c r="H23" s="9">
        <f t="shared" si="0"/>
        <v>573</v>
      </c>
      <c r="I23" s="47">
        <v>278</v>
      </c>
      <c r="J23" s="48">
        <v>295</v>
      </c>
      <c r="K23" s="8">
        <v>40</v>
      </c>
      <c r="L23" s="9">
        <f t="shared" si="1"/>
        <v>913</v>
      </c>
      <c r="M23" s="47">
        <v>491</v>
      </c>
      <c r="N23" s="48">
        <v>422</v>
      </c>
      <c r="O23" s="8">
        <v>65</v>
      </c>
      <c r="P23" s="9">
        <f t="shared" si="2"/>
        <v>670</v>
      </c>
      <c r="Q23" s="47">
        <v>318</v>
      </c>
      <c r="R23" s="48">
        <v>352</v>
      </c>
      <c r="S23" s="8">
        <v>90</v>
      </c>
      <c r="T23" s="9">
        <f t="shared" si="3"/>
        <v>97</v>
      </c>
      <c r="U23" s="47">
        <v>21</v>
      </c>
      <c r="V23" s="48">
        <v>76</v>
      </c>
    </row>
    <row r="24" spans="1:22" ht="24.75" customHeight="1">
      <c r="A24" s="23" t="s">
        <v>36</v>
      </c>
      <c r="B24" s="24">
        <f t="shared" si="4"/>
        <v>1176</v>
      </c>
      <c r="C24" s="43">
        <v>555</v>
      </c>
      <c r="D24" s="44">
        <v>621</v>
      </c>
      <c r="E24" s="44">
        <v>577</v>
      </c>
      <c r="G24" s="8">
        <v>16</v>
      </c>
      <c r="H24" s="9">
        <f t="shared" si="0"/>
        <v>535</v>
      </c>
      <c r="I24" s="47">
        <v>292</v>
      </c>
      <c r="J24" s="48">
        <v>243</v>
      </c>
      <c r="K24" s="8">
        <v>41</v>
      </c>
      <c r="L24" s="9">
        <f t="shared" si="1"/>
        <v>957</v>
      </c>
      <c r="M24" s="47">
        <v>519</v>
      </c>
      <c r="N24" s="48">
        <v>438</v>
      </c>
      <c r="O24" s="8">
        <v>66</v>
      </c>
      <c r="P24" s="9">
        <f t="shared" si="2"/>
        <v>813</v>
      </c>
      <c r="Q24" s="47">
        <v>392</v>
      </c>
      <c r="R24" s="48">
        <v>421</v>
      </c>
      <c r="S24" s="8">
        <v>91</v>
      </c>
      <c r="T24" s="9">
        <f t="shared" si="3"/>
        <v>93</v>
      </c>
      <c r="U24" s="47">
        <v>27</v>
      </c>
      <c r="V24" s="48">
        <v>66</v>
      </c>
    </row>
    <row r="25" spans="1:22" ht="24.75" customHeight="1">
      <c r="A25" s="25" t="s">
        <v>54</v>
      </c>
      <c r="B25" s="24">
        <f t="shared" si="4"/>
        <v>1127</v>
      </c>
      <c r="C25" s="43">
        <v>588</v>
      </c>
      <c r="D25" s="44">
        <v>539</v>
      </c>
      <c r="E25" s="44">
        <v>499</v>
      </c>
      <c r="G25" s="8">
        <v>17</v>
      </c>
      <c r="H25" s="9">
        <f t="shared" si="0"/>
        <v>569</v>
      </c>
      <c r="I25" s="47">
        <v>283</v>
      </c>
      <c r="J25" s="48">
        <v>286</v>
      </c>
      <c r="K25" s="8">
        <v>42</v>
      </c>
      <c r="L25" s="9">
        <f t="shared" si="1"/>
        <v>903</v>
      </c>
      <c r="M25" s="47">
        <v>507</v>
      </c>
      <c r="N25" s="48">
        <v>396</v>
      </c>
      <c r="O25" s="8">
        <v>67</v>
      </c>
      <c r="P25" s="9">
        <f t="shared" si="2"/>
        <v>771</v>
      </c>
      <c r="Q25" s="47">
        <v>362</v>
      </c>
      <c r="R25" s="48">
        <v>409</v>
      </c>
      <c r="S25" s="8">
        <v>92</v>
      </c>
      <c r="T25" s="9">
        <f t="shared" si="3"/>
        <v>73</v>
      </c>
      <c r="U25" s="47">
        <v>18</v>
      </c>
      <c r="V25" s="48">
        <v>55</v>
      </c>
    </row>
    <row r="26" spans="1:22" ht="24.75" customHeight="1">
      <c r="A26" s="23" t="s">
        <v>37</v>
      </c>
      <c r="B26" s="24">
        <f t="shared" si="4"/>
        <v>1167</v>
      </c>
      <c r="C26" s="43">
        <v>587</v>
      </c>
      <c r="D26" s="44">
        <v>580</v>
      </c>
      <c r="E26" s="44">
        <v>487</v>
      </c>
      <c r="G26" s="8">
        <v>18</v>
      </c>
      <c r="H26" s="9">
        <f t="shared" si="0"/>
        <v>566</v>
      </c>
      <c r="I26" s="47">
        <v>283</v>
      </c>
      <c r="J26" s="48">
        <v>283</v>
      </c>
      <c r="K26" s="8">
        <v>43</v>
      </c>
      <c r="L26" s="9">
        <f t="shared" si="1"/>
        <v>746</v>
      </c>
      <c r="M26" s="47">
        <v>383</v>
      </c>
      <c r="N26" s="48">
        <v>363</v>
      </c>
      <c r="O26" s="8">
        <v>68</v>
      </c>
      <c r="P26" s="9">
        <f t="shared" si="2"/>
        <v>711</v>
      </c>
      <c r="Q26" s="47">
        <v>357</v>
      </c>
      <c r="R26" s="48">
        <v>354</v>
      </c>
      <c r="S26" s="8">
        <v>93</v>
      </c>
      <c r="T26" s="9">
        <f t="shared" si="3"/>
        <v>63</v>
      </c>
      <c r="U26" s="47">
        <v>15</v>
      </c>
      <c r="V26" s="48">
        <v>48</v>
      </c>
    </row>
    <row r="27" spans="1:22" ht="24.75" customHeight="1">
      <c r="A27" s="25" t="s">
        <v>54</v>
      </c>
      <c r="B27" s="24">
        <f t="shared" si="4"/>
        <v>2275</v>
      </c>
      <c r="C27" s="43">
        <v>1193</v>
      </c>
      <c r="D27" s="44">
        <v>1082</v>
      </c>
      <c r="E27" s="44">
        <v>1140</v>
      </c>
      <c r="G27" s="8">
        <v>19</v>
      </c>
      <c r="H27" s="9">
        <f t="shared" si="0"/>
        <v>619</v>
      </c>
      <c r="I27" s="47">
        <v>310</v>
      </c>
      <c r="J27" s="48">
        <v>309</v>
      </c>
      <c r="K27" s="8">
        <v>44</v>
      </c>
      <c r="L27" s="9">
        <f t="shared" si="1"/>
        <v>855</v>
      </c>
      <c r="M27" s="47">
        <v>453</v>
      </c>
      <c r="N27" s="48">
        <v>402</v>
      </c>
      <c r="O27" s="8">
        <v>69</v>
      </c>
      <c r="P27" s="9">
        <f t="shared" si="2"/>
        <v>687</v>
      </c>
      <c r="Q27" s="47">
        <v>334</v>
      </c>
      <c r="R27" s="48">
        <v>353</v>
      </c>
      <c r="S27" s="8">
        <v>94</v>
      </c>
      <c r="T27" s="9">
        <f t="shared" si="3"/>
        <v>46</v>
      </c>
      <c r="U27" s="47">
        <v>7</v>
      </c>
      <c r="V27" s="48">
        <v>39</v>
      </c>
    </row>
    <row r="28" spans="1:22" ht="24.75" customHeight="1">
      <c r="A28" s="25" t="s">
        <v>55</v>
      </c>
      <c r="B28" s="24">
        <f t="shared" si="4"/>
        <v>1503</v>
      </c>
      <c r="C28" s="43">
        <v>777</v>
      </c>
      <c r="D28" s="44">
        <v>726</v>
      </c>
      <c r="E28" s="44">
        <v>691</v>
      </c>
      <c r="G28" s="7" t="s">
        <v>38</v>
      </c>
      <c r="H28" s="14">
        <f t="shared" si="0"/>
        <v>3319</v>
      </c>
      <c r="I28" s="14">
        <f>I29+I30+I31+I32+I33</f>
        <v>1709</v>
      </c>
      <c r="J28" s="15">
        <f>J29+J30+J31+J32+J33</f>
        <v>1610</v>
      </c>
      <c r="K28" s="7" t="s">
        <v>39</v>
      </c>
      <c r="L28" s="14">
        <f t="shared" si="1"/>
        <v>3956</v>
      </c>
      <c r="M28" s="14">
        <f>M29+M30+M31+M32+M33</f>
        <v>2080</v>
      </c>
      <c r="N28" s="15">
        <f>N29+N30+N31+N32+N33</f>
        <v>1876</v>
      </c>
      <c r="O28" s="7" t="s">
        <v>40</v>
      </c>
      <c r="P28" s="14">
        <f t="shared" si="2"/>
        <v>2852</v>
      </c>
      <c r="Q28" s="14">
        <f>Q29+Q30+Q31+Q32+Q33</f>
        <v>1325</v>
      </c>
      <c r="R28" s="15">
        <f>R29+R30+R31+R32+R33</f>
        <v>1527</v>
      </c>
      <c r="S28" s="4" t="s">
        <v>41</v>
      </c>
      <c r="T28" s="14">
        <f t="shared" si="3"/>
        <v>124</v>
      </c>
      <c r="U28" s="49">
        <v>19</v>
      </c>
      <c r="V28" s="50">
        <v>105</v>
      </c>
    </row>
    <row r="29" spans="1:22" ht="24.75" customHeight="1">
      <c r="A29" s="23" t="s">
        <v>42</v>
      </c>
      <c r="B29" s="24">
        <f t="shared" si="4"/>
        <v>3507</v>
      </c>
      <c r="C29" s="43">
        <v>1774</v>
      </c>
      <c r="D29" s="44">
        <v>1733</v>
      </c>
      <c r="E29" s="44">
        <v>1581</v>
      </c>
      <c r="G29" s="8">
        <v>20</v>
      </c>
      <c r="H29" s="9">
        <f t="shared" si="0"/>
        <v>630</v>
      </c>
      <c r="I29" s="47">
        <v>309</v>
      </c>
      <c r="J29" s="48">
        <v>321</v>
      </c>
      <c r="K29" s="8">
        <v>45</v>
      </c>
      <c r="L29" s="9">
        <f t="shared" si="1"/>
        <v>875</v>
      </c>
      <c r="M29" s="47">
        <v>475</v>
      </c>
      <c r="N29" s="48">
        <v>400</v>
      </c>
      <c r="O29" s="8">
        <v>70</v>
      </c>
      <c r="P29" s="9">
        <f t="shared" si="2"/>
        <v>627</v>
      </c>
      <c r="Q29" s="47">
        <v>285</v>
      </c>
      <c r="R29" s="48">
        <v>342</v>
      </c>
      <c r="S29" s="85" t="s">
        <v>43</v>
      </c>
      <c r="T29" s="87">
        <f t="shared" si="3"/>
        <v>58023</v>
      </c>
      <c r="U29" s="87">
        <f>I4+I10+I16+I22+I28+M4+M10+M16+M22+M28+Q4+Q10+Q16+Q22+Q28+U4+U10+U16+U22+U28</f>
        <v>29296</v>
      </c>
      <c r="V29" s="89">
        <f>J4+J10+J16+J22+J28+N4+N10+N16+N22+N28+R4+R10+R16+R22+R28+V4+V10+V16+V22+V28</f>
        <v>28727</v>
      </c>
    </row>
    <row r="30" spans="1:22" ht="24.75" customHeight="1" thickBot="1">
      <c r="A30" s="25" t="s">
        <v>56</v>
      </c>
      <c r="B30" s="24">
        <f t="shared" si="4"/>
        <v>2604</v>
      </c>
      <c r="C30" s="43">
        <v>1303</v>
      </c>
      <c r="D30" s="44">
        <v>1301</v>
      </c>
      <c r="E30" s="44">
        <v>1254</v>
      </c>
      <c r="G30" s="8">
        <v>21</v>
      </c>
      <c r="H30" s="9">
        <f t="shared" si="0"/>
        <v>637</v>
      </c>
      <c r="I30" s="47">
        <v>306</v>
      </c>
      <c r="J30" s="48">
        <v>331</v>
      </c>
      <c r="K30" s="8">
        <v>46</v>
      </c>
      <c r="L30" s="9">
        <f t="shared" si="1"/>
        <v>793</v>
      </c>
      <c r="M30" s="47">
        <v>436</v>
      </c>
      <c r="N30" s="48">
        <v>357</v>
      </c>
      <c r="O30" s="8">
        <v>71</v>
      </c>
      <c r="P30" s="9">
        <f t="shared" si="2"/>
        <v>525</v>
      </c>
      <c r="Q30" s="47">
        <v>248</v>
      </c>
      <c r="R30" s="48">
        <v>277</v>
      </c>
      <c r="S30" s="86"/>
      <c r="T30" s="88"/>
      <c r="U30" s="88"/>
      <c r="V30" s="90"/>
    </row>
    <row r="31" spans="1:22" ht="24.75" customHeight="1">
      <c r="A31" s="23" t="s">
        <v>44</v>
      </c>
      <c r="B31" s="24">
        <f t="shared" si="4"/>
        <v>1473</v>
      </c>
      <c r="C31" s="43">
        <v>751</v>
      </c>
      <c r="D31" s="44">
        <v>722</v>
      </c>
      <c r="E31" s="44">
        <v>697</v>
      </c>
      <c r="G31" s="8">
        <v>22</v>
      </c>
      <c r="H31" s="9">
        <f t="shared" si="0"/>
        <v>655</v>
      </c>
      <c r="I31" s="47">
        <v>331</v>
      </c>
      <c r="J31" s="48">
        <v>324</v>
      </c>
      <c r="K31" s="8">
        <v>47</v>
      </c>
      <c r="L31" s="9">
        <f t="shared" si="1"/>
        <v>748</v>
      </c>
      <c r="M31" s="47">
        <v>402</v>
      </c>
      <c r="N31" s="48">
        <v>346</v>
      </c>
      <c r="O31" s="8">
        <v>72</v>
      </c>
      <c r="P31" s="9">
        <f t="shared" si="2"/>
        <v>597</v>
      </c>
      <c r="Q31" s="47">
        <v>291</v>
      </c>
      <c r="R31" s="48">
        <v>306</v>
      </c>
      <c r="S31" s="26"/>
      <c r="T31" s="27"/>
      <c r="U31" s="27"/>
      <c r="V31" s="27"/>
    </row>
    <row r="32" spans="1:22" ht="24.75" customHeight="1">
      <c r="A32" s="25" t="s">
        <v>54</v>
      </c>
      <c r="B32" s="24">
        <f t="shared" si="4"/>
        <v>1082</v>
      </c>
      <c r="C32" s="43">
        <v>533</v>
      </c>
      <c r="D32" s="44">
        <v>549</v>
      </c>
      <c r="E32" s="44">
        <v>489</v>
      </c>
      <c r="G32" s="8">
        <v>23</v>
      </c>
      <c r="H32" s="9">
        <f t="shared" si="0"/>
        <v>694</v>
      </c>
      <c r="I32" s="47">
        <v>369</v>
      </c>
      <c r="J32" s="48">
        <v>325</v>
      </c>
      <c r="K32" s="8">
        <v>48</v>
      </c>
      <c r="L32" s="9">
        <f t="shared" si="1"/>
        <v>765</v>
      </c>
      <c r="M32" s="47">
        <v>389</v>
      </c>
      <c r="N32" s="48">
        <v>376</v>
      </c>
      <c r="O32" s="8">
        <v>73</v>
      </c>
      <c r="P32" s="9">
        <f t="shared" si="2"/>
        <v>549</v>
      </c>
      <c r="Q32" s="47">
        <v>264</v>
      </c>
      <c r="R32" s="48">
        <v>285</v>
      </c>
      <c r="S32" s="28"/>
      <c r="T32" s="29"/>
      <c r="U32" s="29"/>
      <c r="V32" s="29"/>
    </row>
    <row r="33" spans="1:22" ht="24.75" customHeight="1" thickBot="1">
      <c r="A33" s="25" t="s">
        <v>55</v>
      </c>
      <c r="B33" s="24">
        <f t="shared" si="4"/>
        <v>1823</v>
      </c>
      <c r="C33" s="43">
        <v>921</v>
      </c>
      <c r="D33" s="44">
        <v>902</v>
      </c>
      <c r="E33" s="44">
        <v>803</v>
      </c>
      <c r="G33" s="30">
        <v>24</v>
      </c>
      <c r="H33" s="31">
        <f t="shared" si="0"/>
        <v>703</v>
      </c>
      <c r="I33" s="51">
        <v>394</v>
      </c>
      <c r="J33" s="52">
        <v>309</v>
      </c>
      <c r="K33" s="30">
        <v>49</v>
      </c>
      <c r="L33" s="31">
        <f t="shared" si="1"/>
        <v>775</v>
      </c>
      <c r="M33" s="51">
        <v>378</v>
      </c>
      <c r="N33" s="52">
        <v>397</v>
      </c>
      <c r="O33" s="30">
        <v>74</v>
      </c>
      <c r="P33" s="31">
        <f t="shared" si="2"/>
        <v>554</v>
      </c>
      <c r="Q33" s="51">
        <v>237</v>
      </c>
      <c r="R33" s="52">
        <v>317</v>
      </c>
      <c r="S33" s="28"/>
      <c r="T33" s="29"/>
      <c r="U33" s="29"/>
      <c r="V33" s="29"/>
    </row>
    <row r="34" spans="1:5" ht="24.75" customHeight="1">
      <c r="A34" s="25" t="s">
        <v>57</v>
      </c>
      <c r="B34" s="24">
        <f t="shared" si="4"/>
        <v>1810</v>
      </c>
      <c r="C34" s="43">
        <v>914</v>
      </c>
      <c r="D34" s="44">
        <v>896</v>
      </c>
      <c r="E34" s="44">
        <v>1035</v>
      </c>
    </row>
    <row r="35" spans="1:5" ht="24.75" customHeight="1">
      <c r="A35" s="23" t="s">
        <v>45</v>
      </c>
      <c r="B35" s="24">
        <f t="shared" si="4"/>
        <v>345</v>
      </c>
      <c r="C35" s="43">
        <v>160</v>
      </c>
      <c r="D35" s="44">
        <v>185</v>
      </c>
      <c r="E35" s="44">
        <v>177</v>
      </c>
    </row>
    <row r="36" spans="1:5" ht="24.75" customHeight="1" thickBot="1">
      <c r="A36" s="32" t="s">
        <v>46</v>
      </c>
      <c r="B36" s="33">
        <f t="shared" si="4"/>
        <v>93</v>
      </c>
      <c r="C36" s="45">
        <v>31</v>
      </c>
      <c r="D36" s="46">
        <v>62</v>
      </c>
      <c r="E36" s="46">
        <v>43</v>
      </c>
    </row>
    <row r="37" spans="1:5" ht="26.25" customHeight="1" thickBot="1" thickTop="1">
      <c r="A37" s="34" t="s">
        <v>47</v>
      </c>
      <c r="B37" s="35">
        <f>SUM(B17:B36)</f>
        <v>58023</v>
      </c>
      <c r="C37" s="35">
        <f>SUM(C17:C36)</f>
        <v>29296</v>
      </c>
      <c r="D37" s="36">
        <f>SUM(D17:D36)</f>
        <v>28727</v>
      </c>
      <c r="E37" s="36">
        <f>SUM(E17:E36)</f>
        <v>27818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 password="C7A0" sheet="1" objects="1" scenarios="1"/>
  <mergeCells count="19"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  <mergeCell ref="D15:D16"/>
    <mergeCell ref="D6:E6"/>
    <mergeCell ref="A7:A8"/>
    <mergeCell ref="B7:D7"/>
    <mergeCell ref="E7:E8"/>
    <mergeCell ref="G1:V1"/>
    <mergeCell ref="B2:D4"/>
    <mergeCell ref="G2:N2"/>
    <mergeCell ref="O2:V2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D1">
      <selection activeCell="C9" sqref="C9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7" width="5.75390625" style="0" customWidth="1"/>
    <col min="18" max="18" width="5.2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80" t="s">
        <v>58</v>
      </c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2:22" ht="18" thickBot="1">
      <c r="B2" s="103" t="s">
        <v>0</v>
      </c>
      <c r="C2" s="104"/>
      <c r="D2" s="104"/>
      <c r="G2" s="81"/>
      <c r="H2" s="82"/>
      <c r="I2" s="82"/>
      <c r="J2" s="82"/>
      <c r="K2" s="82"/>
      <c r="L2" s="82"/>
      <c r="M2" s="82"/>
      <c r="N2" s="82"/>
      <c r="O2" s="83">
        <v>40299</v>
      </c>
      <c r="P2" s="84"/>
      <c r="Q2" s="84"/>
      <c r="R2" s="84"/>
      <c r="S2" s="84"/>
      <c r="T2" s="84"/>
      <c r="U2" s="84"/>
      <c r="V2" s="84"/>
    </row>
    <row r="3" spans="2:22" ht="17.25">
      <c r="B3" s="104"/>
      <c r="C3" s="104"/>
      <c r="D3" s="104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104"/>
      <c r="C4" s="104"/>
      <c r="D4" s="104"/>
      <c r="G4" s="4" t="s">
        <v>5</v>
      </c>
      <c r="H4" s="5">
        <f aca="true" t="shared" si="0" ref="H4:H33">I4+J4</f>
        <v>2318</v>
      </c>
      <c r="I4" s="5">
        <f>I5+I6+I7+I8+I9</f>
        <v>1161</v>
      </c>
      <c r="J4" s="6">
        <f>J5+J6+J7+J8+J9</f>
        <v>1157</v>
      </c>
      <c r="K4" s="7" t="s">
        <v>6</v>
      </c>
      <c r="L4" s="5">
        <f aca="true" t="shared" si="1" ref="L4:L33">M4+N4</f>
        <v>3785</v>
      </c>
      <c r="M4" s="5">
        <f>M5+M6+M7+M8+M9</f>
        <v>2044</v>
      </c>
      <c r="N4" s="6">
        <f>N5+N6+N7+N8+N9</f>
        <v>1741</v>
      </c>
      <c r="O4" s="7" t="s">
        <v>7</v>
      </c>
      <c r="P4" s="5">
        <f aca="true" t="shared" si="2" ref="P4:P33">Q4+R4</f>
        <v>3746</v>
      </c>
      <c r="Q4" s="5">
        <f>Q5+Q6+Q7+Q8+Q9</f>
        <v>1973</v>
      </c>
      <c r="R4" s="6">
        <f>R5+R6+R7+R8+R9</f>
        <v>1773</v>
      </c>
      <c r="S4" s="7" t="s">
        <v>8</v>
      </c>
      <c r="T4" s="5">
        <f aca="true" t="shared" si="3" ref="T4:T29">U4+V4</f>
        <v>2401</v>
      </c>
      <c r="U4" s="5">
        <f>U5+U6+U7+U8+U9</f>
        <v>1024</v>
      </c>
      <c r="V4" s="6">
        <f>V5+V6+V7+V8+V9</f>
        <v>1377</v>
      </c>
    </row>
    <row r="5" spans="7:22" ht="24.75" customHeight="1">
      <c r="G5" s="8">
        <v>0</v>
      </c>
      <c r="H5" s="9">
        <f t="shared" si="0"/>
        <v>477</v>
      </c>
      <c r="I5" s="47">
        <v>240</v>
      </c>
      <c r="J5" s="48">
        <v>237</v>
      </c>
      <c r="K5" s="8">
        <v>25</v>
      </c>
      <c r="L5" s="9">
        <f t="shared" si="1"/>
        <v>749</v>
      </c>
      <c r="M5" s="47">
        <v>400</v>
      </c>
      <c r="N5" s="48">
        <v>349</v>
      </c>
      <c r="O5" s="8">
        <v>50</v>
      </c>
      <c r="P5" s="9">
        <f t="shared" si="2"/>
        <v>765</v>
      </c>
      <c r="Q5" s="47">
        <v>392</v>
      </c>
      <c r="R5" s="48">
        <v>373</v>
      </c>
      <c r="S5" s="8">
        <v>75</v>
      </c>
      <c r="T5" s="9">
        <f t="shared" si="3"/>
        <v>535</v>
      </c>
      <c r="U5" s="47">
        <v>246</v>
      </c>
      <c r="V5" s="48">
        <v>289</v>
      </c>
    </row>
    <row r="6" spans="4:22" ht="24.75" customHeight="1">
      <c r="D6" s="105" t="s">
        <v>73</v>
      </c>
      <c r="E6" s="105"/>
      <c r="G6" s="8">
        <v>1</v>
      </c>
      <c r="H6" s="9">
        <f t="shared" si="0"/>
        <v>510</v>
      </c>
      <c r="I6" s="47">
        <v>258</v>
      </c>
      <c r="J6" s="48">
        <v>252</v>
      </c>
      <c r="K6" s="8">
        <v>26</v>
      </c>
      <c r="L6" s="9">
        <f t="shared" si="1"/>
        <v>709</v>
      </c>
      <c r="M6" s="47">
        <v>386</v>
      </c>
      <c r="N6" s="48">
        <v>323</v>
      </c>
      <c r="O6" s="8">
        <v>51</v>
      </c>
      <c r="P6" s="9">
        <f t="shared" si="2"/>
        <v>719</v>
      </c>
      <c r="Q6" s="47">
        <v>380</v>
      </c>
      <c r="R6" s="48">
        <v>339</v>
      </c>
      <c r="S6" s="8">
        <v>76</v>
      </c>
      <c r="T6" s="9">
        <f t="shared" si="3"/>
        <v>493</v>
      </c>
      <c r="U6" s="47">
        <v>210</v>
      </c>
      <c r="V6" s="48">
        <v>283</v>
      </c>
    </row>
    <row r="7" spans="1:22" ht="24.75" customHeight="1">
      <c r="A7" s="106" t="s">
        <v>9</v>
      </c>
      <c r="B7" s="108" t="s">
        <v>10</v>
      </c>
      <c r="C7" s="108"/>
      <c r="D7" s="108"/>
      <c r="E7" s="106" t="s">
        <v>11</v>
      </c>
      <c r="G7" s="8">
        <v>2</v>
      </c>
      <c r="H7" s="9">
        <f t="shared" si="0"/>
        <v>454</v>
      </c>
      <c r="I7" s="47">
        <v>228</v>
      </c>
      <c r="J7" s="48">
        <v>226</v>
      </c>
      <c r="K7" s="8">
        <v>27</v>
      </c>
      <c r="L7" s="9">
        <f t="shared" si="1"/>
        <v>778</v>
      </c>
      <c r="M7" s="47">
        <v>429</v>
      </c>
      <c r="N7" s="48">
        <v>349</v>
      </c>
      <c r="O7" s="8">
        <v>52</v>
      </c>
      <c r="P7" s="9">
        <f t="shared" si="2"/>
        <v>734</v>
      </c>
      <c r="Q7" s="47">
        <v>402</v>
      </c>
      <c r="R7" s="48">
        <v>332</v>
      </c>
      <c r="S7" s="8">
        <v>77</v>
      </c>
      <c r="T7" s="9">
        <f t="shared" si="3"/>
        <v>488</v>
      </c>
      <c r="U7" s="47">
        <v>204</v>
      </c>
      <c r="V7" s="48">
        <v>284</v>
      </c>
    </row>
    <row r="8" spans="1:22" ht="24.75" customHeight="1" thickBot="1">
      <c r="A8" s="107"/>
      <c r="B8" s="10" t="s">
        <v>12</v>
      </c>
      <c r="C8" s="10" t="s">
        <v>3</v>
      </c>
      <c r="D8" s="10" t="s">
        <v>4</v>
      </c>
      <c r="E8" s="107"/>
      <c r="G8" s="8">
        <v>3</v>
      </c>
      <c r="H8" s="9">
        <f t="shared" si="0"/>
        <v>444</v>
      </c>
      <c r="I8" s="47">
        <v>205</v>
      </c>
      <c r="J8" s="48">
        <v>239</v>
      </c>
      <c r="K8" s="8">
        <v>28</v>
      </c>
      <c r="L8" s="9">
        <f t="shared" si="1"/>
        <v>761</v>
      </c>
      <c r="M8" s="47">
        <v>402</v>
      </c>
      <c r="N8" s="48">
        <v>359</v>
      </c>
      <c r="O8" s="8">
        <v>53</v>
      </c>
      <c r="P8" s="9">
        <f t="shared" si="2"/>
        <v>736</v>
      </c>
      <c r="Q8" s="47">
        <v>388</v>
      </c>
      <c r="R8" s="48">
        <v>348</v>
      </c>
      <c r="S8" s="8">
        <v>78</v>
      </c>
      <c r="T8" s="9">
        <f t="shared" si="3"/>
        <v>443</v>
      </c>
      <c r="U8" s="47">
        <v>184</v>
      </c>
      <c r="V8" s="48">
        <v>259</v>
      </c>
    </row>
    <row r="9" spans="1:22" ht="24.75" customHeight="1" thickTop="1">
      <c r="A9" s="11" t="s">
        <v>13</v>
      </c>
      <c r="B9" s="12">
        <f>C9+D9</f>
        <v>57979</v>
      </c>
      <c r="C9" s="37">
        <v>29278</v>
      </c>
      <c r="D9" s="38">
        <v>28701</v>
      </c>
      <c r="E9" s="38">
        <v>27828</v>
      </c>
      <c r="G9" s="8">
        <v>4</v>
      </c>
      <c r="H9" s="9">
        <f t="shared" si="0"/>
        <v>433</v>
      </c>
      <c r="I9" s="47">
        <v>230</v>
      </c>
      <c r="J9" s="48">
        <v>203</v>
      </c>
      <c r="K9" s="8">
        <v>29</v>
      </c>
      <c r="L9" s="9">
        <f t="shared" si="1"/>
        <v>788</v>
      </c>
      <c r="M9" s="47">
        <v>427</v>
      </c>
      <c r="N9" s="48">
        <v>361</v>
      </c>
      <c r="O9" s="8">
        <v>54</v>
      </c>
      <c r="P9" s="9">
        <f t="shared" si="2"/>
        <v>792</v>
      </c>
      <c r="Q9" s="47">
        <v>411</v>
      </c>
      <c r="R9" s="48">
        <v>381</v>
      </c>
      <c r="S9" s="8">
        <v>79</v>
      </c>
      <c r="T9" s="9">
        <f t="shared" si="3"/>
        <v>442</v>
      </c>
      <c r="U9" s="47">
        <v>180</v>
      </c>
      <c r="V9" s="48">
        <v>262</v>
      </c>
    </row>
    <row r="10" spans="1:22" ht="24.75" customHeight="1" thickBot="1">
      <c r="A10" s="10" t="s">
        <v>14</v>
      </c>
      <c r="B10" s="13">
        <f>C10+D10</f>
        <v>2404</v>
      </c>
      <c r="C10" s="39">
        <v>1103</v>
      </c>
      <c r="D10" s="40">
        <v>1301</v>
      </c>
      <c r="E10" s="40">
        <v>1286</v>
      </c>
      <c r="G10" s="4" t="s">
        <v>15</v>
      </c>
      <c r="H10" s="14">
        <f t="shared" si="0"/>
        <v>2349</v>
      </c>
      <c r="I10" s="14">
        <f>I11+I12+I13+I14+I15</f>
        <v>1185</v>
      </c>
      <c r="J10" s="15">
        <f>J11+J12+J13+J14+J15</f>
        <v>1164</v>
      </c>
      <c r="K10" s="7" t="s">
        <v>16</v>
      </c>
      <c r="L10" s="14">
        <f t="shared" si="1"/>
        <v>3982</v>
      </c>
      <c r="M10" s="14">
        <f>M11+M12+M13+M14+M15</f>
        <v>2153</v>
      </c>
      <c r="N10" s="15">
        <f>N11+N12+N13+N14+N15</f>
        <v>1829</v>
      </c>
      <c r="O10" s="16" t="s">
        <v>17</v>
      </c>
      <c r="P10" s="14">
        <f t="shared" si="2"/>
        <v>4100</v>
      </c>
      <c r="Q10" s="14">
        <f>Q11+Q12+Q13+Q14+Q15</f>
        <v>2136</v>
      </c>
      <c r="R10" s="15">
        <f>R11+R12+R13+R14+R15</f>
        <v>1964</v>
      </c>
      <c r="S10" s="7" t="s">
        <v>18</v>
      </c>
      <c r="T10" s="14">
        <f t="shared" si="3"/>
        <v>1577</v>
      </c>
      <c r="U10" s="14">
        <f>U11+U12+U13+U14+U15</f>
        <v>580</v>
      </c>
      <c r="V10" s="15">
        <f>V11+V12+V13+V14+V15</f>
        <v>997</v>
      </c>
    </row>
    <row r="11" spans="1:22" ht="24.75" customHeight="1" thickTop="1">
      <c r="A11" s="11" t="s">
        <v>48</v>
      </c>
      <c r="B11" s="17">
        <f>SUM(B9:B10)</f>
        <v>60383</v>
      </c>
      <c r="C11" s="17">
        <f>SUM(C9:C10)</f>
        <v>30381</v>
      </c>
      <c r="D11" s="17">
        <f>SUM(D9:D10)</f>
        <v>30002</v>
      </c>
      <c r="E11" s="17">
        <f>SUM(E9:E10)</f>
        <v>29114</v>
      </c>
      <c r="G11" s="18">
        <v>5</v>
      </c>
      <c r="H11" s="9">
        <f t="shared" si="0"/>
        <v>444</v>
      </c>
      <c r="I11" s="47">
        <v>218</v>
      </c>
      <c r="J11" s="48">
        <v>226</v>
      </c>
      <c r="K11" s="8">
        <v>30</v>
      </c>
      <c r="L11" s="9">
        <f t="shared" si="1"/>
        <v>779</v>
      </c>
      <c r="M11" s="47">
        <v>426</v>
      </c>
      <c r="N11" s="48">
        <v>353</v>
      </c>
      <c r="O11" s="8">
        <v>55</v>
      </c>
      <c r="P11" s="9">
        <f t="shared" si="2"/>
        <v>744</v>
      </c>
      <c r="Q11" s="47">
        <v>405</v>
      </c>
      <c r="R11" s="48">
        <v>339</v>
      </c>
      <c r="S11" s="8">
        <v>80</v>
      </c>
      <c r="T11" s="9">
        <f t="shared" si="3"/>
        <v>390</v>
      </c>
      <c r="U11" s="47">
        <v>132</v>
      </c>
      <c r="V11" s="48">
        <v>258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469</v>
      </c>
      <c r="I12" s="47">
        <v>249</v>
      </c>
      <c r="J12" s="48">
        <v>220</v>
      </c>
      <c r="K12" s="8">
        <v>31</v>
      </c>
      <c r="L12" s="9">
        <f t="shared" si="1"/>
        <v>753</v>
      </c>
      <c r="M12" s="47">
        <v>413</v>
      </c>
      <c r="N12" s="48">
        <v>340</v>
      </c>
      <c r="O12" s="8">
        <v>56</v>
      </c>
      <c r="P12" s="9">
        <f t="shared" si="2"/>
        <v>745</v>
      </c>
      <c r="Q12" s="47">
        <v>388</v>
      </c>
      <c r="R12" s="48">
        <v>357</v>
      </c>
      <c r="S12" s="8">
        <v>81</v>
      </c>
      <c r="T12" s="9">
        <f t="shared" si="3"/>
        <v>353</v>
      </c>
      <c r="U12" s="47">
        <v>150</v>
      </c>
      <c r="V12" s="48">
        <v>203</v>
      </c>
    </row>
    <row r="13" spans="1:22" ht="22.5" customHeight="1" thickBot="1">
      <c r="A13" s="109" t="s">
        <v>49</v>
      </c>
      <c r="B13" s="110"/>
      <c r="C13" s="110"/>
      <c r="D13" s="110"/>
      <c r="E13" s="110"/>
      <c r="G13" s="18">
        <v>7</v>
      </c>
      <c r="H13" s="9">
        <f t="shared" si="0"/>
        <v>480</v>
      </c>
      <c r="I13" s="47">
        <v>245</v>
      </c>
      <c r="J13" s="48">
        <v>235</v>
      </c>
      <c r="K13" s="8">
        <v>32</v>
      </c>
      <c r="L13" s="9">
        <f t="shared" si="1"/>
        <v>812</v>
      </c>
      <c r="M13" s="47">
        <v>439</v>
      </c>
      <c r="N13" s="48">
        <v>373</v>
      </c>
      <c r="O13" s="8">
        <v>57</v>
      </c>
      <c r="P13" s="9">
        <f t="shared" si="2"/>
        <v>806</v>
      </c>
      <c r="Q13" s="47">
        <v>431</v>
      </c>
      <c r="R13" s="48">
        <v>375</v>
      </c>
      <c r="S13" s="8">
        <v>82</v>
      </c>
      <c r="T13" s="9">
        <f t="shared" si="3"/>
        <v>312</v>
      </c>
      <c r="U13" s="47">
        <v>121</v>
      </c>
      <c r="V13" s="48">
        <v>191</v>
      </c>
    </row>
    <row r="14" spans="1:22" ht="21" customHeight="1">
      <c r="A14" s="91" t="s">
        <v>19</v>
      </c>
      <c r="B14" s="94" t="s">
        <v>20</v>
      </c>
      <c r="C14" s="95"/>
      <c r="D14" s="95"/>
      <c r="E14" s="96" t="s">
        <v>50</v>
      </c>
      <c r="G14" s="18">
        <v>8</v>
      </c>
      <c r="H14" s="9">
        <f t="shared" si="0"/>
        <v>461</v>
      </c>
      <c r="I14" s="47">
        <v>225</v>
      </c>
      <c r="J14" s="48">
        <v>236</v>
      </c>
      <c r="K14" s="8">
        <v>33</v>
      </c>
      <c r="L14" s="9">
        <f t="shared" si="1"/>
        <v>823</v>
      </c>
      <c r="M14" s="47">
        <v>435</v>
      </c>
      <c r="N14" s="48">
        <v>388</v>
      </c>
      <c r="O14" s="8">
        <v>58</v>
      </c>
      <c r="P14" s="9">
        <f t="shared" si="2"/>
        <v>883</v>
      </c>
      <c r="Q14" s="47">
        <v>459</v>
      </c>
      <c r="R14" s="48">
        <v>424</v>
      </c>
      <c r="S14" s="8">
        <v>83</v>
      </c>
      <c r="T14" s="9">
        <f t="shared" si="3"/>
        <v>276</v>
      </c>
      <c r="U14" s="47">
        <v>88</v>
      </c>
      <c r="V14" s="48">
        <v>188</v>
      </c>
    </row>
    <row r="15" spans="1:22" ht="24.75" customHeight="1">
      <c r="A15" s="92"/>
      <c r="B15" s="99" t="s">
        <v>51</v>
      </c>
      <c r="C15" s="99" t="s">
        <v>52</v>
      </c>
      <c r="D15" s="101" t="s">
        <v>53</v>
      </c>
      <c r="E15" s="97"/>
      <c r="G15" s="18">
        <v>9</v>
      </c>
      <c r="H15" s="9">
        <f t="shared" si="0"/>
        <v>495</v>
      </c>
      <c r="I15" s="47">
        <v>248</v>
      </c>
      <c r="J15" s="48">
        <v>247</v>
      </c>
      <c r="K15" s="8">
        <v>34</v>
      </c>
      <c r="L15" s="9">
        <f t="shared" si="1"/>
        <v>815</v>
      </c>
      <c r="M15" s="47">
        <v>440</v>
      </c>
      <c r="N15" s="48">
        <v>375</v>
      </c>
      <c r="O15" s="8">
        <v>59</v>
      </c>
      <c r="P15" s="9">
        <f t="shared" si="2"/>
        <v>922</v>
      </c>
      <c r="Q15" s="47">
        <v>453</v>
      </c>
      <c r="R15" s="48">
        <v>469</v>
      </c>
      <c r="S15" s="8">
        <v>84</v>
      </c>
      <c r="T15" s="9">
        <f t="shared" si="3"/>
        <v>246</v>
      </c>
      <c r="U15" s="47">
        <v>89</v>
      </c>
      <c r="V15" s="48">
        <v>157</v>
      </c>
    </row>
    <row r="16" spans="1:22" ht="18" customHeight="1" thickBot="1">
      <c r="A16" s="93"/>
      <c r="B16" s="100"/>
      <c r="C16" s="100"/>
      <c r="D16" s="102"/>
      <c r="E16" s="98"/>
      <c r="G16" s="7" t="s">
        <v>21</v>
      </c>
      <c r="H16" s="14">
        <f t="shared" si="0"/>
        <v>2532</v>
      </c>
      <c r="I16" s="14">
        <f>I17+I18+I19+I20+I21</f>
        <v>1341</v>
      </c>
      <c r="J16" s="15">
        <f>J17+J18+J19+J20+J21</f>
        <v>1191</v>
      </c>
      <c r="K16" s="7" t="s">
        <v>22</v>
      </c>
      <c r="L16" s="14">
        <f t="shared" si="1"/>
        <v>4684</v>
      </c>
      <c r="M16" s="14">
        <f>M17+M18+M19+M20+M21</f>
        <v>2516</v>
      </c>
      <c r="N16" s="15">
        <f>N17+N18+N19+N20+N21</f>
        <v>2168</v>
      </c>
      <c r="O16" s="7" t="s">
        <v>23</v>
      </c>
      <c r="P16" s="14">
        <f t="shared" si="2"/>
        <v>4198</v>
      </c>
      <c r="Q16" s="14">
        <f>Q17+Q18+Q19+Q20+Q21</f>
        <v>2153</v>
      </c>
      <c r="R16" s="15">
        <f>R17+R18+R19+R20+R21</f>
        <v>2045</v>
      </c>
      <c r="S16" s="7" t="s">
        <v>24</v>
      </c>
      <c r="T16" s="14">
        <f t="shared" si="3"/>
        <v>825</v>
      </c>
      <c r="U16" s="14">
        <f>U17+U18+U19+U20+U21</f>
        <v>241</v>
      </c>
      <c r="V16" s="15">
        <f>V17+V18+V19+V20+V21</f>
        <v>584</v>
      </c>
    </row>
    <row r="17" spans="1:22" ht="24.75" customHeight="1" thickTop="1">
      <c r="A17" s="21" t="s">
        <v>25</v>
      </c>
      <c r="B17" s="22">
        <f aca="true" t="shared" si="4" ref="B17:B36">C17+D17</f>
        <v>18042</v>
      </c>
      <c r="C17" s="41">
        <v>9083</v>
      </c>
      <c r="D17" s="42">
        <v>8959</v>
      </c>
      <c r="E17" s="42">
        <v>8524</v>
      </c>
      <c r="G17" s="8">
        <v>10</v>
      </c>
      <c r="H17" s="9">
        <f t="shared" si="0"/>
        <v>462</v>
      </c>
      <c r="I17" s="47">
        <v>246</v>
      </c>
      <c r="J17" s="48">
        <v>216</v>
      </c>
      <c r="K17" s="8">
        <v>35</v>
      </c>
      <c r="L17" s="9">
        <f t="shared" si="1"/>
        <v>893</v>
      </c>
      <c r="M17" s="47">
        <v>479</v>
      </c>
      <c r="N17" s="48">
        <v>414</v>
      </c>
      <c r="O17" s="8">
        <v>60</v>
      </c>
      <c r="P17" s="9">
        <f t="shared" si="2"/>
        <v>936</v>
      </c>
      <c r="Q17" s="47">
        <v>484</v>
      </c>
      <c r="R17" s="48">
        <v>452</v>
      </c>
      <c r="S17" s="8">
        <v>85</v>
      </c>
      <c r="T17" s="9">
        <f t="shared" si="3"/>
        <v>207</v>
      </c>
      <c r="U17" s="47">
        <v>61</v>
      </c>
      <c r="V17" s="48">
        <v>146</v>
      </c>
    </row>
    <row r="18" spans="1:22" ht="24.75" customHeight="1">
      <c r="A18" s="23" t="s">
        <v>26</v>
      </c>
      <c r="B18" s="24">
        <f t="shared" si="4"/>
        <v>7</v>
      </c>
      <c r="C18" s="43">
        <v>4</v>
      </c>
      <c r="D18" s="44">
        <v>3</v>
      </c>
      <c r="E18" s="44">
        <v>5</v>
      </c>
      <c r="G18" s="8">
        <v>11</v>
      </c>
      <c r="H18" s="9">
        <f t="shared" si="0"/>
        <v>483</v>
      </c>
      <c r="I18" s="47">
        <v>257</v>
      </c>
      <c r="J18" s="48">
        <v>226</v>
      </c>
      <c r="K18" s="8">
        <v>36</v>
      </c>
      <c r="L18" s="9">
        <f t="shared" si="1"/>
        <v>901</v>
      </c>
      <c r="M18" s="47">
        <v>495</v>
      </c>
      <c r="N18" s="48">
        <v>406</v>
      </c>
      <c r="O18" s="8">
        <v>61</v>
      </c>
      <c r="P18" s="9">
        <f t="shared" si="2"/>
        <v>945</v>
      </c>
      <c r="Q18" s="47">
        <v>476</v>
      </c>
      <c r="R18" s="48">
        <v>469</v>
      </c>
      <c r="S18" s="8">
        <v>86</v>
      </c>
      <c r="T18" s="9">
        <f t="shared" si="3"/>
        <v>200</v>
      </c>
      <c r="U18" s="47">
        <v>72</v>
      </c>
      <c r="V18" s="48">
        <v>128</v>
      </c>
    </row>
    <row r="19" spans="1:22" ht="24.75" customHeight="1">
      <c r="A19" s="23" t="s">
        <v>27</v>
      </c>
      <c r="B19" s="24">
        <f t="shared" si="4"/>
        <v>13221</v>
      </c>
      <c r="C19" s="43">
        <v>6728</v>
      </c>
      <c r="D19" s="44">
        <v>6493</v>
      </c>
      <c r="E19" s="44">
        <v>6452</v>
      </c>
      <c r="G19" s="8">
        <v>12</v>
      </c>
      <c r="H19" s="9">
        <f t="shared" si="0"/>
        <v>542</v>
      </c>
      <c r="I19" s="47">
        <v>288</v>
      </c>
      <c r="J19" s="48">
        <v>254</v>
      </c>
      <c r="K19" s="8">
        <v>37</v>
      </c>
      <c r="L19" s="9">
        <f t="shared" si="1"/>
        <v>1028</v>
      </c>
      <c r="M19" s="47">
        <v>567</v>
      </c>
      <c r="N19" s="48">
        <v>461</v>
      </c>
      <c r="O19" s="8">
        <v>62</v>
      </c>
      <c r="P19" s="9">
        <f t="shared" si="2"/>
        <v>1000</v>
      </c>
      <c r="Q19" s="47">
        <v>527</v>
      </c>
      <c r="R19" s="48">
        <v>473</v>
      </c>
      <c r="S19" s="8">
        <v>87</v>
      </c>
      <c r="T19" s="9">
        <f t="shared" si="3"/>
        <v>171</v>
      </c>
      <c r="U19" s="47">
        <v>42</v>
      </c>
      <c r="V19" s="48">
        <v>129</v>
      </c>
    </row>
    <row r="20" spans="1:22" ht="24.75" customHeight="1">
      <c r="A20" s="23" t="s">
        <v>28</v>
      </c>
      <c r="B20" s="24">
        <f t="shared" si="4"/>
        <v>238</v>
      </c>
      <c r="C20" s="43">
        <v>121</v>
      </c>
      <c r="D20" s="44">
        <v>117</v>
      </c>
      <c r="E20" s="44">
        <v>120</v>
      </c>
      <c r="G20" s="8">
        <v>13</v>
      </c>
      <c r="H20" s="9">
        <f t="shared" si="0"/>
        <v>510</v>
      </c>
      <c r="I20" s="47">
        <v>282</v>
      </c>
      <c r="J20" s="48">
        <v>228</v>
      </c>
      <c r="K20" s="8">
        <v>38</v>
      </c>
      <c r="L20" s="9">
        <f t="shared" si="1"/>
        <v>952</v>
      </c>
      <c r="M20" s="47">
        <v>497</v>
      </c>
      <c r="N20" s="48">
        <v>455</v>
      </c>
      <c r="O20" s="8">
        <v>63</v>
      </c>
      <c r="P20" s="9">
        <f t="shared" si="2"/>
        <v>773</v>
      </c>
      <c r="Q20" s="47">
        <v>379</v>
      </c>
      <c r="R20" s="48">
        <v>394</v>
      </c>
      <c r="S20" s="8">
        <v>88</v>
      </c>
      <c r="T20" s="9">
        <f t="shared" si="3"/>
        <v>144</v>
      </c>
      <c r="U20" s="47">
        <v>42</v>
      </c>
      <c r="V20" s="48">
        <v>102</v>
      </c>
    </row>
    <row r="21" spans="1:22" ht="24.75" customHeight="1">
      <c r="A21" s="23" t="s">
        <v>29</v>
      </c>
      <c r="B21" s="24">
        <f t="shared" si="4"/>
        <v>1949</v>
      </c>
      <c r="C21" s="43">
        <v>994</v>
      </c>
      <c r="D21" s="44">
        <v>955</v>
      </c>
      <c r="E21" s="44">
        <v>981</v>
      </c>
      <c r="G21" s="8">
        <v>14</v>
      </c>
      <c r="H21" s="9">
        <f t="shared" si="0"/>
        <v>535</v>
      </c>
      <c r="I21" s="47">
        <v>268</v>
      </c>
      <c r="J21" s="48">
        <v>267</v>
      </c>
      <c r="K21" s="8">
        <v>39</v>
      </c>
      <c r="L21" s="9">
        <f t="shared" si="1"/>
        <v>910</v>
      </c>
      <c r="M21" s="47">
        <v>478</v>
      </c>
      <c r="N21" s="48">
        <v>432</v>
      </c>
      <c r="O21" s="8">
        <v>64</v>
      </c>
      <c r="P21" s="9">
        <f t="shared" si="2"/>
        <v>544</v>
      </c>
      <c r="Q21" s="47">
        <v>287</v>
      </c>
      <c r="R21" s="48">
        <v>257</v>
      </c>
      <c r="S21" s="8">
        <v>89</v>
      </c>
      <c r="T21" s="9">
        <f t="shared" si="3"/>
        <v>103</v>
      </c>
      <c r="U21" s="47">
        <v>24</v>
      </c>
      <c r="V21" s="48">
        <v>79</v>
      </c>
    </row>
    <row r="22" spans="1:22" ht="24.75" customHeight="1">
      <c r="A22" s="23" t="s">
        <v>30</v>
      </c>
      <c r="B22" s="24">
        <f t="shared" si="4"/>
        <v>3074</v>
      </c>
      <c r="C22" s="43">
        <v>1504</v>
      </c>
      <c r="D22" s="44">
        <v>1570</v>
      </c>
      <c r="E22" s="44">
        <v>1474</v>
      </c>
      <c r="G22" s="7" t="s">
        <v>31</v>
      </c>
      <c r="H22" s="14">
        <f t="shared" si="0"/>
        <v>2847</v>
      </c>
      <c r="I22" s="14">
        <f>I23+I24+I25+I26+I27</f>
        <v>1436</v>
      </c>
      <c r="J22" s="15">
        <f>J23+J24+J25+J26+J27</f>
        <v>1411</v>
      </c>
      <c r="K22" s="7" t="s">
        <v>32</v>
      </c>
      <c r="L22" s="14">
        <f t="shared" si="1"/>
        <v>4360</v>
      </c>
      <c r="M22" s="14">
        <f>M23+M24+M25+M26+M27</f>
        <v>2355</v>
      </c>
      <c r="N22" s="15">
        <f>N23+N24+N25+N26+N27</f>
        <v>2005</v>
      </c>
      <c r="O22" s="7" t="s">
        <v>33</v>
      </c>
      <c r="P22" s="14">
        <f t="shared" si="2"/>
        <v>3653</v>
      </c>
      <c r="Q22" s="14">
        <f>Q23+Q24+Q25+Q26+Q27</f>
        <v>1764</v>
      </c>
      <c r="R22" s="15">
        <f>R23+R24+R25+R26+R27</f>
        <v>1889</v>
      </c>
      <c r="S22" s="7" t="s">
        <v>34</v>
      </c>
      <c r="T22" s="14">
        <f t="shared" si="3"/>
        <v>372</v>
      </c>
      <c r="U22" s="14">
        <f>U23+U24+U25+U26+U27</f>
        <v>89</v>
      </c>
      <c r="V22" s="15">
        <f>V23+V24+V25+V26+V27</f>
        <v>283</v>
      </c>
    </row>
    <row r="23" spans="1:22" ht="24.75" customHeight="1">
      <c r="A23" s="23" t="s">
        <v>35</v>
      </c>
      <c r="B23" s="24">
        <f t="shared" si="4"/>
        <v>1443</v>
      </c>
      <c r="C23" s="43">
        <v>736</v>
      </c>
      <c r="D23" s="44">
        <v>707</v>
      </c>
      <c r="E23" s="44">
        <v>766</v>
      </c>
      <c r="G23" s="8">
        <v>15</v>
      </c>
      <c r="H23" s="9">
        <f t="shared" si="0"/>
        <v>571</v>
      </c>
      <c r="I23" s="47">
        <v>276</v>
      </c>
      <c r="J23" s="48">
        <v>295</v>
      </c>
      <c r="K23" s="8">
        <v>40</v>
      </c>
      <c r="L23" s="9">
        <f t="shared" si="1"/>
        <v>896</v>
      </c>
      <c r="M23" s="47">
        <v>473</v>
      </c>
      <c r="N23" s="48">
        <v>423</v>
      </c>
      <c r="O23" s="8">
        <v>65</v>
      </c>
      <c r="P23" s="9">
        <f t="shared" si="2"/>
        <v>662</v>
      </c>
      <c r="Q23" s="47">
        <v>315</v>
      </c>
      <c r="R23" s="48">
        <v>347</v>
      </c>
      <c r="S23" s="8">
        <v>90</v>
      </c>
      <c r="T23" s="9">
        <f t="shared" si="3"/>
        <v>97</v>
      </c>
      <c r="U23" s="47">
        <v>22</v>
      </c>
      <c r="V23" s="48">
        <v>75</v>
      </c>
    </row>
    <row r="24" spans="1:22" ht="24.75" customHeight="1">
      <c r="A24" s="23" t="s">
        <v>36</v>
      </c>
      <c r="B24" s="24">
        <f t="shared" si="4"/>
        <v>1188</v>
      </c>
      <c r="C24" s="43">
        <v>563</v>
      </c>
      <c r="D24" s="44">
        <v>625</v>
      </c>
      <c r="E24" s="44">
        <v>585</v>
      </c>
      <c r="G24" s="8">
        <v>16</v>
      </c>
      <c r="H24" s="9">
        <f t="shared" si="0"/>
        <v>545</v>
      </c>
      <c r="I24" s="47">
        <v>294</v>
      </c>
      <c r="J24" s="48">
        <v>251</v>
      </c>
      <c r="K24" s="8">
        <v>41</v>
      </c>
      <c r="L24" s="9">
        <f t="shared" si="1"/>
        <v>968</v>
      </c>
      <c r="M24" s="47">
        <v>534</v>
      </c>
      <c r="N24" s="48">
        <v>434</v>
      </c>
      <c r="O24" s="8">
        <v>66</v>
      </c>
      <c r="P24" s="9">
        <f t="shared" si="2"/>
        <v>825</v>
      </c>
      <c r="Q24" s="47">
        <v>407</v>
      </c>
      <c r="R24" s="48">
        <v>418</v>
      </c>
      <c r="S24" s="8">
        <v>91</v>
      </c>
      <c r="T24" s="9">
        <f t="shared" si="3"/>
        <v>91</v>
      </c>
      <c r="U24" s="47">
        <v>25</v>
      </c>
      <c r="V24" s="48">
        <v>66</v>
      </c>
    </row>
    <row r="25" spans="1:22" ht="24.75" customHeight="1">
      <c r="A25" s="25" t="s">
        <v>54</v>
      </c>
      <c r="B25" s="24">
        <f t="shared" si="4"/>
        <v>1129</v>
      </c>
      <c r="C25" s="43">
        <v>592</v>
      </c>
      <c r="D25" s="44">
        <v>537</v>
      </c>
      <c r="E25" s="44">
        <v>502</v>
      </c>
      <c r="G25" s="8">
        <v>17</v>
      </c>
      <c r="H25" s="9">
        <f t="shared" si="0"/>
        <v>564</v>
      </c>
      <c r="I25" s="47">
        <v>289</v>
      </c>
      <c r="J25" s="48">
        <v>275</v>
      </c>
      <c r="K25" s="8">
        <v>42</v>
      </c>
      <c r="L25" s="9">
        <f t="shared" si="1"/>
        <v>898</v>
      </c>
      <c r="M25" s="47">
        <v>505</v>
      </c>
      <c r="N25" s="48">
        <v>393</v>
      </c>
      <c r="O25" s="8">
        <v>67</v>
      </c>
      <c r="P25" s="9">
        <f t="shared" si="2"/>
        <v>762</v>
      </c>
      <c r="Q25" s="47">
        <v>360</v>
      </c>
      <c r="R25" s="48">
        <v>402</v>
      </c>
      <c r="S25" s="8">
        <v>92</v>
      </c>
      <c r="T25" s="9">
        <f t="shared" si="3"/>
        <v>74</v>
      </c>
      <c r="U25" s="47">
        <v>19</v>
      </c>
      <c r="V25" s="48">
        <v>55</v>
      </c>
    </row>
    <row r="26" spans="1:22" ht="24.75" customHeight="1">
      <c r="A26" s="23" t="s">
        <v>37</v>
      </c>
      <c r="B26" s="24">
        <f t="shared" si="4"/>
        <v>1169</v>
      </c>
      <c r="C26" s="43">
        <v>588</v>
      </c>
      <c r="D26" s="44">
        <v>581</v>
      </c>
      <c r="E26" s="44">
        <v>491</v>
      </c>
      <c r="G26" s="8">
        <v>18</v>
      </c>
      <c r="H26" s="9">
        <f t="shared" si="0"/>
        <v>565</v>
      </c>
      <c r="I26" s="47">
        <v>275</v>
      </c>
      <c r="J26" s="48">
        <v>290</v>
      </c>
      <c r="K26" s="8">
        <v>43</v>
      </c>
      <c r="L26" s="9">
        <f t="shared" si="1"/>
        <v>764</v>
      </c>
      <c r="M26" s="47">
        <v>389</v>
      </c>
      <c r="N26" s="48">
        <v>375</v>
      </c>
      <c r="O26" s="8">
        <v>68</v>
      </c>
      <c r="P26" s="9">
        <f t="shared" si="2"/>
        <v>719</v>
      </c>
      <c r="Q26" s="47">
        <v>350</v>
      </c>
      <c r="R26" s="48">
        <v>369</v>
      </c>
      <c r="S26" s="8">
        <v>93</v>
      </c>
      <c r="T26" s="9">
        <f t="shared" si="3"/>
        <v>63</v>
      </c>
      <c r="U26" s="47">
        <v>15</v>
      </c>
      <c r="V26" s="48">
        <v>48</v>
      </c>
    </row>
    <row r="27" spans="1:22" ht="24.75" customHeight="1">
      <c r="A27" s="25" t="s">
        <v>54</v>
      </c>
      <c r="B27" s="24">
        <f t="shared" si="4"/>
        <v>2282</v>
      </c>
      <c r="C27" s="43">
        <v>1197</v>
      </c>
      <c r="D27" s="44">
        <v>1085</v>
      </c>
      <c r="E27" s="44">
        <v>1142</v>
      </c>
      <c r="G27" s="8">
        <v>19</v>
      </c>
      <c r="H27" s="9">
        <f t="shared" si="0"/>
        <v>602</v>
      </c>
      <c r="I27" s="47">
        <v>302</v>
      </c>
      <c r="J27" s="48">
        <v>300</v>
      </c>
      <c r="K27" s="8">
        <v>44</v>
      </c>
      <c r="L27" s="9">
        <f t="shared" si="1"/>
        <v>834</v>
      </c>
      <c r="M27" s="47">
        <v>454</v>
      </c>
      <c r="N27" s="48">
        <v>380</v>
      </c>
      <c r="O27" s="8">
        <v>69</v>
      </c>
      <c r="P27" s="9">
        <f t="shared" si="2"/>
        <v>685</v>
      </c>
      <c r="Q27" s="47">
        <v>332</v>
      </c>
      <c r="R27" s="48">
        <v>353</v>
      </c>
      <c r="S27" s="8">
        <v>94</v>
      </c>
      <c r="T27" s="9">
        <f t="shared" si="3"/>
        <v>47</v>
      </c>
      <c r="U27" s="47">
        <v>8</v>
      </c>
      <c r="V27" s="48">
        <v>39</v>
      </c>
    </row>
    <row r="28" spans="1:22" ht="24.75" customHeight="1">
      <c r="A28" s="25" t="s">
        <v>55</v>
      </c>
      <c r="B28" s="24">
        <f t="shared" si="4"/>
        <v>1499</v>
      </c>
      <c r="C28" s="43">
        <v>775</v>
      </c>
      <c r="D28" s="44">
        <v>724</v>
      </c>
      <c r="E28" s="44">
        <v>691</v>
      </c>
      <c r="G28" s="7" t="s">
        <v>38</v>
      </c>
      <c r="H28" s="14">
        <f t="shared" si="0"/>
        <v>3309</v>
      </c>
      <c r="I28" s="14">
        <f>I29+I30+I31+I32+I33</f>
        <v>1693</v>
      </c>
      <c r="J28" s="15">
        <f>J29+J30+J31+J32+J33</f>
        <v>1616</v>
      </c>
      <c r="K28" s="7" t="s">
        <v>39</v>
      </c>
      <c r="L28" s="14">
        <f t="shared" si="1"/>
        <v>3961</v>
      </c>
      <c r="M28" s="14">
        <f>M29+M30+M31+M32+M33</f>
        <v>2085</v>
      </c>
      <c r="N28" s="15">
        <f>N29+N30+N31+N32+N33</f>
        <v>1876</v>
      </c>
      <c r="O28" s="7" t="s">
        <v>40</v>
      </c>
      <c r="P28" s="14">
        <f t="shared" si="2"/>
        <v>2856</v>
      </c>
      <c r="Q28" s="14">
        <f>Q29+Q30+Q31+Q32+Q33</f>
        <v>1330</v>
      </c>
      <c r="R28" s="15">
        <f>R29+R30+R31+R32+R33</f>
        <v>1526</v>
      </c>
      <c r="S28" s="4" t="s">
        <v>41</v>
      </c>
      <c r="T28" s="14">
        <f t="shared" si="3"/>
        <v>124</v>
      </c>
      <c r="U28" s="49">
        <v>19</v>
      </c>
      <c r="V28" s="50">
        <v>105</v>
      </c>
    </row>
    <row r="29" spans="1:22" ht="24.75" customHeight="1">
      <c r="A29" s="23" t="s">
        <v>42</v>
      </c>
      <c r="B29" s="24">
        <f t="shared" si="4"/>
        <v>3507</v>
      </c>
      <c r="C29" s="43">
        <v>1780</v>
      </c>
      <c r="D29" s="44">
        <v>1727</v>
      </c>
      <c r="E29" s="44">
        <v>1583</v>
      </c>
      <c r="G29" s="8">
        <v>20</v>
      </c>
      <c r="H29" s="9">
        <f t="shared" si="0"/>
        <v>633</v>
      </c>
      <c r="I29" s="47">
        <v>306</v>
      </c>
      <c r="J29" s="48">
        <v>327</v>
      </c>
      <c r="K29" s="8">
        <v>45</v>
      </c>
      <c r="L29" s="9">
        <f t="shared" si="1"/>
        <v>889</v>
      </c>
      <c r="M29" s="47">
        <v>478</v>
      </c>
      <c r="N29" s="48">
        <v>411</v>
      </c>
      <c r="O29" s="8">
        <v>70</v>
      </c>
      <c r="P29" s="9">
        <f t="shared" si="2"/>
        <v>620</v>
      </c>
      <c r="Q29" s="47">
        <v>286</v>
      </c>
      <c r="R29" s="48">
        <v>334</v>
      </c>
      <c r="S29" s="85" t="s">
        <v>43</v>
      </c>
      <c r="T29" s="87">
        <f t="shared" si="3"/>
        <v>57979</v>
      </c>
      <c r="U29" s="87">
        <f>I4+I10+I16+I22+I28+M4+M10+M16+M22+M28+Q4+Q10+Q16+Q22+Q28+U4+U10+U16+U22+U28</f>
        <v>29278</v>
      </c>
      <c r="V29" s="89">
        <f>J4+J10+J16+J22+J28+N4+N10+N16+N22+N28+R4+R10+R16+R22+R28+V4+V10+V16+V22+V28</f>
        <v>28701</v>
      </c>
    </row>
    <row r="30" spans="1:22" ht="24.75" customHeight="1" thickBot="1">
      <c r="A30" s="25" t="s">
        <v>56</v>
      </c>
      <c r="B30" s="24">
        <f t="shared" si="4"/>
        <v>2602</v>
      </c>
      <c r="C30" s="43">
        <v>1305</v>
      </c>
      <c r="D30" s="44">
        <v>1297</v>
      </c>
      <c r="E30" s="44">
        <v>1260</v>
      </c>
      <c r="G30" s="8">
        <v>21</v>
      </c>
      <c r="H30" s="9">
        <f t="shared" si="0"/>
        <v>645</v>
      </c>
      <c r="I30" s="47">
        <v>308</v>
      </c>
      <c r="J30" s="48">
        <v>337</v>
      </c>
      <c r="K30" s="8">
        <v>46</v>
      </c>
      <c r="L30" s="9">
        <f t="shared" si="1"/>
        <v>785</v>
      </c>
      <c r="M30" s="47">
        <v>428</v>
      </c>
      <c r="N30" s="48">
        <v>357</v>
      </c>
      <c r="O30" s="8">
        <v>71</v>
      </c>
      <c r="P30" s="9">
        <f t="shared" si="2"/>
        <v>539</v>
      </c>
      <c r="Q30" s="47">
        <v>248</v>
      </c>
      <c r="R30" s="48">
        <v>291</v>
      </c>
      <c r="S30" s="86"/>
      <c r="T30" s="88"/>
      <c r="U30" s="88"/>
      <c r="V30" s="90"/>
    </row>
    <row r="31" spans="1:22" ht="24.75" customHeight="1">
      <c r="A31" s="23" t="s">
        <v>44</v>
      </c>
      <c r="B31" s="24">
        <f t="shared" si="4"/>
        <v>1468</v>
      </c>
      <c r="C31" s="43">
        <v>743</v>
      </c>
      <c r="D31" s="44">
        <v>725</v>
      </c>
      <c r="E31" s="44">
        <v>694</v>
      </c>
      <c r="G31" s="8">
        <v>22</v>
      </c>
      <c r="H31" s="9">
        <f t="shared" si="0"/>
        <v>640</v>
      </c>
      <c r="I31" s="47">
        <v>326</v>
      </c>
      <c r="J31" s="48">
        <v>314</v>
      </c>
      <c r="K31" s="8">
        <v>47</v>
      </c>
      <c r="L31" s="9">
        <f t="shared" si="1"/>
        <v>750</v>
      </c>
      <c r="M31" s="47">
        <v>406</v>
      </c>
      <c r="N31" s="48">
        <v>344</v>
      </c>
      <c r="O31" s="8">
        <v>72</v>
      </c>
      <c r="P31" s="9">
        <f t="shared" si="2"/>
        <v>587</v>
      </c>
      <c r="Q31" s="47">
        <v>293</v>
      </c>
      <c r="R31" s="48">
        <v>294</v>
      </c>
      <c r="S31" s="26"/>
      <c r="T31" s="27"/>
      <c r="U31" s="27"/>
      <c r="V31" s="27"/>
    </row>
    <row r="32" spans="1:22" ht="24.75" customHeight="1">
      <c r="A32" s="25" t="s">
        <v>54</v>
      </c>
      <c r="B32" s="24">
        <f t="shared" si="4"/>
        <v>1089</v>
      </c>
      <c r="C32" s="43">
        <v>539</v>
      </c>
      <c r="D32" s="44">
        <v>550</v>
      </c>
      <c r="E32" s="44">
        <v>495</v>
      </c>
      <c r="G32" s="8">
        <v>23</v>
      </c>
      <c r="H32" s="9">
        <f t="shared" si="0"/>
        <v>703</v>
      </c>
      <c r="I32" s="47">
        <v>369</v>
      </c>
      <c r="J32" s="48">
        <v>334</v>
      </c>
      <c r="K32" s="8">
        <v>48</v>
      </c>
      <c r="L32" s="9">
        <f t="shared" si="1"/>
        <v>779</v>
      </c>
      <c r="M32" s="47">
        <v>393</v>
      </c>
      <c r="N32" s="48">
        <v>386</v>
      </c>
      <c r="O32" s="8">
        <v>73</v>
      </c>
      <c r="P32" s="9">
        <f t="shared" si="2"/>
        <v>559</v>
      </c>
      <c r="Q32" s="47">
        <v>268</v>
      </c>
      <c r="R32" s="48">
        <v>291</v>
      </c>
      <c r="S32" s="28"/>
      <c r="T32" s="29"/>
      <c r="U32" s="29"/>
      <c r="V32" s="29"/>
    </row>
    <row r="33" spans="1:22" ht="24.75" customHeight="1" thickBot="1">
      <c r="A33" s="25" t="s">
        <v>55</v>
      </c>
      <c r="B33" s="24">
        <f t="shared" si="4"/>
        <v>1825</v>
      </c>
      <c r="C33" s="43">
        <v>920</v>
      </c>
      <c r="D33" s="44">
        <v>905</v>
      </c>
      <c r="E33" s="44">
        <v>806</v>
      </c>
      <c r="G33" s="30">
        <v>24</v>
      </c>
      <c r="H33" s="31">
        <f t="shared" si="0"/>
        <v>688</v>
      </c>
      <c r="I33" s="51">
        <v>384</v>
      </c>
      <c r="J33" s="52">
        <v>304</v>
      </c>
      <c r="K33" s="30">
        <v>49</v>
      </c>
      <c r="L33" s="31">
        <f t="shared" si="1"/>
        <v>758</v>
      </c>
      <c r="M33" s="51">
        <v>380</v>
      </c>
      <c r="N33" s="52">
        <v>378</v>
      </c>
      <c r="O33" s="30">
        <v>74</v>
      </c>
      <c r="P33" s="31">
        <f t="shared" si="2"/>
        <v>551</v>
      </c>
      <c r="Q33" s="51">
        <v>235</v>
      </c>
      <c r="R33" s="52">
        <v>316</v>
      </c>
      <c r="S33" s="28"/>
      <c r="T33" s="29"/>
      <c r="U33" s="29"/>
      <c r="V33" s="29"/>
    </row>
    <row r="34" spans="1:5" ht="24.75" customHeight="1">
      <c r="A34" s="25" t="s">
        <v>57</v>
      </c>
      <c r="B34" s="24">
        <f t="shared" si="4"/>
        <v>1812</v>
      </c>
      <c r="C34" s="43">
        <v>915</v>
      </c>
      <c r="D34" s="44">
        <v>897</v>
      </c>
      <c r="E34" s="44">
        <v>1037</v>
      </c>
    </row>
    <row r="35" spans="1:5" ht="24.75" customHeight="1">
      <c r="A35" s="23" t="s">
        <v>45</v>
      </c>
      <c r="B35" s="24">
        <f t="shared" si="4"/>
        <v>347</v>
      </c>
      <c r="C35" s="43">
        <v>162</v>
      </c>
      <c r="D35" s="44">
        <v>185</v>
      </c>
      <c r="E35" s="44">
        <v>179</v>
      </c>
    </row>
    <row r="36" spans="1:5" ht="24.75" customHeight="1" thickBot="1">
      <c r="A36" s="32" t="s">
        <v>46</v>
      </c>
      <c r="B36" s="33">
        <f t="shared" si="4"/>
        <v>88</v>
      </c>
      <c r="C36" s="45">
        <v>29</v>
      </c>
      <c r="D36" s="46">
        <v>59</v>
      </c>
      <c r="E36" s="46">
        <v>41</v>
      </c>
    </row>
    <row r="37" spans="1:5" ht="26.25" customHeight="1" thickBot="1" thickTop="1">
      <c r="A37" s="34" t="s">
        <v>47</v>
      </c>
      <c r="B37" s="35">
        <f>SUM(B17:B36)</f>
        <v>57979</v>
      </c>
      <c r="C37" s="35">
        <f>SUM(C17:C36)</f>
        <v>29278</v>
      </c>
      <c r="D37" s="36">
        <f>SUM(D17:D36)</f>
        <v>28701</v>
      </c>
      <c r="E37" s="36">
        <f>SUM(E17:E36)</f>
        <v>27828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 password="C7A0" sheet="1" objects="1" scenarios="1"/>
  <mergeCells count="19"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  <mergeCell ref="D15:D16"/>
    <mergeCell ref="D6:E6"/>
    <mergeCell ref="A7:A8"/>
    <mergeCell ref="B7:D7"/>
    <mergeCell ref="E7:E8"/>
    <mergeCell ref="G1:V1"/>
    <mergeCell ref="B2:D4"/>
    <mergeCell ref="G2:N2"/>
    <mergeCell ref="O2:V2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E1">
      <selection activeCell="W28" sqref="W28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7" width="5.75390625" style="0" customWidth="1"/>
    <col min="18" max="18" width="5.2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80" t="s">
        <v>58</v>
      </c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2:22" ht="18" thickBot="1">
      <c r="B2" s="103" t="s">
        <v>0</v>
      </c>
      <c r="C2" s="104"/>
      <c r="D2" s="104"/>
      <c r="G2" s="81"/>
      <c r="H2" s="82"/>
      <c r="I2" s="82"/>
      <c r="J2" s="82"/>
      <c r="K2" s="82"/>
      <c r="L2" s="82"/>
      <c r="M2" s="82"/>
      <c r="N2" s="82"/>
      <c r="O2" s="83">
        <v>40330</v>
      </c>
      <c r="P2" s="84"/>
      <c r="Q2" s="84"/>
      <c r="R2" s="84"/>
      <c r="S2" s="84"/>
      <c r="T2" s="84"/>
      <c r="U2" s="84"/>
      <c r="V2" s="84"/>
    </row>
    <row r="3" spans="2:22" ht="17.25">
      <c r="B3" s="104"/>
      <c r="C3" s="104"/>
      <c r="D3" s="104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104"/>
      <c r="C4" s="104"/>
      <c r="D4" s="104"/>
      <c r="G4" s="4" t="s">
        <v>5</v>
      </c>
      <c r="H4" s="5">
        <f aca="true" t="shared" si="0" ref="H4:H33">I4+J4</f>
        <v>2314</v>
      </c>
      <c r="I4" s="5">
        <f>I5+I6+I7+I8+I9</f>
        <v>1156</v>
      </c>
      <c r="J4" s="6">
        <f>J5+J6+J7+J8+J9</f>
        <v>1158</v>
      </c>
      <c r="K4" s="7" t="s">
        <v>6</v>
      </c>
      <c r="L4" s="5">
        <f aca="true" t="shared" si="1" ref="L4:L33">M4+N4</f>
        <v>3770</v>
      </c>
      <c r="M4" s="5">
        <f>M5+M6+M7+M8+M9</f>
        <v>2037</v>
      </c>
      <c r="N4" s="6">
        <f>N5+N6+N7+N8+N9</f>
        <v>1733</v>
      </c>
      <c r="O4" s="7" t="s">
        <v>7</v>
      </c>
      <c r="P4" s="5">
        <f aca="true" t="shared" si="2" ref="P4:P33">Q4+R4</f>
        <v>3742</v>
      </c>
      <c r="Q4" s="5">
        <f>Q5+Q6+Q7+Q8+Q9</f>
        <v>1967</v>
      </c>
      <c r="R4" s="6">
        <f>R5+R6+R7+R8+R9</f>
        <v>1775</v>
      </c>
      <c r="S4" s="7" t="s">
        <v>8</v>
      </c>
      <c r="T4" s="5">
        <f aca="true" t="shared" si="3" ref="T4:T29">U4+V4</f>
        <v>2415</v>
      </c>
      <c r="U4" s="5">
        <f>U5+U6+U7+U8+U9</f>
        <v>1027</v>
      </c>
      <c r="V4" s="6">
        <f>V5+V6+V7+V8+V9</f>
        <v>1388</v>
      </c>
    </row>
    <row r="5" spans="7:22" ht="24.75" customHeight="1">
      <c r="G5" s="8">
        <v>0</v>
      </c>
      <c r="H5" s="9">
        <f t="shared" si="0"/>
        <v>477</v>
      </c>
      <c r="I5" s="47">
        <v>236</v>
      </c>
      <c r="J5" s="48">
        <v>241</v>
      </c>
      <c r="K5" s="8">
        <v>25</v>
      </c>
      <c r="L5" s="9">
        <f t="shared" si="1"/>
        <v>740</v>
      </c>
      <c r="M5" s="47">
        <v>397</v>
      </c>
      <c r="N5" s="48">
        <v>343</v>
      </c>
      <c r="O5" s="8">
        <v>50</v>
      </c>
      <c r="P5" s="9">
        <f t="shared" si="2"/>
        <v>774</v>
      </c>
      <c r="Q5" s="47">
        <v>395</v>
      </c>
      <c r="R5" s="48">
        <v>379</v>
      </c>
      <c r="S5" s="8">
        <v>75</v>
      </c>
      <c r="T5" s="9">
        <f t="shared" si="3"/>
        <v>545</v>
      </c>
      <c r="U5" s="47">
        <v>247</v>
      </c>
      <c r="V5" s="48">
        <v>298</v>
      </c>
    </row>
    <row r="6" spans="4:22" ht="24.75" customHeight="1">
      <c r="D6" s="105" t="s">
        <v>74</v>
      </c>
      <c r="E6" s="105"/>
      <c r="G6" s="8">
        <v>1</v>
      </c>
      <c r="H6" s="9">
        <f t="shared" si="0"/>
        <v>491</v>
      </c>
      <c r="I6" s="47">
        <v>250</v>
      </c>
      <c r="J6" s="48">
        <v>241</v>
      </c>
      <c r="K6" s="8">
        <v>26</v>
      </c>
      <c r="L6" s="9">
        <f t="shared" si="1"/>
        <v>705</v>
      </c>
      <c r="M6" s="47">
        <v>385</v>
      </c>
      <c r="N6" s="48">
        <v>320</v>
      </c>
      <c r="O6" s="8">
        <v>51</v>
      </c>
      <c r="P6" s="9">
        <f t="shared" si="2"/>
        <v>710</v>
      </c>
      <c r="Q6" s="47">
        <v>370</v>
      </c>
      <c r="R6" s="48">
        <v>340</v>
      </c>
      <c r="S6" s="8">
        <v>76</v>
      </c>
      <c r="T6" s="9">
        <f t="shared" si="3"/>
        <v>498</v>
      </c>
      <c r="U6" s="47">
        <v>213</v>
      </c>
      <c r="V6" s="48">
        <v>285</v>
      </c>
    </row>
    <row r="7" spans="1:22" ht="24.75" customHeight="1">
      <c r="A7" s="106" t="s">
        <v>9</v>
      </c>
      <c r="B7" s="108" t="s">
        <v>10</v>
      </c>
      <c r="C7" s="108"/>
      <c r="D7" s="108"/>
      <c r="E7" s="106" t="s">
        <v>11</v>
      </c>
      <c r="G7" s="8">
        <v>2</v>
      </c>
      <c r="H7" s="9">
        <f t="shared" si="0"/>
        <v>471</v>
      </c>
      <c r="I7" s="47">
        <v>235</v>
      </c>
      <c r="J7" s="48">
        <v>236</v>
      </c>
      <c r="K7" s="8">
        <v>27</v>
      </c>
      <c r="L7" s="9">
        <f t="shared" si="1"/>
        <v>775</v>
      </c>
      <c r="M7" s="47">
        <v>421</v>
      </c>
      <c r="N7" s="48">
        <v>354</v>
      </c>
      <c r="O7" s="8">
        <v>52</v>
      </c>
      <c r="P7" s="9">
        <f t="shared" si="2"/>
        <v>720</v>
      </c>
      <c r="Q7" s="47">
        <v>391</v>
      </c>
      <c r="R7" s="48">
        <v>329</v>
      </c>
      <c r="S7" s="8">
        <v>77</v>
      </c>
      <c r="T7" s="9">
        <f t="shared" si="3"/>
        <v>485</v>
      </c>
      <c r="U7" s="47">
        <v>200</v>
      </c>
      <c r="V7" s="48">
        <v>285</v>
      </c>
    </row>
    <row r="8" spans="1:22" ht="24.75" customHeight="1" thickBot="1">
      <c r="A8" s="107"/>
      <c r="B8" s="10" t="s">
        <v>12</v>
      </c>
      <c r="C8" s="10" t="s">
        <v>3</v>
      </c>
      <c r="D8" s="10" t="s">
        <v>4</v>
      </c>
      <c r="E8" s="107"/>
      <c r="G8" s="8">
        <v>3</v>
      </c>
      <c r="H8" s="9">
        <f t="shared" si="0"/>
        <v>436</v>
      </c>
      <c r="I8" s="47">
        <v>206</v>
      </c>
      <c r="J8" s="48">
        <v>230</v>
      </c>
      <c r="K8" s="8">
        <v>28</v>
      </c>
      <c r="L8" s="9">
        <f t="shared" si="1"/>
        <v>747</v>
      </c>
      <c r="M8" s="47">
        <v>395</v>
      </c>
      <c r="N8" s="48">
        <v>352</v>
      </c>
      <c r="O8" s="8">
        <v>53</v>
      </c>
      <c r="P8" s="9">
        <f t="shared" si="2"/>
        <v>731</v>
      </c>
      <c r="Q8" s="47">
        <v>388</v>
      </c>
      <c r="R8" s="48">
        <v>343</v>
      </c>
      <c r="S8" s="8">
        <v>78</v>
      </c>
      <c r="T8" s="9">
        <f t="shared" si="3"/>
        <v>446</v>
      </c>
      <c r="U8" s="47">
        <v>186</v>
      </c>
      <c r="V8" s="48">
        <v>260</v>
      </c>
    </row>
    <row r="9" spans="1:22" ht="24.75" customHeight="1" thickTop="1">
      <c r="A9" s="11" t="s">
        <v>13</v>
      </c>
      <c r="B9" s="12">
        <f>C9+D9</f>
        <v>57899</v>
      </c>
      <c r="C9" s="37">
        <v>29227</v>
      </c>
      <c r="D9" s="38">
        <v>28672</v>
      </c>
      <c r="E9" s="38">
        <v>27799</v>
      </c>
      <c r="G9" s="8">
        <v>4</v>
      </c>
      <c r="H9" s="9">
        <f t="shared" si="0"/>
        <v>439</v>
      </c>
      <c r="I9" s="47">
        <v>229</v>
      </c>
      <c r="J9" s="48">
        <v>210</v>
      </c>
      <c r="K9" s="8">
        <v>29</v>
      </c>
      <c r="L9" s="9">
        <f t="shared" si="1"/>
        <v>803</v>
      </c>
      <c r="M9" s="47">
        <v>439</v>
      </c>
      <c r="N9" s="48">
        <v>364</v>
      </c>
      <c r="O9" s="8">
        <v>54</v>
      </c>
      <c r="P9" s="9">
        <f t="shared" si="2"/>
        <v>807</v>
      </c>
      <c r="Q9" s="47">
        <v>423</v>
      </c>
      <c r="R9" s="48">
        <v>384</v>
      </c>
      <c r="S9" s="8">
        <v>79</v>
      </c>
      <c r="T9" s="9">
        <f t="shared" si="3"/>
        <v>441</v>
      </c>
      <c r="U9" s="47">
        <v>181</v>
      </c>
      <c r="V9" s="48">
        <v>260</v>
      </c>
    </row>
    <row r="10" spans="1:22" ht="24.75" customHeight="1" thickBot="1">
      <c r="A10" s="10" t="s">
        <v>14</v>
      </c>
      <c r="B10" s="13">
        <f>C10+D10</f>
        <v>2406</v>
      </c>
      <c r="C10" s="39">
        <v>1104</v>
      </c>
      <c r="D10" s="40">
        <v>1302</v>
      </c>
      <c r="E10" s="40">
        <v>1278</v>
      </c>
      <c r="G10" s="4" t="s">
        <v>15</v>
      </c>
      <c r="H10" s="14">
        <f t="shared" si="0"/>
        <v>2330</v>
      </c>
      <c r="I10" s="14">
        <f>I11+I12+I13+I14+I15</f>
        <v>1180</v>
      </c>
      <c r="J10" s="15">
        <f>J11+J12+J13+J14+J15</f>
        <v>1150</v>
      </c>
      <c r="K10" s="7" t="s">
        <v>16</v>
      </c>
      <c r="L10" s="14">
        <f t="shared" si="1"/>
        <v>3949</v>
      </c>
      <c r="M10" s="14">
        <f>M11+M12+M13+M14+M15</f>
        <v>2140</v>
      </c>
      <c r="N10" s="15">
        <f>N11+N12+N13+N14+N15</f>
        <v>1809</v>
      </c>
      <c r="O10" s="16" t="s">
        <v>17</v>
      </c>
      <c r="P10" s="14">
        <f t="shared" si="2"/>
        <v>4086</v>
      </c>
      <c r="Q10" s="14">
        <f>Q11+Q12+Q13+Q14+Q15</f>
        <v>2126</v>
      </c>
      <c r="R10" s="15">
        <f>R11+R12+R13+R14+R15</f>
        <v>1960</v>
      </c>
      <c r="S10" s="7" t="s">
        <v>18</v>
      </c>
      <c r="T10" s="14">
        <f t="shared" si="3"/>
        <v>1571</v>
      </c>
      <c r="U10" s="14">
        <f>U11+U12+U13+U14+U15</f>
        <v>577</v>
      </c>
      <c r="V10" s="15">
        <f>V11+V12+V13+V14+V15</f>
        <v>994</v>
      </c>
    </row>
    <row r="11" spans="1:22" ht="24.75" customHeight="1" thickTop="1">
      <c r="A11" s="11" t="s">
        <v>48</v>
      </c>
      <c r="B11" s="17">
        <f>SUM(B9:B10)</f>
        <v>60305</v>
      </c>
      <c r="C11" s="17">
        <f>SUM(C9:C10)</f>
        <v>30331</v>
      </c>
      <c r="D11" s="17">
        <f>SUM(D9:D10)</f>
        <v>29974</v>
      </c>
      <c r="E11" s="17">
        <f>SUM(E9:E10)</f>
        <v>29077</v>
      </c>
      <c r="G11" s="18">
        <v>5</v>
      </c>
      <c r="H11" s="9">
        <f t="shared" si="0"/>
        <v>432</v>
      </c>
      <c r="I11" s="47">
        <v>214</v>
      </c>
      <c r="J11" s="48">
        <v>218</v>
      </c>
      <c r="K11" s="8">
        <v>30</v>
      </c>
      <c r="L11" s="9">
        <f t="shared" si="1"/>
        <v>759</v>
      </c>
      <c r="M11" s="47">
        <v>414</v>
      </c>
      <c r="N11" s="48">
        <v>345</v>
      </c>
      <c r="O11" s="8">
        <v>55</v>
      </c>
      <c r="P11" s="9">
        <f t="shared" si="2"/>
        <v>734</v>
      </c>
      <c r="Q11" s="47">
        <v>407</v>
      </c>
      <c r="R11" s="48">
        <v>327</v>
      </c>
      <c r="S11" s="8">
        <v>80</v>
      </c>
      <c r="T11" s="9">
        <f t="shared" si="3"/>
        <v>377</v>
      </c>
      <c r="U11" s="47">
        <v>127</v>
      </c>
      <c r="V11" s="48">
        <v>250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477</v>
      </c>
      <c r="I12" s="47">
        <v>253</v>
      </c>
      <c r="J12" s="48">
        <v>224</v>
      </c>
      <c r="K12" s="8">
        <v>31</v>
      </c>
      <c r="L12" s="9">
        <f t="shared" si="1"/>
        <v>758</v>
      </c>
      <c r="M12" s="47">
        <v>422</v>
      </c>
      <c r="N12" s="48">
        <v>336</v>
      </c>
      <c r="O12" s="8">
        <v>56</v>
      </c>
      <c r="P12" s="9">
        <f t="shared" si="2"/>
        <v>760</v>
      </c>
      <c r="Q12" s="47">
        <v>388</v>
      </c>
      <c r="R12" s="48">
        <v>372</v>
      </c>
      <c r="S12" s="8">
        <v>81</v>
      </c>
      <c r="T12" s="9">
        <f t="shared" si="3"/>
        <v>362</v>
      </c>
      <c r="U12" s="47">
        <v>152</v>
      </c>
      <c r="V12" s="48">
        <v>210</v>
      </c>
    </row>
    <row r="13" spans="1:22" ht="22.5" customHeight="1" thickBot="1">
      <c r="A13" s="109" t="s">
        <v>49</v>
      </c>
      <c r="B13" s="110"/>
      <c r="C13" s="110"/>
      <c r="D13" s="110"/>
      <c r="E13" s="110"/>
      <c r="G13" s="18">
        <v>7</v>
      </c>
      <c r="H13" s="9">
        <f t="shared" si="0"/>
        <v>473</v>
      </c>
      <c r="I13" s="47">
        <v>241</v>
      </c>
      <c r="J13" s="48">
        <v>232</v>
      </c>
      <c r="K13" s="8">
        <v>32</v>
      </c>
      <c r="L13" s="9">
        <f t="shared" si="1"/>
        <v>785</v>
      </c>
      <c r="M13" s="47">
        <v>422</v>
      </c>
      <c r="N13" s="48">
        <v>363</v>
      </c>
      <c r="O13" s="8">
        <v>57</v>
      </c>
      <c r="P13" s="9">
        <f t="shared" si="2"/>
        <v>799</v>
      </c>
      <c r="Q13" s="47">
        <v>431</v>
      </c>
      <c r="R13" s="48">
        <v>368</v>
      </c>
      <c r="S13" s="8">
        <v>82</v>
      </c>
      <c r="T13" s="9">
        <f t="shared" si="3"/>
        <v>309</v>
      </c>
      <c r="U13" s="47">
        <v>119</v>
      </c>
      <c r="V13" s="48">
        <v>190</v>
      </c>
    </row>
    <row r="14" spans="1:22" ht="21" customHeight="1">
      <c r="A14" s="91" t="s">
        <v>19</v>
      </c>
      <c r="B14" s="94" t="s">
        <v>20</v>
      </c>
      <c r="C14" s="95"/>
      <c r="D14" s="95"/>
      <c r="E14" s="96" t="s">
        <v>50</v>
      </c>
      <c r="G14" s="18">
        <v>8</v>
      </c>
      <c r="H14" s="9">
        <f t="shared" si="0"/>
        <v>463</v>
      </c>
      <c r="I14" s="47">
        <v>223</v>
      </c>
      <c r="J14" s="48">
        <v>240</v>
      </c>
      <c r="K14" s="8">
        <v>33</v>
      </c>
      <c r="L14" s="9">
        <f t="shared" si="1"/>
        <v>833</v>
      </c>
      <c r="M14" s="47">
        <v>439</v>
      </c>
      <c r="N14" s="48">
        <v>394</v>
      </c>
      <c r="O14" s="8">
        <v>58</v>
      </c>
      <c r="P14" s="9">
        <f t="shared" si="2"/>
        <v>864</v>
      </c>
      <c r="Q14" s="47">
        <v>448</v>
      </c>
      <c r="R14" s="48">
        <v>416</v>
      </c>
      <c r="S14" s="8">
        <v>83</v>
      </c>
      <c r="T14" s="9">
        <f t="shared" si="3"/>
        <v>279</v>
      </c>
      <c r="U14" s="47">
        <v>93</v>
      </c>
      <c r="V14" s="48">
        <v>186</v>
      </c>
    </row>
    <row r="15" spans="1:22" ht="24.75" customHeight="1">
      <c r="A15" s="92"/>
      <c r="B15" s="99" t="s">
        <v>51</v>
      </c>
      <c r="C15" s="99" t="s">
        <v>52</v>
      </c>
      <c r="D15" s="101" t="s">
        <v>53</v>
      </c>
      <c r="E15" s="97"/>
      <c r="G15" s="18">
        <v>9</v>
      </c>
      <c r="H15" s="9">
        <f t="shared" si="0"/>
        <v>485</v>
      </c>
      <c r="I15" s="47">
        <v>249</v>
      </c>
      <c r="J15" s="48">
        <v>236</v>
      </c>
      <c r="K15" s="8">
        <v>34</v>
      </c>
      <c r="L15" s="9">
        <f t="shared" si="1"/>
        <v>814</v>
      </c>
      <c r="M15" s="47">
        <v>443</v>
      </c>
      <c r="N15" s="48">
        <v>371</v>
      </c>
      <c r="O15" s="8">
        <v>59</v>
      </c>
      <c r="P15" s="9">
        <f t="shared" si="2"/>
        <v>929</v>
      </c>
      <c r="Q15" s="47">
        <v>452</v>
      </c>
      <c r="R15" s="48">
        <v>477</v>
      </c>
      <c r="S15" s="8">
        <v>84</v>
      </c>
      <c r="T15" s="9">
        <f t="shared" si="3"/>
        <v>244</v>
      </c>
      <c r="U15" s="47">
        <v>86</v>
      </c>
      <c r="V15" s="48">
        <v>158</v>
      </c>
    </row>
    <row r="16" spans="1:22" ht="18" customHeight="1" thickBot="1">
      <c r="A16" s="93"/>
      <c r="B16" s="100"/>
      <c r="C16" s="100"/>
      <c r="D16" s="102"/>
      <c r="E16" s="98"/>
      <c r="G16" s="7" t="s">
        <v>21</v>
      </c>
      <c r="H16" s="14">
        <f t="shared" si="0"/>
        <v>2528</v>
      </c>
      <c r="I16" s="14">
        <f>I17+I18+I19+I20+I21</f>
        <v>1338</v>
      </c>
      <c r="J16" s="15">
        <f>J17+J18+J19+J20+J21</f>
        <v>1190</v>
      </c>
      <c r="K16" s="7" t="s">
        <v>22</v>
      </c>
      <c r="L16" s="14">
        <f t="shared" si="1"/>
        <v>4680</v>
      </c>
      <c r="M16" s="14">
        <f>M17+M18+M19+M20+M21</f>
        <v>2514</v>
      </c>
      <c r="N16" s="15">
        <f>N17+N18+N19+N20+N21</f>
        <v>2166</v>
      </c>
      <c r="O16" s="7" t="s">
        <v>23</v>
      </c>
      <c r="P16" s="14">
        <f t="shared" si="2"/>
        <v>4215</v>
      </c>
      <c r="Q16" s="14">
        <f>Q17+Q18+Q19+Q20+Q21</f>
        <v>2164</v>
      </c>
      <c r="R16" s="15">
        <f>R17+R18+R19+R20+R21</f>
        <v>2051</v>
      </c>
      <c r="S16" s="7" t="s">
        <v>24</v>
      </c>
      <c r="T16" s="14">
        <f t="shared" si="3"/>
        <v>836</v>
      </c>
      <c r="U16" s="14">
        <f>U17+U18+U19+U20+U21</f>
        <v>247</v>
      </c>
      <c r="V16" s="15">
        <f>V17+V18+V19+V20+V21</f>
        <v>589</v>
      </c>
    </row>
    <row r="17" spans="1:22" ht="24.75" customHeight="1" thickTop="1">
      <c r="A17" s="21" t="s">
        <v>25</v>
      </c>
      <c r="B17" s="22">
        <f aca="true" t="shared" si="4" ref="B17:B36">C17+D17</f>
        <v>18013</v>
      </c>
      <c r="C17" s="41">
        <v>9064</v>
      </c>
      <c r="D17" s="42">
        <v>8949</v>
      </c>
      <c r="E17" s="42">
        <v>8522</v>
      </c>
      <c r="G17" s="8">
        <v>10</v>
      </c>
      <c r="H17" s="9">
        <f t="shared" si="0"/>
        <v>469</v>
      </c>
      <c r="I17" s="47">
        <v>243</v>
      </c>
      <c r="J17" s="48">
        <v>226</v>
      </c>
      <c r="K17" s="8">
        <v>35</v>
      </c>
      <c r="L17" s="9">
        <f t="shared" si="1"/>
        <v>890</v>
      </c>
      <c r="M17" s="47">
        <v>469</v>
      </c>
      <c r="N17" s="48">
        <v>421</v>
      </c>
      <c r="O17" s="8">
        <v>60</v>
      </c>
      <c r="P17" s="9">
        <f t="shared" si="2"/>
        <v>925</v>
      </c>
      <c r="Q17" s="47">
        <v>483</v>
      </c>
      <c r="R17" s="48">
        <v>442</v>
      </c>
      <c r="S17" s="8">
        <v>85</v>
      </c>
      <c r="T17" s="9">
        <f t="shared" si="3"/>
        <v>210</v>
      </c>
      <c r="U17" s="47">
        <v>68</v>
      </c>
      <c r="V17" s="48">
        <v>142</v>
      </c>
    </row>
    <row r="18" spans="1:22" ht="24.75" customHeight="1">
      <c r="A18" s="23" t="s">
        <v>26</v>
      </c>
      <c r="B18" s="24">
        <f t="shared" si="4"/>
        <v>7</v>
      </c>
      <c r="C18" s="43">
        <v>4</v>
      </c>
      <c r="D18" s="44">
        <v>3</v>
      </c>
      <c r="E18" s="44">
        <v>5</v>
      </c>
      <c r="G18" s="8">
        <v>11</v>
      </c>
      <c r="H18" s="9">
        <f t="shared" si="0"/>
        <v>491</v>
      </c>
      <c r="I18" s="47">
        <v>263</v>
      </c>
      <c r="J18" s="48">
        <v>228</v>
      </c>
      <c r="K18" s="8">
        <v>36</v>
      </c>
      <c r="L18" s="9">
        <f t="shared" si="1"/>
        <v>893</v>
      </c>
      <c r="M18" s="47">
        <v>492</v>
      </c>
      <c r="N18" s="48">
        <v>401</v>
      </c>
      <c r="O18" s="8">
        <v>61</v>
      </c>
      <c r="P18" s="9">
        <f t="shared" si="2"/>
        <v>940</v>
      </c>
      <c r="Q18" s="47">
        <v>477</v>
      </c>
      <c r="R18" s="48">
        <v>463</v>
      </c>
      <c r="S18" s="8">
        <v>86</v>
      </c>
      <c r="T18" s="9">
        <f t="shared" si="3"/>
        <v>201</v>
      </c>
      <c r="U18" s="47">
        <v>67</v>
      </c>
      <c r="V18" s="48">
        <v>134</v>
      </c>
    </row>
    <row r="19" spans="1:22" ht="24.75" customHeight="1">
      <c r="A19" s="23" t="s">
        <v>27</v>
      </c>
      <c r="B19" s="24">
        <f t="shared" si="4"/>
        <v>13210</v>
      </c>
      <c r="C19" s="43">
        <v>6717</v>
      </c>
      <c r="D19" s="44">
        <v>6493</v>
      </c>
      <c r="E19" s="44">
        <v>6443</v>
      </c>
      <c r="G19" s="8">
        <v>12</v>
      </c>
      <c r="H19" s="9">
        <f t="shared" si="0"/>
        <v>534</v>
      </c>
      <c r="I19" s="47">
        <v>285</v>
      </c>
      <c r="J19" s="48">
        <v>249</v>
      </c>
      <c r="K19" s="8">
        <v>37</v>
      </c>
      <c r="L19" s="9">
        <f t="shared" si="1"/>
        <v>1015</v>
      </c>
      <c r="M19" s="47">
        <v>563</v>
      </c>
      <c r="N19" s="48">
        <v>452</v>
      </c>
      <c r="O19" s="8">
        <v>62</v>
      </c>
      <c r="P19" s="9">
        <f t="shared" si="2"/>
        <v>1021</v>
      </c>
      <c r="Q19" s="47">
        <v>530</v>
      </c>
      <c r="R19" s="48">
        <v>491</v>
      </c>
      <c r="S19" s="8">
        <v>87</v>
      </c>
      <c r="T19" s="9">
        <f t="shared" si="3"/>
        <v>172</v>
      </c>
      <c r="U19" s="47">
        <v>45</v>
      </c>
      <c r="V19" s="48">
        <v>127</v>
      </c>
    </row>
    <row r="20" spans="1:22" ht="24.75" customHeight="1">
      <c r="A20" s="23" t="s">
        <v>28</v>
      </c>
      <c r="B20" s="24">
        <f t="shared" si="4"/>
        <v>238</v>
      </c>
      <c r="C20" s="43">
        <v>121</v>
      </c>
      <c r="D20" s="44">
        <v>117</v>
      </c>
      <c r="E20" s="44">
        <v>120</v>
      </c>
      <c r="G20" s="8">
        <v>13</v>
      </c>
      <c r="H20" s="9">
        <f t="shared" si="0"/>
        <v>516</v>
      </c>
      <c r="I20" s="47">
        <v>285</v>
      </c>
      <c r="J20" s="48">
        <v>231</v>
      </c>
      <c r="K20" s="8">
        <v>38</v>
      </c>
      <c r="L20" s="9">
        <f t="shared" si="1"/>
        <v>970</v>
      </c>
      <c r="M20" s="47">
        <v>519</v>
      </c>
      <c r="N20" s="48">
        <v>451</v>
      </c>
      <c r="O20" s="8">
        <v>63</v>
      </c>
      <c r="P20" s="9">
        <f t="shared" si="2"/>
        <v>792</v>
      </c>
      <c r="Q20" s="47">
        <v>395</v>
      </c>
      <c r="R20" s="48">
        <v>397</v>
      </c>
      <c r="S20" s="8">
        <v>88</v>
      </c>
      <c r="T20" s="9">
        <f t="shared" si="3"/>
        <v>144</v>
      </c>
      <c r="U20" s="47">
        <v>42</v>
      </c>
      <c r="V20" s="48">
        <v>102</v>
      </c>
    </row>
    <row r="21" spans="1:22" ht="24.75" customHeight="1">
      <c r="A21" s="23" t="s">
        <v>29</v>
      </c>
      <c r="B21" s="24">
        <f t="shared" si="4"/>
        <v>1970</v>
      </c>
      <c r="C21" s="43">
        <v>1003</v>
      </c>
      <c r="D21" s="44">
        <v>967</v>
      </c>
      <c r="E21" s="44">
        <v>993</v>
      </c>
      <c r="G21" s="8">
        <v>14</v>
      </c>
      <c r="H21" s="9">
        <f t="shared" si="0"/>
        <v>518</v>
      </c>
      <c r="I21" s="47">
        <v>262</v>
      </c>
      <c r="J21" s="48">
        <v>256</v>
      </c>
      <c r="K21" s="8">
        <v>39</v>
      </c>
      <c r="L21" s="9">
        <f t="shared" si="1"/>
        <v>912</v>
      </c>
      <c r="M21" s="47">
        <v>471</v>
      </c>
      <c r="N21" s="48">
        <v>441</v>
      </c>
      <c r="O21" s="8">
        <v>64</v>
      </c>
      <c r="P21" s="9">
        <f t="shared" si="2"/>
        <v>537</v>
      </c>
      <c r="Q21" s="47">
        <v>279</v>
      </c>
      <c r="R21" s="48">
        <v>258</v>
      </c>
      <c r="S21" s="8">
        <v>89</v>
      </c>
      <c r="T21" s="9">
        <f t="shared" si="3"/>
        <v>109</v>
      </c>
      <c r="U21" s="47">
        <v>25</v>
      </c>
      <c r="V21" s="48">
        <v>84</v>
      </c>
    </row>
    <row r="22" spans="1:22" ht="24.75" customHeight="1">
      <c r="A22" s="23" t="s">
        <v>30</v>
      </c>
      <c r="B22" s="24">
        <f t="shared" si="4"/>
        <v>3073</v>
      </c>
      <c r="C22" s="43">
        <v>1506</v>
      </c>
      <c r="D22" s="44">
        <v>1567</v>
      </c>
      <c r="E22" s="44">
        <v>1474</v>
      </c>
      <c r="G22" s="7" t="s">
        <v>31</v>
      </c>
      <c r="H22" s="14">
        <f t="shared" si="0"/>
        <v>2849</v>
      </c>
      <c r="I22" s="14">
        <f>I23+I24+I25+I26+I27</f>
        <v>1429</v>
      </c>
      <c r="J22" s="15">
        <f>J23+J24+J25+J26+J27</f>
        <v>1420</v>
      </c>
      <c r="K22" s="7" t="s">
        <v>32</v>
      </c>
      <c r="L22" s="14">
        <f t="shared" si="1"/>
        <v>4346</v>
      </c>
      <c r="M22" s="14">
        <f>M23+M24+M25+M26+M27</f>
        <v>2341</v>
      </c>
      <c r="N22" s="15">
        <f>N23+N24+N25+N26+N27</f>
        <v>2005</v>
      </c>
      <c r="O22" s="7" t="s">
        <v>33</v>
      </c>
      <c r="P22" s="14">
        <f t="shared" si="2"/>
        <v>3639</v>
      </c>
      <c r="Q22" s="14">
        <f>Q23+Q24+Q25+Q26+Q27</f>
        <v>1768</v>
      </c>
      <c r="R22" s="15">
        <f>R23+R24+R25+R26+R27</f>
        <v>1871</v>
      </c>
      <c r="S22" s="7" t="s">
        <v>34</v>
      </c>
      <c r="T22" s="14">
        <f t="shared" si="3"/>
        <v>369</v>
      </c>
      <c r="U22" s="14">
        <f>U23+U24+U25+U26+U27</f>
        <v>88</v>
      </c>
      <c r="V22" s="15">
        <f>V23+V24+V25+V26+V27</f>
        <v>281</v>
      </c>
    </row>
    <row r="23" spans="1:22" ht="24.75" customHeight="1">
      <c r="A23" s="23" t="s">
        <v>35</v>
      </c>
      <c r="B23" s="24">
        <f t="shared" si="4"/>
        <v>1439</v>
      </c>
      <c r="C23" s="43">
        <v>734</v>
      </c>
      <c r="D23" s="44">
        <v>705</v>
      </c>
      <c r="E23" s="44">
        <v>768</v>
      </c>
      <c r="G23" s="8">
        <v>15</v>
      </c>
      <c r="H23" s="9">
        <f t="shared" si="0"/>
        <v>569</v>
      </c>
      <c r="I23" s="47">
        <v>270</v>
      </c>
      <c r="J23" s="48">
        <v>299</v>
      </c>
      <c r="K23" s="8">
        <v>40</v>
      </c>
      <c r="L23" s="9">
        <f t="shared" si="1"/>
        <v>911</v>
      </c>
      <c r="M23" s="47">
        <v>487</v>
      </c>
      <c r="N23" s="48">
        <v>424</v>
      </c>
      <c r="O23" s="8">
        <v>65</v>
      </c>
      <c r="P23" s="9">
        <f t="shared" si="2"/>
        <v>654</v>
      </c>
      <c r="Q23" s="47">
        <v>319</v>
      </c>
      <c r="R23" s="48">
        <v>335</v>
      </c>
      <c r="S23" s="8">
        <v>90</v>
      </c>
      <c r="T23" s="9">
        <f t="shared" si="3"/>
        <v>94</v>
      </c>
      <c r="U23" s="47">
        <v>21</v>
      </c>
      <c r="V23" s="48">
        <v>73</v>
      </c>
    </row>
    <row r="24" spans="1:22" ht="24.75" customHeight="1">
      <c r="A24" s="23" t="s">
        <v>36</v>
      </c>
      <c r="B24" s="24">
        <f t="shared" si="4"/>
        <v>1188</v>
      </c>
      <c r="C24" s="43">
        <v>562</v>
      </c>
      <c r="D24" s="44">
        <v>626</v>
      </c>
      <c r="E24" s="44">
        <v>586</v>
      </c>
      <c r="G24" s="8">
        <v>16</v>
      </c>
      <c r="H24" s="9">
        <f t="shared" si="0"/>
        <v>560</v>
      </c>
      <c r="I24" s="47">
        <v>304</v>
      </c>
      <c r="J24" s="48">
        <v>256</v>
      </c>
      <c r="K24" s="8">
        <v>41</v>
      </c>
      <c r="L24" s="9">
        <f t="shared" si="1"/>
        <v>944</v>
      </c>
      <c r="M24" s="47">
        <v>510</v>
      </c>
      <c r="N24" s="48">
        <v>434</v>
      </c>
      <c r="O24" s="8">
        <v>66</v>
      </c>
      <c r="P24" s="9">
        <f t="shared" si="2"/>
        <v>827</v>
      </c>
      <c r="Q24" s="47">
        <v>403</v>
      </c>
      <c r="R24" s="48">
        <v>424</v>
      </c>
      <c r="S24" s="8">
        <v>91</v>
      </c>
      <c r="T24" s="9">
        <f t="shared" si="3"/>
        <v>93</v>
      </c>
      <c r="U24" s="47">
        <v>26</v>
      </c>
      <c r="V24" s="48">
        <v>67</v>
      </c>
    </row>
    <row r="25" spans="1:22" ht="24.75" customHeight="1">
      <c r="A25" s="25" t="s">
        <v>54</v>
      </c>
      <c r="B25" s="24">
        <f t="shared" si="4"/>
        <v>1129</v>
      </c>
      <c r="C25" s="43">
        <v>591</v>
      </c>
      <c r="D25" s="44">
        <v>538</v>
      </c>
      <c r="E25" s="44">
        <v>500</v>
      </c>
      <c r="G25" s="8">
        <v>17</v>
      </c>
      <c r="H25" s="9">
        <f t="shared" si="0"/>
        <v>544</v>
      </c>
      <c r="I25" s="47">
        <v>281</v>
      </c>
      <c r="J25" s="48">
        <v>263</v>
      </c>
      <c r="K25" s="8">
        <v>42</v>
      </c>
      <c r="L25" s="9">
        <f t="shared" si="1"/>
        <v>901</v>
      </c>
      <c r="M25" s="47">
        <v>508</v>
      </c>
      <c r="N25" s="48">
        <v>393</v>
      </c>
      <c r="O25" s="8">
        <v>67</v>
      </c>
      <c r="P25" s="9">
        <f t="shared" si="2"/>
        <v>756</v>
      </c>
      <c r="Q25" s="47">
        <v>366</v>
      </c>
      <c r="R25" s="48">
        <v>390</v>
      </c>
      <c r="S25" s="8">
        <v>92</v>
      </c>
      <c r="T25" s="9">
        <f t="shared" si="3"/>
        <v>70</v>
      </c>
      <c r="U25" s="47">
        <v>19</v>
      </c>
      <c r="V25" s="48">
        <v>51</v>
      </c>
    </row>
    <row r="26" spans="1:22" ht="24.75" customHeight="1">
      <c r="A26" s="23" t="s">
        <v>37</v>
      </c>
      <c r="B26" s="24">
        <f t="shared" si="4"/>
        <v>1171</v>
      </c>
      <c r="C26" s="43">
        <v>591</v>
      </c>
      <c r="D26" s="44">
        <v>580</v>
      </c>
      <c r="E26" s="44">
        <v>490</v>
      </c>
      <c r="G26" s="8">
        <v>18</v>
      </c>
      <c r="H26" s="9">
        <f t="shared" si="0"/>
        <v>587</v>
      </c>
      <c r="I26" s="47">
        <v>280</v>
      </c>
      <c r="J26" s="48">
        <v>307</v>
      </c>
      <c r="K26" s="8">
        <v>43</v>
      </c>
      <c r="L26" s="9">
        <f t="shared" si="1"/>
        <v>789</v>
      </c>
      <c r="M26" s="47">
        <v>399</v>
      </c>
      <c r="N26" s="48">
        <v>390</v>
      </c>
      <c r="O26" s="8">
        <v>68</v>
      </c>
      <c r="P26" s="9">
        <f t="shared" si="2"/>
        <v>739</v>
      </c>
      <c r="Q26" s="47">
        <v>352</v>
      </c>
      <c r="R26" s="48">
        <v>387</v>
      </c>
      <c r="S26" s="8">
        <v>93</v>
      </c>
      <c r="T26" s="9">
        <f t="shared" si="3"/>
        <v>65</v>
      </c>
      <c r="U26" s="47">
        <v>16</v>
      </c>
      <c r="V26" s="48">
        <v>49</v>
      </c>
    </row>
    <row r="27" spans="1:22" ht="24.75" customHeight="1">
      <c r="A27" s="25" t="s">
        <v>54</v>
      </c>
      <c r="B27" s="24">
        <f t="shared" si="4"/>
        <v>2268</v>
      </c>
      <c r="C27" s="43">
        <v>1190</v>
      </c>
      <c r="D27" s="44">
        <v>1078</v>
      </c>
      <c r="E27" s="44">
        <v>1139</v>
      </c>
      <c r="G27" s="8">
        <v>19</v>
      </c>
      <c r="H27" s="9">
        <f t="shared" si="0"/>
        <v>589</v>
      </c>
      <c r="I27" s="47">
        <v>294</v>
      </c>
      <c r="J27" s="48">
        <v>295</v>
      </c>
      <c r="K27" s="8">
        <v>44</v>
      </c>
      <c r="L27" s="9">
        <f t="shared" si="1"/>
        <v>801</v>
      </c>
      <c r="M27" s="47">
        <v>437</v>
      </c>
      <c r="N27" s="48">
        <v>364</v>
      </c>
      <c r="O27" s="8">
        <v>69</v>
      </c>
      <c r="P27" s="9">
        <f t="shared" si="2"/>
        <v>663</v>
      </c>
      <c r="Q27" s="47">
        <v>328</v>
      </c>
      <c r="R27" s="48">
        <v>335</v>
      </c>
      <c r="S27" s="8">
        <v>94</v>
      </c>
      <c r="T27" s="9">
        <f t="shared" si="3"/>
        <v>47</v>
      </c>
      <c r="U27" s="47">
        <v>6</v>
      </c>
      <c r="V27" s="48">
        <v>41</v>
      </c>
    </row>
    <row r="28" spans="1:22" ht="24.75" customHeight="1">
      <c r="A28" s="25" t="s">
        <v>55</v>
      </c>
      <c r="B28" s="24">
        <f t="shared" si="4"/>
        <v>1505</v>
      </c>
      <c r="C28" s="43">
        <v>780</v>
      </c>
      <c r="D28" s="44">
        <v>725</v>
      </c>
      <c r="E28" s="44">
        <v>690</v>
      </c>
      <c r="G28" s="7" t="s">
        <v>38</v>
      </c>
      <c r="H28" s="14">
        <f t="shared" si="0"/>
        <v>3295</v>
      </c>
      <c r="I28" s="14">
        <f>I29+I30+I31+I32+I33</f>
        <v>1677</v>
      </c>
      <c r="J28" s="15">
        <f>J29+J30+J31+J32+J33</f>
        <v>1618</v>
      </c>
      <c r="K28" s="7" t="s">
        <v>39</v>
      </c>
      <c r="L28" s="14">
        <f t="shared" si="1"/>
        <v>3982</v>
      </c>
      <c r="M28" s="14">
        <f>M29+M30+M31+M32+M33</f>
        <v>2103</v>
      </c>
      <c r="N28" s="15">
        <f>N29+N30+N31+N32+N33</f>
        <v>1879</v>
      </c>
      <c r="O28" s="7" t="s">
        <v>40</v>
      </c>
      <c r="P28" s="14">
        <f t="shared" si="2"/>
        <v>2860</v>
      </c>
      <c r="Q28" s="14">
        <f>Q29+Q30+Q31+Q32+Q33</f>
        <v>1330</v>
      </c>
      <c r="R28" s="15">
        <f>R29+R30+R31+R32+R33</f>
        <v>1530</v>
      </c>
      <c r="S28" s="4" t="s">
        <v>41</v>
      </c>
      <c r="T28" s="14">
        <f t="shared" si="3"/>
        <v>123</v>
      </c>
      <c r="U28" s="49">
        <v>18</v>
      </c>
      <c r="V28" s="50">
        <v>105</v>
      </c>
    </row>
    <row r="29" spans="1:22" ht="24.75" customHeight="1">
      <c r="A29" s="23" t="s">
        <v>42</v>
      </c>
      <c r="B29" s="24">
        <f t="shared" si="4"/>
        <v>3496</v>
      </c>
      <c r="C29" s="43">
        <v>1773</v>
      </c>
      <c r="D29" s="44">
        <v>1723</v>
      </c>
      <c r="E29" s="44">
        <v>1571</v>
      </c>
      <c r="G29" s="8">
        <v>20</v>
      </c>
      <c r="H29" s="9">
        <f t="shared" si="0"/>
        <v>620</v>
      </c>
      <c r="I29" s="47">
        <v>299</v>
      </c>
      <c r="J29" s="48">
        <v>321</v>
      </c>
      <c r="K29" s="8">
        <v>45</v>
      </c>
      <c r="L29" s="9">
        <f t="shared" si="1"/>
        <v>905</v>
      </c>
      <c r="M29" s="47">
        <v>482</v>
      </c>
      <c r="N29" s="48">
        <v>423</v>
      </c>
      <c r="O29" s="8">
        <v>70</v>
      </c>
      <c r="P29" s="9">
        <f t="shared" si="2"/>
        <v>637</v>
      </c>
      <c r="Q29" s="47">
        <v>287</v>
      </c>
      <c r="R29" s="48">
        <v>350</v>
      </c>
      <c r="S29" s="85" t="s">
        <v>43</v>
      </c>
      <c r="T29" s="87">
        <f t="shared" si="3"/>
        <v>57899</v>
      </c>
      <c r="U29" s="87">
        <f>I4+I10+I16+I22+I28+M4+M10+M16+M22+M28+Q4+Q10+Q16+Q22+Q28+U4+U10+U16+U22+U28</f>
        <v>29227</v>
      </c>
      <c r="V29" s="89">
        <f>J4+J10+J16+J22+J28+N4+N10+N16+N22+N28+R4+R10+R16+R22+R28+V4+V10+V16+V22+V28</f>
        <v>28672</v>
      </c>
    </row>
    <row r="30" spans="1:22" ht="24.75" customHeight="1" thickBot="1">
      <c r="A30" s="25" t="s">
        <v>56</v>
      </c>
      <c r="B30" s="24">
        <f t="shared" si="4"/>
        <v>2595</v>
      </c>
      <c r="C30" s="43">
        <v>1300</v>
      </c>
      <c r="D30" s="44">
        <v>1295</v>
      </c>
      <c r="E30" s="44">
        <v>1256</v>
      </c>
      <c r="G30" s="8">
        <v>21</v>
      </c>
      <c r="H30" s="9">
        <f t="shared" si="0"/>
        <v>663</v>
      </c>
      <c r="I30" s="47">
        <v>320</v>
      </c>
      <c r="J30" s="48">
        <v>343</v>
      </c>
      <c r="K30" s="8">
        <v>46</v>
      </c>
      <c r="L30" s="9">
        <f t="shared" si="1"/>
        <v>787</v>
      </c>
      <c r="M30" s="47">
        <v>435</v>
      </c>
      <c r="N30" s="48">
        <v>352</v>
      </c>
      <c r="O30" s="8">
        <v>71</v>
      </c>
      <c r="P30" s="9">
        <f t="shared" si="2"/>
        <v>546</v>
      </c>
      <c r="Q30" s="47">
        <v>254</v>
      </c>
      <c r="R30" s="48">
        <v>292</v>
      </c>
      <c r="S30" s="86"/>
      <c r="T30" s="88"/>
      <c r="U30" s="88"/>
      <c r="V30" s="90"/>
    </row>
    <row r="31" spans="1:22" ht="24.75" customHeight="1">
      <c r="A31" s="23" t="s">
        <v>44</v>
      </c>
      <c r="B31" s="24">
        <f t="shared" si="4"/>
        <v>1453</v>
      </c>
      <c r="C31" s="43">
        <v>735</v>
      </c>
      <c r="D31" s="44">
        <v>718</v>
      </c>
      <c r="E31" s="44">
        <v>686</v>
      </c>
      <c r="G31" s="8">
        <v>22</v>
      </c>
      <c r="H31" s="9">
        <f t="shared" si="0"/>
        <v>624</v>
      </c>
      <c r="I31" s="47">
        <v>319</v>
      </c>
      <c r="J31" s="48">
        <v>305</v>
      </c>
      <c r="K31" s="8">
        <v>47</v>
      </c>
      <c r="L31" s="9">
        <f t="shared" si="1"/>
        <v>755</v>
      </c>
      <c r="M31" s="47">
        <v>415</v>
      </c>
      <c r="N31" s="48">
        <v>340</v>
      </c>
      <c r="O31" s="8">
        <v>72</v>
      </c>
      <c r="P31" s="9">
        <f t="shared" si="2"/>
        <v>577</v>
      </c>
      <c r="Q31" s="47">
        <v>289</v>
      </c>
      <c r="R31" s="48">
        <v>288</v>
      </c>
      <c r="S31" s="26"/>
      <c r="T31" s="27"/>
      <c r="U31" s="27"/>
      <c r="V31" s="27"/>
    </row>
    <row r="32" spans="1:22" ht="24.75" customHeight="1">
      <c r="A32" s="25" t="s">
        <v>54</v>
      </c>
      <c r="B32" s="24">
        <f t="shared" si="4"/>
        <v>1087</v>
      </c>
      <c r="C32" s="43">
        <v>538</v>
      </c>
      <c r="D32" s="44">
        <v>549</v>
      </c>
      <c r="E32" s="44">
        <v>493</v>
      </c>
      <c r="G32" s="8">
        <v>23</v>
      </c>
      <c r="H32" s="9">
        <f t="shared" si="0"/>
        <v>697</v>
      </c>
      <c r="I32" s="47">
        <v>359</v>
      </c>
      <c r="J32" s="48">
        <v>338</v>
      </c>
      <c r="K32" s="8">
        <v>48</v>
      </c>
      <c r="L32" s="9">
        <f t="shared" si="1"/>
        <v>763</v>
      </c>
      <c r="M32" s="47">
        <v>383</v>
      </c>
      <c r="N32" s="48">
        <v>380</v>
      </c>
      <c r="O32" s="8">
        <v>73</v>
      </c>
      <c r="P32" s="9">
        <f t="shared" si="2"/>
        <v>571</v>
      </c>
      <c r="Q32" s="47">
        <v>268</v>
      </c>
      <c r="R32" s="48">
        <v>303</v>
      </c>
      <c r="S32" s="28"/>
      <c r="T32" s="29"/>
      <c r="U32" s="29"/>
      <c r="V32" s="29"/>
    </row>
    <row r="33" spans="1:22" ht="24.75" customHeight="1" thickBot="1">
      <c r="A33" s="25" t="s">
        <v>55</v>
      </c>
      <c r="B33" s="24">
        <f t="shared" si="4"/>
        <v>1821</v>
      </c>
      <c r="C33" s="43">
        <v>919</v>
      </c>
      <c r="D33" s="44">
        <v>902</v>
      </c>
      <c r="E33" s="44">
        <v>810</v>
      </c>
      <c r="G33" s="30">
        <v>24</v>
      </c>
      <c r="H33" s="31">
        <f t="shared" si="0"/>
        <v>691</v>
      </c>
      <c r="I33" s="51">
        <v>380</v>
      </c>
      <c r="J33" s="52">
        <v>311</v>
      </c>
      <c r="K33" s="30">
        <v>49</v>
      </c>
      <c r="L33" s="31">
        <f t="shared" si="1"/>
        <v>772</v>
      </c>
      <c r="M33" s="51">
        <v>388</v>
      </c>
      <c r="N33" s="52">
        <v>384</v>
      </c>
      <c r="O33" s="30">
        <v>74</v>
      </c>
      <c r="P33" s="31">
        <f t="shared" si="2"/>
        <v>529</v>
      </c>
      <c r="Q33" s="51">
        <v>232</v>
      </c>
      <c r="R33" s="52">
        <v>297</v>
      </c>
      <c r="S33" s="28"/>
      <c r="T33" s="29"/>
      <c r="U33" s="29"/>
      <c r="V33" s="29"/>
    </row>
    <row r="34" spans="1:5" ht="24.75" customHeight="1">
      <c r="A34" s="25" t="s">
        <v>57</v>
      </c>
      <c r="B34" s="24">
        <f t="shared" si="4"/>
        <v>1805</v>
      </c>
      <c r="C34" s="43">
        <v>910</v>
      </c>
      <c r="D34" s="44">
        <v>895</v>
      </c>
      <c r="E34" s="44">
        <v>1035</v>
      </c>
    </row>
    <row r="35" spans="1:5" ht="24.75" customHeight="1">
      <c r="A35" s="23" t="s">
        <v>45</v>
      </c>
      <c r="B35" s="24">
        <f t="shared" si="4"/>
        <v>347</v>
      </c>
      <c r="C35" s="43">
        <v>161</v>
      </c>
      <c r="D35" s="44">
        <v>186</v>
      </c>
      <c r="E35" s="44">
        <v>179</v>
      </c>
    </row>
    <row r="36" spans="1:5" ht="24.75" customHeight="1" thickBot="1">
      <c r="A36" s="32" t="s">
        <v>46</v>
      </c>
      <c r="B36" s="33">
        <f t="shared" si="4"/>
        <v>84</v>
      </c>
      <c r="C36" s="45">
        <v>28</v>
      </c>
      <c r="D36" s="46">
        <v>56</v>
      </c>
      <c r="E36" s="46">
        <v>39</v>
      </c>
    </row>
    <row r="37" spans="1:5" ht="26.25" customHeight="1" thickBot="1" thickTop="1">
      <c r="A37" s="34" t="s">
        <v>47</v>
      </c>
      <c r="B37" s="35">
        <f>SUM(B17:B36)</f>
        <v>57899</v>
      </c>
      <c r="C37" s="35">
        <f>SUM(C17:C36)</f>
        <v>29227</v>
      </c>
      <c r="D37" s="36">
        <f>SUM(D17:D36)</f>
        <v>28672</v>
      </c>
      <c r="E37" s="36">
        <f>SUM(E17:E36)</f>
        <v>27799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 password="C7A0" sheet="1" objects="1" scenarios="1"/>
  <mergeCells count="19"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  <mergeCell ref="D15:D16"/>
    <mergeCell ref="D6:E6"/>
    <mergeCell ref="A7:A8"/>
    <mergeCell ref="B7:D7"/>
    <mergeCell ref="E7:E8"/>
    <mergeCell ref="G1:V1"/>
    <mergeCell ref="B2:D4"/>
    <mergeCell ref="G2:N2"/>
    <mergeCell ref="O2:V2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E1">
      <selection activeCell="A1" sqref="A1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7" width="5.75390625" style="0" customWidth="1"/>
    <col min="18" max="18" width="5.2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80" t="s">
        <v>58</v>
      </c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2:22" ht="18" thickBot="1">
      <c r="B2" s="103" t="s">
        <v>0</v>
      </c>
      <c r="C2" s="104"/>
      <c r="D2" s="104"/>
      <c r="G2" s="81"/>
      <c r="H2" s="82"/>
      <c r="I2" s="82"/>
      <c r="J2" s="82"/>
      <c r="K2" s="82"/>
      <c r="L2" s="82"/>
      <c r="M2" s="82"/>
      <c r="N2" s="82"/>
      <c r="O2" s="83">
        <v>40360</v>
      </c>
      <c r="P2" s="84"/>
      <c r="Q2" s="84"/>
      <c r="R2" s="84"/>
      <c r="S2" s="84"/>
      <c r="T2" s="84"/>
      <c r="U2" s="84"/>
      <c r="V2" s="84"/>
    </row>
    <row r="3" spans="2:22" ht="17.25">
      <c r="B3" s="104"/>
      <c r="C3" s="104"/>
      <c r="D3" s="104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104"/>
      <c r="C4" s="104"/>
      <c r="D4" s="104"/>
      <c r="G4" s="4" t="s">
        <v>5</v>
      </c>
      <c r="H4" s="5">
        <f aca="true" t="shared" si="0" ref="H4:H33">I4+J4</f>
        <v>2316</v>
      </c>
      <c r="I4" s="5">
        <f>I5+I6+I7+I8+I9</f>
        <v>1157</v>
      </c>
      <c r="J4" s="6">
        <f>J5+J6+J7+J8+J9</f>
        <v>1159</v>
      </c>
      <c r="K4" s="7" t="s">
        <v>6</v>
      </c>
      <c r="L4" s="5">
        <f aca="true" t="shared" si="1" ref="L4:L33">M4+N4</f>
        <v>3741</v>
      </c>
      <c r="M4" s="5">
        <f>M5+M6+M7+M8+M9</f>
        <v>2015</v>
      </c>
      <c r="N4" s="6">
        <f>N5+N6+N7+N8+N9</f>
        <v>1726</v>
      </c>
      <c r="O4" s="7" t="s">
        <v>7</v>
      </c>
      <c r="P4" s="5">
        <f aca="true" t="shared" si="2" ref="P4:P33">Q4+R4</f>
        <v>3754</v>
      </c>
      <c r="Q4" s="5">
        <f>Q5+Q6+Q7+Q8+Q9</f>
        <v>1970</v>
      </c>
      <c r="R4" s="6">
        <f>R5+R6+R7+R8+R9</f>
        <v>1784</v>
      </c>
      <c r="S4" s="7" t="s">
        <v>8</v>
      </c>
      <c r="T4" s="5">
        <f aca="true" t="shared" si="3" ref="T4:T29">U4+V4</f>
        <v>2426</v>
      </c>
      <c r="U4" s="5">
        <f>U5+U6+U7+U8+U9</f>
        <v>1032</v>
      </c>
      <c r="V4" s="6">
        <f>V5+V6+V7+V8+V9</f>
        <v>1394</v>
      </c>
    </row>
    <row r="5" spans="7:22" ht="24.75" customHeight="1">
      <c r="G5" s="8">
        <v>0</v>
      </c>
      <c r="H5" s="9">
        <f t="shared" si="0"/>
        <v>488</v>
      </c>
      <c r="I5" s="47">
        <v>243</v>
      </c>
      <c r="J5" s="48">
        <v>245</v>
      </c>
      <c r="K5" s="8">
        <v>25</v>
      </c>
      <c r="L5" s="9">
        <f t="shared" si="1"/>
        <v>732</v>
      </c>
      <c r="M5" s="47">
        <v>397</v>
      </c>
      <c r="N5" s="48">
        <v>335</v>
      </c>
      <c r="O5" s="8">
        <v>50</v>
      </c>
      <c r="P5" s="9">
        <f t="shared" si="2"/>
        <v>780</v>
      </c>
      <c r="Q5" s="47">
        <v>395</v>
      </c>
      <c r="R5" s="48">
        <v>385</v>
      </c>
      <c r="S5" s="8">
        <v>75</v>
      </c>
      <c r="T5" s="9">
        <f t="shared" si="3"/>
        <v>551</v>
      </c>
      <c r="U5" s="47">
        <v>246</v>
      </c>
      <c r="V5" s="48">
        <v>305</v>
      </c>
    </row>
    <row r="6" spans="4:22" ht="24.75" customHeight="1">
      <c r="D6" s="105" t="s">
        <v>75</v>
      </c>
      <c r="E6" s="105"/>
      <c r="G6" s="8">
        <v>1</v>
      </c>
      <c r="H6" s="9">
        <f t="shared" si="0"/>
        <v>482</v>
      </c>
      <c r="I6" s="47">
        <v>240</v>
      </c>
      <c r="J6" s="48">
        <v>242</v>
      </c>
      <c r="K6" s="8">
        <v>26</v>
      </c>
      <c r="L6" s="9">
        <f t="shared" si="1"/>
        <v>703</v>
      </c>
      <c r="M6" s="47">
        <v>386</v>
      </c>
      <c r="N6" s="48">
        <v>317</v>
      </c>
      <c r="O6" s="8">
        <v>51</v>
      </c>
      <c r="P6" s="9">
        <f t="shared" si="2"/>
        <v>709</v>
      </c>
      <c r="Q6" s="47">
        <v>370</v>
      </c>
      <c r="R6" s="48">
        <v>339</v>
      </c>
      <c r="S6" s="8">
        <v>76</v>
      </c>
      <c r="T6" s="9">
        <f t="shared" si="3"/>
        <v>503</v>
      </c>
      <c r="U6" s="47">
        <v>217</v>
      </c>
      <c r="V6" s="48">
        <v>286</v>
      </c>
    </row>
    <row r="7" spans="1:22" ht="24.75" customHeight="1">
      <c r="A7" s="106" t="s">
        <v>9</v>
      </c>
      <c r="B7" s="108" t="s">
        <v>10</v>
      </c>
      <c r="C7" s="108"/>
      <c r="D7" s="108"/>
      <c r="E7" s="106" t="s">
        <v>11</v>
      </c>
      <c r="G7" s="8">
        <v>2</v>
      </c>
      <c r="H7" s="9">
        <f t="shared" si="0"/>
        <v>472</v>
      </c>
      <c r="I7" s="47">
        <v>243</v>
      </c>
      <c r="J7" s="48">
        <v>229</v>
      </c>
      <c r="K7" s="8">
        <v>27</v>
      </c>
      <c r="L7" s="9">
        <f t="shared" si="1"/>
        <v>754</v>
      </c>
      <c r="M7" s="47">
        <v>411</v>
      </c>
      <c r="N7" s="48">
        <v>343</v>
      </c>
      <c r="O7" s="8">
        <v>52</v>
      </c>
      <c r="P7" s="9">
        <f t="shared" si="2"/>
        <v>717</v>
      </c>
      <c r="Q7" s="47">
        <v>381</v>
      </c>
      <c r="R7" s="48">
        <v>336</v>
      </c>
      <c r="S7" s="8">
        <v>77</v>
      </c>
      <c r="T7" s="9">
        <f t="shared" si="3"/>
        <v>469</v>
      </c>
      <c r="U7" s="47">
        <v>198</v>
      </c>
      <c r="V7" s="48">
        <v>271</v>
      </c>
    </row>
    <row r="8" spans="1:22" ht="24.75" customHeight="1" thickBot="1">
      <c r="A8" s="107"/>
      <c r="B8" s="10" t="s">
        <v>12</v>
      </c>
      <c r="C8" s="10" t="s">
        <v>3</v>
      </c>
      <c r="D8" s="10" t="s">
        <v>4</v>
      </c>
      <c r="E8" s="107"/>
      <c r="G8" s="8">
        <v>3</v>
      </c>
      <c r="H8" s="9">
        <f t="shared" si="0"/>
        <v>430</v>
      </c>
      <c r="I8" s="47">
        <v>201</v>
      </c>
      <c r="J8" s="48">
        <v>229</v>
      </c>
      <c r="K8" s="8">
        <v>28</v>
      </c>
      <c r="L8" s="9">
        <f t="shared" si="1"/>
        <v>756</v>
      </c>
      <c r="M8" s="47">
        <v>392</v>
      </c>
      <c r="N8" s="48">
        <v>364</v>
      </c>
      <c r="O8" s="8">
        <v>53</v>
      </c>
      <c r="P8" s="9">
        <f t="shared" si="2"/>
        <v>746</v>
      </c>
      <c r="Q8" s="47">
        <v>399</v>
      </c>
      <c r="R8" s="48">
        <v>347</v>
      </c>
      <c r="S8" s="8">
        <v>78</v>
      </c>
      <c r="T8" s="9">
        <f t="shared" si="3"/>
        <v>455</v>
      </c>
      <c r="U8" s="47">
        <v>190</v>
      </c>
      <c r="V8" s="48">
        <v>265</v>
      </c>
    </row>
    <row r="9" spans="1:22" ht="24.75" customHeight="1" thickTop="1">
      <c r="A9" s="11" t="s">
        <v>13</v>
      </c>
      <c r="B9" s="12">
        <f>C9+D9</f>
        <v>57853</v>
      </c>
      <c r="C9" s="37">
        <v>29188</v>
      </c>
      <c r="D9" s="38">
        <v>28665</v>
      </c>
      <c r="E9" s="38">
        <v>27776</v>
      </c>
      <c r="G9" s="8">
        <v>4</v>
      </c>
      <c r="H9" s="9">
        <f t="shared" si="0"/>
        <v>444</v>
      </c>
      <c r="I9" s="47">
        <v>230</v>
      </c>
      <c r="J9" s="48">
        <v>214</v>
      </c>
      <c r="K9" s="8">
        <v>29</v>
      </c>
      <c r="L9" s="9">
        <f t="shared" si="1"/>
        <v>796</v>
      </c>
      <c r="M9" s="47">
        <v>429</v>
      </c>
      <c r="N9" s="48">
        <v>367</v>
      </c>
      <c r="O9" s="8">
        <v>54</v>
      </c>
      <c r="P9" s="9">
        <f t="shared" si="2"/>
        <v>802</v>
      </c>
      <c r="Q9" s="47">
        <v>425</v>
      </c>
      <c r="R9" s="48">
        <v>377</v>
      </c>
      <c r="S9" s="8">
        <v>79</v>
      </c>
      <c r="T9" s="9">
        <f t="shared" si="3"/>
        <v>448</v>
      </c>
      <c r="U9" s="47">
        <v>181</v>
      </c>
      <c r="V9" s="48">
        <v>267</v>
      </c>
    </row>
    <row r="10" spans="1:22" ht="24.75" customHeight="1" thickBot="1">
      <c r="A10" s="10" t="s">
        <v>14</v>
      </c>
      <c r="B10" s="13">
        <f>C10+D10</f>
        <v>2377</v>
      </c>
      <c r="C10" s="39">
        <v>1093</v>
      </c>
      <c r="D10" s="40">
        <v>1284</v>
      </c>
      <c r="E10" s="40">
        <v>1257</v>
      </c>
      <c r="G10" s="4" t="s">
        <v>15</v>
      </c>
      <c r="H10" s="14">
        <f t="shared" si="0"/>
        <v>2338</v>
      </c>
      <c r="I10" s="14">
        <f>I11+I12+I13+I14+I15</f>
        <v>1182</v>
      </c>
      <c r="J10" s="15">
        <f>J11+J12+J13+J14+J15</f>
        <v>1156</v>
      </c>
      <c r="K10" s="7" t="s">
        <v>16</v>
      </c>
      <c r="L10" s="14">
        <f t="shared" si="1"/>
        <v>3960</v>
      </c>
      <c r="M10" s="14">
        <f>M11+M12+M13+M14+M15</f>
        <v>2156</v>
      </c>
      <c r="N10" s="15">
        <f>N11+N12+N13+N14+N15</f>
        <v>1804</v>
      </c>
      <c r="O10" s="16" t="s">
        <v>17</v>
      </c>
      <c r="P10" s="14">
        <f t="shared" si="2"/>
        <v>4069</v>
      </c>
      <c r="Q10" s="14">
        <f>Q11+Q12+Q13+Q14+Q15</f>
        <v>2124</v>
      </c>
      <c r="R10" s="15">
        <f>R11+R12+R13+R14+R15</f>
        <v>1945</v>
      </c>
      <c r="S10" s="7" t="s">
        <v>18</v>
      </c>
      <c r="T10" s="14">
        <f t="shared" si="3"/>
        <v>1565</v>
      </c>
      <c r="U10" s="14">
        <f>U11+U12+U13+U14+U15</f>
        <v>570</v>
      </c>
      <c r="V10" s="15">
        <f>V11+V12+V13+V14+V15</f>
        <v>995</v>
      </c>
    </row>
    <row r="11" spans="1:22" ht="24.75" customHeight="1" thickTop="1">
      <c r="A11" s="11" t="s">
        <v>48</v>
      </c>
      <c r="B11" s="17">
        <f>SUM(B9:B10)</f>
        <v>60230</v>
      </c>
      <c r="C11" s="17">
        <f>SUM(C9:C10)</f>
        <v>30281</v>
      </c>
      <c r="D11" s="17">
        <f>SUM(D9:D10)</f>
        <v>29949</v>
      </c>
      <c r="E11" s="17">
        <f>SUM(E9:E10)</f>
        <v>29033</v>
      </c>
      <c r="G11" s="18">
        <v>5</v>
      </c>
      <c r="H11" s="9">
        <f t="shared" si="0"/>
        <v>433</v>
      </c>
      <c r="I11" s="47">
        <v>214</v>
      </c>
      <c r="J11" s="48">
        <v>219</v>
      </c>
      <c r="K11" s="8">
        <v>30</v>
      </c>
      <c r="L11" s="9">
        <f t="shared" si="1"/>
        <v>775</v>
      </c>
      <c r="M11" s="47">
        <v>432</v>
      </c>
      <c r="N11" s="48">
        <v>343</v>
      </c>
      <c r="O11" s="8">
        <v>55</v>
      </c>
      <c r="P11" s="9">
        <f t="shared" si="2"/>
        <v>725</v>
      </c>
      <c r="Q11" s="47">
        <v>407</v>
      </c>
      <c r="R11" s="48">
        <v>318</v>
      </c>
      <c r="S11" s="8">
        <v>80</v>
      </c>
      <c r="T11" s="9">
        <f t="shared" si="3"/>
        <v>382</v>
      </c>
      <c r="U11" s="47">
        <v>134</v>
      </c>
      <c r="V11" s="48">
        <v>248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475</v>
      </c>
      <c r="I12" s="47">
        <v>249</v>
      </c>
      <c r="J12" s="48">
        <v>226</v>
      </c>
      <c r="K12" s="8">
        <v>31</v>
      </c>
      <c r="L12" s="9">
        <f t="shared" si="1"/>
        <v>764</v>
      </c>
      <c r="M12" s="47">
        <v>423</v>
      </c>
      <c r="N12" s="48">
        <v>341</v>
      </c>
      <c r="O12" s="8">
        <v>56</v>
      </c>
      <c r="P12" s="9">
        <f t="shared" si="2"/>
        <v>734</v>
      </c>
      <c r="Q12" s="47">
        <v>379</v>
      </c>
      <c r="R12" s="48">
        <v>355</v>
      </c>
      <c r="S12" s="8">
        <v>81</v>
      </c>
      <c r="T12" s="9">
        <f t="shared" si="3"/>
        <v>359</v>
      </c>
      <c r="U12" s="47">
        <v>145</v>
      </c>
      <c r="V12" s="48">
        <v>214</v>
      </c>
    </row>
    <row r="13" spans="1:22" ht="22.5" customHeight="1" thickBot="1">
      <c r="A13" s="109" t="s">
        <v>49</v>
      </c>
      <c r="B13" s="110"/>
      <c r="C13" s="110"/>
      <c r="D13" s="110"/>
      <c r="E13" s="110"/>
      <c r="G13" s="18">
        <v>7</v>
      </c>
      <c r="H13" s="9">
        <f t="shared" si="0"/>
        <v>464</v>
      </c>
      <c r="I13" s="47">
        <v>237</v>
      </c>
      <c r="J13" s="48">
        <v>227</v>
      </c>
      <c r="K13" s="8">
        <v>32</v>
      </c>
      <c r="L13" s="9">
        <f t="shared" si="1"/>
        <v>781</v>
      </c>
      <c r="M13" s="47">
        <v>412</v>
      </c>
      <c r="N13" s="48">
        <v>369</v>
      </c>
      <c r="O13" s="8">
        <v>57</v>
      </c>
      <c r="P13" s="9">
        <f t="shared" si="2"/>
        <v>817</v>
      </c>
      <c r="Q13" s="47">
        <v>428</v>
      </c>
      <c r="R13" s="48">
        <v>389</v>
      </c>
      <c r="S13" s="8">
        <v>82</v>
      </c>
      <c r="T13" s="9">
        <f t="shared" si="3"/>
        <v>315</v>
      </c>
      <c r="U13" s="47">
        <v>120</v>
      </c>
      <c r="V13" s="48">
        <v>195</v>
      </c>
    </row>
    <row r="14" spans="1:22" ht="21" customHeight="1">
      <c r="A14" s="91" t="s">
        <v>19</v>
      </c>
      <c r="B14" s="94" t="s">
        <v>20</v>
      </c>
      <c r="C14" s="95"/>
      <c r="D14" s="95"/>
      <c r="E14" s="96" t="s">
        <v>50</v>
      </c>
      <c r="G14" s="18">
        <v>8</v>
      </c>
      <c r="H14" s="9">
        <f t="shared" si="0"/>
        <v>470</v>
      </c>
      <c r="I14" s="47">
        <v>224</v>
      </c>
      <c r="J14" s="48">
        <v>246</v>
      </c>
      <c r="K14" s="8">
        <v>33</v>
      </c>
      <c r="L14" s="9">
        <f t="shared" si="1"/>
        <v>821</v>
      </c>
      <c r="M14" s="47">
        <v>432</v>
      </c>
      <c r="N14" s="48">
        <v>389</v>
      </c>
      <c r="O14" s="8">
        <v>58</v>
      </c>
      <c r="P14" s="9">
        <f t="shared" si="2"/>
        <v>865</v>
      </c>
      <c r="Q14" s="47">
        <v>450</v>
      </c>
      <c r="R14" s="48">
        <v>415</v>
      </c>
      <c r="S14" s="8">
        <v>83</v>
      </c>
      <c r="T14" s="9">
        <f t="shared" si="3"/>
        <v>268</v>
      </c>
      <c r="U14" s="47">
        <v>87</v>
      </c>
      <c r="V14" s="48">
        <v>181</v>
      </c>
    </row>
    <row r="15" spans="1:22" ht="24.75" customHeight="1">
      <c r="A15" s="92"/>
      <c r="B15" s="99" t="s">
        <v>51</v>
      </c>
      <c r="C15" s="99" t="s">
        <v>52</v>
      </c>
      <c r="D15" s="101" t="s">
        <v>53</v>
      </c>
      <c r="E15" s="97"/>
      <c r="G15" s="18">
        <v>9</v>
      </c>
      <c r="H15" s="9">
        <f t="shared" si="0"/>
        <v>496</v>
      </c>
      <c r="I15" s="47">
        <v>258</v>
      </c>
      <c r="J15" s="48">
        <v>238</v>
      </c>
      <c r="K15" s="8">
        <v>34</v>
      </c>
      <c r="L15" s="9">
        <f t="shared" si="1"/>
        <v>819</v>
      </c>
      <c r="M15" s="47">
        <v>457</v>
      </c>
      <c r="N15" s="48">
        <v>362</v>
      </c>
      <c r="O15" s="8">
        <v>59</v>
      </c>
      <c r="P15" s="9">
        <f t="shared" si="2"/>
        <v>928</v>
      </c>
      <c r="Q15" s="47">
        <v>460</v>
      </c>
      <c r="R15" s="48">
        <v>468</v>
      </c>
      <c r="S15" s="8">
        <v>84</v>
      </c>
      <c r="T15" s="9">
        <f t="shared" si="3"/>
        <v>241</v>
      </c>
      <c r="U15" s="47">
        <v>84</v>
      </c>
      <c r="V15" s="48">
        <v>157</v>
      </c>
    </row>
    <row r="16" spans="1:22" ht="18" customHeight="1" thickBot="1">
      <c r="A16" s="93"/>
      <c r="B16" s="100"/>
      <c r="C16" s="100"/>
      <c r="D16" s="102"/>
      <c r="E16" s="98"/>
      <c r="G16" s="7" t="s">
        <v>21</v>
      </c>
      <c r="H16" s="14">
        <f t="shared" si="0"/>
        <v>2516</v>
      </c>
      <c r="I16" s="14">
        <f>I17+I18+I19+I20+I21</f>
        <v>1332</v>
      </c>
      <c r="J16" s="15">
        <f>J17+J18+J19+J20+J21</f>
        <v>1184</v>
      </c>
      <c r="K16" s="7" t="s">
        <v>22</v>
      </c>
      <c r="L16" s="14">
        <f t="shared" si="1"/>
        <v>4666</v>
      </c>
      <c r="M16" s="14">
        <f>M17+M18+M19+M20+M21</f>
        <v>2506</v>
      </c>
      <c r="N16" s="15">
        <f>N17+N18+N19+N20+N21</f>
        <v>2160</v>
      </c>
      <c r="O16" s="7" t="s">
        <v>23</v>
      </c>
      <c r="P16" s="14">
        <f t="shared" si="2"/>
        <v>4222</v>
      </c>
      <c r="Q16" s="14">
        <f>Q17+Q18+Q19+Q20+Q21</f>
        <v>2162</v>
      </c>
      <c r="R16" s="15">
        <f>R17+R18+R19+R20+R21</f>
        <v>2060</v>
      </c>
      <c r="S16" s="7" t="s">
        <v>24</v>
      </c>
      <c r="T16" s="14">
        <f t="shared" si="3"/>
        <v>839</v>
      </c>
      <c r="U16" s="14">
        <f>U17+U18+U19+U20+U21</f>
        <v>255</v>
      </c>
      <c r="V16" s="15">
        <f>V17+V18+V19+V20+V21</f>
        <v>584</v>
      </c>
    </row>
    <row r="17" spans="1:22" ht="24.75" customHeight="1" thickTop="1">
      <c r="A17" s="21" t="s">
        <v>25</v>
      </c>
      <c r="B17" s="22">
        <f aca="true" t="shared" si="4" ref="B17:B36">C17+D17</f>
        <v>17988</v>
      </c>
      <c r="C17" s="41">
        <v>9044</v>
      </c>
      <c r="D17" s="42">
        <v>8944</v>
      </c>
      <c r="E17" s="42">
        <v>8513</v>
      </c>
      <c r="G17" s="8">
        <v>10</v>
      </c>
      <c r="H17" s="9">
        <f t="shared" si="0"/>
        <v>459</v>
      </c>
      <c r="I17" s="47">
        <v>236</v>
      </c>
      <c r="J17" s="48">
        <v>223</v>
      </c>
      <c r="K17" s="8">
        <v>35</v>
      </c>
      <c r="L17" s="9">
        <f t="shared" si="1"/>
        <v>892</v>
      </c>
      <c r="M17" s="47">
        <v>466</v>
      </c>
      <c r="N17" s="48">
        <v>426</v>
      </c>
      <c r="O17" s="8">
        <v>60</v>
      </c>
      <c r="P17" s="9">
        <f t="shared" si="2"/>
        <v>911</v>
      </c>
      <c r="Q17" s="47">
        <v>471</v>
      </c>
      <c r="R17" s="48">
        <v>440</v>
      </c>
      <c r="S17" s="8">
        <v>85</v>
      </c>
      <c r="T17" s="9">
        <f t="shared" si="3"/>
        <v>220</v>
      </c>
      <c r="U17" s="47">
        <v>74</v>
      </c>
      <c r="V17" s="48">
        <v>146</v>
      </c>
    </row>
    <row r="18" spans="1:22" ht="24.75" customHeight="1">
      <c r="A18" s="23" t="s">
        <v>26</v>
      </c>
      <c r="B18" s="24">
        <f t="shared" si="4"/>
        <v>7</v>
      </c>
      <c r="C18" s="43">
        <v>4</v>
      </c>
      <c r="D18" s="44">
        <v>3</v>
      </c>
      <c r="E18" s="44">
        <v>5</v>
      </c>
      <c r="G18" s="8">
        <v>11</v>
      </c>
      <c r="H18" s="9">
        <f t="shared" si="0"/>
        <v>496</v>
      </c>
      <c r="I18" s="47">
        <v>268</v>
      </c>
      <c r="J18" s="48">
        <v>228</v>
      </c>
      <c r="K18" s="8">
        <v>36</v>
      </c>
      <c r="L18" s="9">
        <f t="shared" si="1"/>
        <v>881</v>
      </c>
      <c r="M18" s="47">
        <v>490</v>
      </c>
      <c r="N18" s="48">
        <v>391</v>
      </c>
      <c r="O18" s="8">
        <v>61</v>
      </c>
      <c r="P18" s="9">
        <f t="shared" si="2"/>
        <v>923</v>
      </c>
      <c r="Q18" s="47">
        <v>470</v>
      </c>
      <c r="R18" s="48">
        <v>453</v>
      </c>
      <c r="S18" s="8">
        <v>86</v>
      </c>
      <c r="T18" s="9">
        <f t="shared" si="3"/>
        <v>198</v>
      </c>
      <c r="U18" s="47">
        <v>67</v>
      </c>
      <c r="V18" s="48">
        <v>131</v>
      </c>
    </row>
    <row r="19" spans="1:22" ht="24.75" customHeight="1">
      <c r="A19" s="23" t="s">
        <v>27</v>
      </c>
      <c r="B19" s="24">
        <f t="shared" si="4"/>
        <v>13188</v>
      </c>
      <c r="C19" s="43">
        <v>6706</v>
      </c>
      <c r="D19" s="44">
        <v>6482</v>
      </c>
      <c r="E19" s="44">
        <v>6424</v>
      </c>
      <c r="G19" s="8">
        <v>12</v>
      </c>
      <c r="H19" s="9">
        <f t="shared" si="0"/>
        <v>503</v>
      </c>
      <c r="I19" s="47">
        <v>269</v>
      </c>
      <c r="J19" s="48">
        <v>234</v>
      </c>
      <c r="K19" s="8">
        <v>37</v>
      </c>
      <c r="L19" s="9">
        <f t="shared" si="1"/>
        <v>1017</v>
      </c>
      <c r="M19" s="47">
        <v>560</v>
      </c>
      <c r="N19" s="48">
        <v>457</v>
      </c>
      <c r="O19" s="8">
        <v>62</v>
      </c>
      <c r="P19" s="9">
        <f t="shared" si="2"/>
        <v>1036</v>
      </c>
      <c r="Q19" s="47">
        <v>529</v>
      </c>
      <c r="R19" s="48">
        <v>507</v>
      </c>
      <c r="S19" s="8">
        <v>87</v>
      </c>
      <c r="T19" s="9">
        <f t="shared" si="3"/>
        <v>170</v>
      </c>
      <c r="U19" s="47">
        <v>47</v>
      </c>
      <c r="V19" s="48">
        <v>123</v>
      </c>
    </row>
    <row r="20" spans="1:22" ht="24.75" customHeight="1">
      <c r="A20" s="23" t="s">
        <v>28</v>
      </c>
      <c r="B20" s="24">
        <f t="shared" si="4"/>
        <v>236</v>
      </c>
      <c r="C20" s="43">
        <v>120</v>
      </c>
      <c r="D20" s="44">
        <v>116</v>
      </c>
      <c r="E20" s="44">
        <v>119</v>
      </c>
      <c r="G20" s="8">
        <v>13</v>
      </c>
      <c r="H20" s="9">
        <f t="shared" si="0"/>
        <v>534</v>
      </c>
      <c r="I20" s="47">
        <v>288</v>
      </c>
      <c r="J20" s="48">
        <v>246</v>
      </c>
      <c r="K20" s="8">
        <v>38</v>
      </c>
      <c r="L20" s="9">
        <f t="shared" si="1"/>
        <v>974</v>
      </c>
      <c r="M20" s="47">
        <v>523</v>
      </c>
      <c r="N20" s="48">
        <v>451</v>
      </c>
      <c r="O20" s="8">
        <v>63</v>
      </c>
      <c r="P20" s="9">
        <f t="shared" si="2"/>
        <v>807</v>
      </c>
      <c r="Q20" s="47">
        <v>404</v>
      </c>
      <c r="R20" s="48">
        <v>403</v>
      </c>
      <c r="S20" s="8">
        <v>88</v>
      </c>
      <c r="T20" s="9">
        <f t="shared" si="3"/>
        <v>146</v>
      </c>
      <c r="U20" s="47">
        <v>40</v>
      </c>
      <c r="V20" s="48">
        <v>106</v>
      </c>
    </row>
    <row r="21" spans="1:22" ht="24.75" customHeight="1">
      <c r="A21" s="23" t="s">
        <v>29</v>
      </c>
      <c r="B21" s="24">
        <f t="shared" si="4"/>
        <v>1960</v>
      </c>
      <c r="C21" s="43">
        <v>1000</v>
      </c>
      <c r="D21" s="44">
        <v>960</v>
      </c>
      <c r="E21" s="44">
        <v>989</v>
      </c>
      <c r="G21" s="8">
        <v>14</v>
      </c>
      <c r="H21" s="9">
        <f t="shared" si="0"/>
        <v>524</v>
      </c>
      <c r="I21" s="47">
        <v>271</v>
      </c>
      <c r="J21" s="48">
        <v>253</v>
      </c>
      <c r="K21" s="8">
        <v>39</v>
      </c>
      <c r="L21" s="9">
        <f t="shared" si="1"/>
        <v>902</v>
      </c>
      <c r="M21" s="47">
        <v>467</v>
      </c>
      <c r="N21" s="48">
        <v>435</v>
      </c>
      <c r="O21" s="8">
        <v>64</v>
      </c>
      <c r="P21" s="9">
        <f t="shared" si="2"/>
        <v>545</v>
      </c>
      <c r="Q21" s="47">
        <v>288</v>
      </c>
      <c r="R21" s="48">
        <v>257</v>
      </c>
      <c r="S21" s="8">
        <v>89</v>
      </c>
      <c r="T21" s="9">
        <f t="shared" si="3"/>
        <v>105</v>
      </c>
      <c r="U21" s="47">
        <v>27</v>
      </c>
      <c r="V21" s="48">
        <v>78</v>
      </c>
    </row>
    <row r="22" spans="1:22" ht="24.75" customHeight="1">
      <c r="A22" s="23" t="s">
        <v>30</v>
      </c>
      <c r="B22" s="24">
        <f t="shared" si="4"/>
        <v>3079</v>
      </c>
      <c r="C22" s="43">
        <v>1515</v>
      </c>
      <c r="D22" s="44">
        <v>1564</v>
      </c>
      <c r="E22" s="44">
        <v>1479</v>
      </c>
      <c r="G22" s="7" t="s">
        <v>31</v>
      </c>
      <c r="H22" s="14">
        <f t="shared" si="0"/>
        <v>2834</v>
      </c>
      <c r="I22" s="14">
        <f>I23+I24+I25+I26+I27</f>
        <v>1420</v>
      </c>
      <c r="J22" s="15">
        <f>J23+J24+J25+J26+J27</f>
        <v>1414</v>
      </c>
      <c r="K22" s="7" t="s">
        <v>32</v>
      </c>
      <c r="L22" s="14">
        <f t="shared" si="1"/>
        <v>4346</v>
      </c>
      <c r="M22" s="14">
        <f>M23+M24+M25+M26+M27</f>
        <v>2334</v>
      </c>
      <c r="N22" s="15">
        <f>N23+N24+N25+N26+N27</f>
        <v>2012</v>
      </c>
      <c r="O22" s="7" t="s">
        <v>33</v>
      </c>
      <c r="P22" s="14">
        <f t="shared" si="2"/>
        <v>3636</v>
      </c>
      <c r="Q22" s="14">
        <f>Q23+Q24+Q25+Q26+Q27</f>
        <v>1764</v>
      </c>
      <c r="R22" s="15">
        <f>R23+R24+R25+R26+R27</f>
        <v>1872</v>
      </c>
      <c r="S22" s="7" t="s">
        <v>34</v>
      </c>
      <c r="T22" s="14">
        <f t="shared" si="3"/>
        <v>372</v>
      </c>
      <c r="U22" s="14">
        <f>U23+U24+U25+U26+U27</f>
        <v>87</v>
      </c>
      <c r="V22" s="15">
        <f>V23+V24+V25+V26+V27</f>
        <v>285</v>
      </c>
    </row>
    <row r="23" spans="1:22" ht="24.75" customHeight="1">
      <c r="A23" s="23" t="s">
        <v>35</v>
      </c>
      <c r="B23" s="24">
        <f t="shared" si="4"/>
        <v>1438</v>
      </c>
      <c r="C23" s="43">
        <v>735</v>
      </c>
      <c r="D23" s="44">
        <v>703</v>
      </c>
      <c r="E23" s="44">
        <v>770</v>
      </c>
      <c r="G23" s="8">
        <v>15</v>
      </c>
      <c r="H23" s="9">
        <f t="shared" si="0"/>
        <v>562</v>
      </c>
      <c r="I23" s="47">
        <v>267</v>
      </c>
      <c r="J23" s="48">
        <v>295</v>
      </c>
      <c r="K23" s="8">
        <v>40</v>
      </c>
      <c r="L23" s="9">
        <f t="shared" si="1"/>
        <v>905</v>
      </c>
      <c r="M23" s="47">
        <v>490</v>
      </c>
      <c r="N23" s="48">
        <v>415</v>
      </c>
      <c r="O23" s="8">
        <v>65</v>
      </c>
      <c r="P23" s="9">
        <f t="shared" si="2"/>
        <v>649</v>
      </c>
      <c r="Q23" s="47">
        <v>314</v>
      </c>
      <c r="R23" s="48">
        <v>335</v>
      </c>
      <c r="S23" s="8">
        <v>90</v>
      </c>
      <c r="T23" s="9">
        <f t="shared" si="3"/>
        <v>96</v>
      </c>
      <c r="U23" s="47">
        <v>20</v>
      </c>
      <c r="V23" s="48">
        <v>76</v>
      </c>
    </row>
    <row r="24" spans="1:22" ht="24.75" customHeight="1">
      <c r="A24" s="23" t="s">
        <v>36</v>
      </c>
      <c r="B24" s="24">
        <f t="shared" si="4"/>
        <v>1189</v>
      </c>
      <c r="C24" s="43">
        <v>558</v>
      </c>
      <c r="D24" s="44">
        <v>631</v>
      </c>
      <c r="E24" s="44">
        <v>589</v>
      </c>
      <c r="G24" s="8">
        <v>16</v>
      </c>
      <c r="H24" s="9">
        <f t="shared" si="0"/>
        <v>555</v>
      </c>
      <c r="I24" s="47">
        <v>299</v>
      </c>
      <c r="J24" s="48">
        <v>256</v>
      </c>
      <c r="K24" s="8">
        <v>41</v>
      </c>
      <c r="L24" s="9">
        <f t="shared" si="1"/>
        <v>945</v>
      </c>
      <c r="M24" s="47">
        <v>503</v>
      </c>
      <c r="N24" s="48">
        <v>442</v>
      </c>
      <c r="O24" s="8">
        <v>66</v>
      </c>
      <c r="P24" s="9">
        <f t="shared" si="2"/>
        <v>812</v>
      </c>
      <c r="Q24" s="47">
        <v>397</v>
      </c>
      <c r="R24" s="48">
        <v>415</v>
      </c>
      <c r="S24" s="8">
        <v>91</v>
      </c>
      <c r="T24" s="9">
        <f t="shared" si="3"/>
        <v>94</v>
      </c>
      <c r="U24" s="47">
        <v>25</v>
      </c>
      <c r="V24" s="48">
        <v>69</v>
      </c>
    </row>
    <row r="25" spans="1:22" ht="24.75" customHeight="1">
      <c r="A25" s="25" t="s">
        <v>54</v>
      </c>
      <c r="B25" s="24">
        <f t="shared" si="4"/>
        <v>1121</v>
      </c>
      <c r="C25" s="43">
        <v>586</v>
      </c>
      <c r="D25" s="44">
        <v>535</v>
      </c>
      <c r="E25" s="44">
        <v>499</v>
      </c>
      <c r="G25" s="8">
        <v>17</v>
      </c>
      <c r="H25" s="9">
        <f t="shared" si="0"/>
        <v>540</v>
      </c>
      <c r="I25" s="47">
        <v>276</v>
      </c>
      <c r="J25" s="48">
        <v>264</v>
      </c>
      <c r="K25" s="8">
        <v>42</v>
      </c>
      <c r="L25" s="9">
        <f t="shared" si="1"/>
        <v>919</v>
      </c>
      <c r="M25" s="47">
        <v>511</v>
      </c>
      <c r="N25" s="48">
        <v>408</v>
      </c>
      <c r="O25" s="8">
        <v>67</v>
      </c>
      <c r="P25" s="9">
        <f t="shared" si="2"/>
        <v>772</v>
      </c>
      <c r="Q25" s="47">
        <v>376</v>
      </c>
      <c r="R25" s="48">
        <v>396</v>
      </c>
      <c r="S25" s="8">
        <v>92</v>
      </c>
      <c r="T25" s="9">
        <f t="shared" si="3"/>
        <v>70</v>
      </c>
      <c r="U25" s="47">
        <v>20</v>
      </c>
      <c r="V25" s="48">
        <v>50</v>
      </c>
    </row>
    <row r="26" spans="1:22" ht="24.75" customHeight="1">
      <c r="A26" s="23" t="s">
        <v>37</v>
      </c>
      <c r="B26" s="24">
        <f t="shared" si="4"/>
        <v>1160</v>
      </c>
      <c r="C26" s="43">
        <v>583</v>
      </c>
      <c r="D26" s="44">
        <v>577</v>
      </c>
      <c r="E26" s="44">
        <v>486</v>
      </c>
      <c r="G26" s="8">
        <v>18</v>
      </c>
      <c r="H26" s="9">
        <f t="shared" si="0"/>
        <v>604</v>
      </c>
      <c r="I26" s="47">
        <v>292</v>
      </c>
      <c r="J26" s="48">
        <v>312</v>
      </c>
      <c r="K26" s="8">
        <v>43</v>
      </c>
      <c r="L26" s="9">
        <f t="shared" si="1"/>
        <v>802</v>
      </c>
      <c r="M26" s="47">
        <v>409</v>
      </c>
      <c r="N26" s="48">
        <v>393</v>
      </c>
      <c r="O26" s="8">
        <v>68</v>
      </c>
      <c r="P26" s="9">
        <f t="shared" si="2"/>
        <v>735</v>
      </c>
      <c r="Q26" s="47">
        <v>347</v>
      </c>
      <c r="R26" s="48">
        <v>388</v>
      </c>
      <c r="S26" s="8">
        <v>93</v>
      </c>
      <c r="T26" s="9">
        <f t="shared" si="3"/>
        <v>64</v>
      </c>
      <c r="U26" s="47">
        <v>13</v>
      </c>
      <c r="V26" s="48">
        <v>51</v>
      </c>
    </row>
    <row r="27" spans="1:22" ht="24.75" customHeight="1">
      <c r="A27" s="25" t="s">
        <v>54</v>
      </c>
      <c r="B27" s="24">
        <f t="shared" si="4"/>
        <v>2269</v>
      </c>
      <c r="C27" s="43">
        <v>1193</v>
      </c>
      <c r="D27" s="44">
        <v>1076</v>
      </c>
      <c r="E27" s="44">
        <v>1143</v>
      </c>
      <c r="G27" s="8">
        <v>19</v>
      </c>
      <c r="H27" s="9">
        <f t="shared" si="0"/>
        <v>573</v>
      </c>
      <c r="I27" s="47">
        <v>286</v>
      </c>
      <c r="J27" s="48">
        <v>287</v>
      </c>
      <c r="K27" s="8">
        <v>44</v>
      </c>
      <c r="L27" s="9">
        <f t="shared" si="1"/>
        <v>775</v>
      </c>
      <c r="M27" s="47">
        <v>421</v>
      </c>
      <c r="N27" s="48">
        <v>354</v>
      </c>
      <c r="O27" s="8">
        <v>69</v>
      </c>
      <c r="P27" s="9">
        <f t="shared" si="2"/>
        <v>668</v>
      </c>
      <c r="Q27" s="47">
        <v>330</v>
      </c>
      <c r="R27" s="48">
        <v>338</v>
      </c>
      <c r="S27" s="8">
        <v>94</v>
      </c>
      <c r="T27" s="9">
        <f t="shared" si="3"/>
        <v>48</v>
      </c>
      <c r="U27" s="47">
        <v>9</v>
      </c>
      <c r="V27" s="48">
        <v>39</v>
      </c>
    </row>
    <row r="28" spans="1:22" ht="24.75" customHeight="1">
      <c r="A28" s="25" t="s">
        <v>55</v>
      </c>
      <c r="B28" s="24">
        <f t="shared" si="4"/>
        <v>1509</v>
      </c>
      <c r="C28" s="43">
        <v>781</v>
      </c>
      <c r="D28" s="44">
        <v>728</v>
      </c>
      <c r="E28" s="44">
        <v>690</v>
      </c>
      <c r="G28" s="7" t="s">
        <v>38</v>
      </c>
      <c r="H28" s="14">
        <f t="shared" si="0"/>
        <v>3283</v>
      </c>
      <c r="I28" s="14">
        <f>I29+I30+I31+I32+I33</f>
        <v>1668</v>
      </c>
      <c r="J28" s="15">
        <f>J29+J30+J31+J32+J33</f>
        <v>1615</v>
      </c>
      <c r="K28" s="7" t="s">
        <v>39</v>
      </c>
      <c r="L28" s="14">
        <f t="shared" si="1"/>
        <v>3988</v>
      </c>
      <c r="M28" s="14">
        <f>M29+M30+M31+M32+M33</f>
        <v>2108</v>
      </c>
      <c r="N28" s="15">
        <f>N29+N30+N31+N32+N33</f>
        <v>1880</v>
      </c>
      <c r="O28" s="7" t="s">
        <v>40</v>
      </c>
      <c r="P28" s="14">
        <f t="shared" si="2"/>
        <v>2857</v>
      </c>
      <c r="Q28" s="14">
        <f>Q29+Q30+Q31+Q32+Q33</f>
        <v>1328</v>
      </c>
      <c r="R28" s="15">
        <f>R29+R30+R31+R32+R33</f>
        <v>1529</v>
      </c>
      <c r="S28" s="4" t="s">
        <v>41</v>
      </c>
      <c r="T28" s="14">
        <f t="shared" si="3"/>
        <v>125</v>
      </c>
      <c r="U28" s="49">
        <v>18</v>
      </c>
      <c r="V28" s="50">
        <v>107</v>
      </c>
    </row>
    <row r="29" spans="1:22" ht="24.75" customHeight="1">
      <c r="A29" s="23" t="s">
        <v>42</v>
      </c>
      <c r="B29" s="24">
        <f t="shared" si="4"/>
        <v>3504</v>
      </c>
      <c r="C29" s="43">
        <v>1775</v>
      </c>
      <c r="D29" s="44">
        <v>1729</v>
      </c>
      <c r="E29" s="44">
        <v>1575</v>
      </c>
      <c r="G29" s="8">
        <v>20</v>
      </c>
      <c r="H29" s="9">
        <f t="shared" si="0"/>
        <v>612</v>
      </c>
      <c r="I29" s="47">
        <v>297</v>
      </c>
      <c r="J29" s="48">
        <v>315</v>
      </c>
      <c r="K29" s="8">
        <v>45</v>
      </c>
      <c r="L29" s="9">
        <f t="shared" si="1"/>
        <v>911</v>
      </c>
      <c r="M29" s="47">
        <v>486</v>
      </c>
      <c r="N29" s="48">
        <v>425</v>
      </c>
      <c r="O29" s="8">
        <v>70</v>
      </c>
      <c r="P29" s="9">
        <f t="shared" si="2"/>
        <v>637</v>
      </c>
      <c r="Q29" s="47">
        <v>289</v>
      </c>
      <c r="R29" s="48">
        <v>348</v>
      </c>
      <c r="S29" s="85" t="s">
        <v>43</v>
      </c>
      <c r="T29" s="87">
        <f t="shared" si="3"/>
        <v>57853</v>
      </c>
      <c r="U29" s="87">
        <f>I4+I10+I16+I22+I28+M4+M10+M16+M22+M28+Q4+Q10+Q16+Q22+Q28+U4+U10+U16+U22+U28</f>
        <v>29188</v>
      </c>
      <c r="V29" s="89">
        <f>J4+J10+J16+J22+J28+N4+N10+N16+N22+N28+R4+R10+R16+R22+R28+V4+V10+V16+V22+V28</f>
        <v>28665</v>
      </c>
    </row>
    <row r="30" spans="1:22" ht="24.75" customHeight="1" thickBot="1">
      <c r="A30" s="25" t="s">
        <v>56</v>
      </c>
      <c r="B30" s="24">
        <f t="shared" si="4"/>
        <v>2599</v>
      </c>
      <c r="C30" s="43">
        <v>1297</v>
      </c>
      <c r="D30" s="44">
        <v>1302</v>
      </c>
      <c r="E30" s="44">
        <v>1253</v>
      </c>
      <c r="G30" s="8">
        <v>21</v>
      </c>
      <c r="H30" s="9">
        <f t="shared" si="0"/>
        <v>657</v>
      </c>
      <c r="I30" s="47">
        <v>312</v>
      </c>
      <c r="J30" s="48">
        <v>345</v>
      </c>
      <c r="K30" s="8">
        <v>46</v>
      </c>
      <c r="L30" s="9">
        <f t="shared" si="1"/>
        <v>796</v>
      </c>
      <c r="M30" s="47">
        <v>442</v>
      </c>
      <c r="N30" s="48">
        <v>354</v>
      </c>
      <c r="O30" s="8">
        <v>71</v>
      </c>
      <c r="P30" s="9">
        <f t="shared" si="2"/>
        <v>559</v>
      </c>
      <c r="Q30" s="47">
        <v>254</v>
      </c>
      <c r="R30" s="48">
        <v>305</v>
      </c>
      <c r="S30" s="86"/>
      <c r="T30" s="88"/>
      <c r="U30" s="88"/>
      <c r="V30" s="90"/>
    </row>
    <row r="31" spans="1:22" ht="24.75" customHeight="1">
      <c r="A31" s="23" t="s">
        <v>44</v>
      </c>
      <c r="B31" s="24">
        <f t="shared" si="4"/>
        <v>1453</v>
      </c>
      <c r="C31" s="43">
        <v>733</v>
      </c>
      <c r="D31" s="44">
        <v>720</v>
      </c>
      <c r="E31" s="44">
        <v>685</v>
      </c>
      <c r="G31" s="8">
        <v>22</v>
      </c>
      <c r="H31" s="9">
        <f t="shared" si="0"/>
        <v>617</v>
      </c>
      <c r="I31" s="47">
        <v>316</v>
      </c>
      <c r="J31" s="48">
        <v>301</v>
      </c>
      <c r="K31" s="8">
        <v>47</v>
      </c>
      <c r="L31" s="9">
        <f t="shared" si="1"/>
        <v>748</v>
      </c>
      <c r="M31" s="47">
        <v>410</v>
      </c>
      <c r="N31" s="48">
        <v>338</v>
      </c>
      <c r="O31" s="8">
        <v>72</v>
      </c>
      <c r="P31" s="9">
        <f t="shared" si="2"/>
        <v>552</v>
      </c>
      <c r="Q31" s="47">
        <v>280</v>
      </c>
      <c r="R31" s="48">
        <v>272</v>
      </c>
      <c r="S31" s="26"/>
      <c r="T31" s="27"/>
      <c r="U31" s="27"/>
      <c r="V31" s="27"/>
    </row>
    <row r="32" spans="1:22" ht="24.75" customHeight="1">
      <c r="A32" s="25" t="s">
        <v>54</v>
      </c>
      <c r="B32" s="24">
        <f t="shared" si="4"/>
        <v>1086</v>
      </c>
      <c r="C32" s="43">
        <v>536</v>
      </c>
      <c r="D32" s="44">
        <v>550</v>
      </c>
      <c r="E32" s="44">
        <v>494</v>
      </c>
      <c r="G32" s="8">
        <v>23</v>
      </c>
      <c r="H32" s="9">
        <f t="shared" si="0"/>
        <v>697</v>
      </c>
      <c r="I32" s="47">
        <v>358</v>
      </c>
      <c r="J32" s="48">
        <v>339</v>
      </c>
      <c r="K32" s="8">
        <v>48</v>
      </c>
      <c r="L32" s="9">
        <f t="shared" si="1"/>
        <v>767</v>
      </c>
      <c r="M32" s="47">
        <v>392</v>
      </c>
      <c r="N32" s="48">
        <v>375</v>
      </c>
      <c r="O32" s="8">
        <v>73</v>
      </c>
      <c r="P32" s="9">
        <f t="shared" si="2"/>
        <v>578</v>
      </c>
      <c r="Q32" s="47">
        <v>264</v>
      </c>
      <c r="R32" s="48">
        <v>314</v>
      </c>
      <c r="S32" s="28"/>
      <c r="T32" s="29"/>
      <c r="U32" s="29"/>
      <c r="V32" s="29"/>
    </row>
    <row r="33" spans="1:22" ht="24.75" customHeight="1" thickBot="1">
      <c r="A33" s="25" t="s">
        <v>55</v>
      </c>
      <c r="B33" s="24">
        <f t="shared" si="4"/>
        <v>1827</v>
      </c>
      <c r="C33" s="43">
        <v>922</v>
      </c>
      <c r="D33" s="44">
        <v>905</v>
      </c>
      <c r="E33" s="44">
        <v>812</v>
      </c>
      <c r="G33" s="30">
        <v>24</v>
      </c>
      <c r="H33" s="31">
        <f t="shared" si="0"/>
        <v>700</v>
      </c>
      <c r="I33" s="51">
        <v>385</v>
      </c>
      <c r="J33" s="52">
        <v>315</v>
      </c>
      <c r="K33" s="30">
        <v>49</v>
      </c>
      <c r="L33" s="31">
        <f t="shared" si="1"/>
        <v>766</v>
      </c>
      <c r="M33" s="51">
        <v>378</v>
      </c>
      <c r="N33" s="52">
        <v>388</v>
      </c>
      <c r="O33" s="30">
        <v>74</v>
      </c>
      <c r="P33" s="31">
        <f t="shared" si="2"/>
        <v>531</v>
      </c>
      <c r="Q33" s="51">
        <v>241</v>
      </c>
      <c r="R33" s="52">
        <v>290</v>
      </c>
      <c r="S33" s="28"/>
      <c r="T33" s="29"/>
      <c r="U33" s="29"/>
      <c r="V33" s="29"/>
    </row>
    <row r="34" spans="1:5" ht="24.75" customHeight="1">
      <c r="A34" s="25" t="s">
        <v>57</v>
      </c>
      <c r="B34" s="24">
        <f t="shared" si="4"/>
        <v>1804</v>
      </c>
      <c r="C34" s="43">
        <v>909</v>
      </c>
      <c r="D34" s="44">
        <v>895</v>
      </c>
      <c r="E34" s="44">
        <v>1032</v>
      </c>
    </row>
    <row r="35" spans="1:5" ht="24.75" customHeight="1">
      <c r="A35" s="23" t="s">
        <v>45</v>
      </c>
      <c r="B35" s="24">
        <f t="shared" si="4"/>
        <v>345</v>
      </c>
      <c r="C35" s="43">
        <v>160</v>
      </c>
      <c r="D35" s="44">
        <v>185</v>
      </c>
      <c r="E35" s="44">
        <v>178</v>
      </c>
    </row>
    <row r="36" spans="1:5" ht="24.75" customHeight="1" thickBot="1">
      <c r="A36" s="32" t="s">
        <v>46</v>
      </c>
      <c r="B36" s="33">
        <f t="shared" si="4"/>
        <v>91</v>
      </c>
      <c r="C36" s="45">
        <v>31</v>
      </c>
      <c r="D36" s="46">
        <v>60</v>
      </c>
      <c r="E36" s="46">
        <v>41</v>
      </c>
    </row>
    <row r="37" spans="1:5" ht="26.25" customHeight="1" thickBot="1" thickTop="1">
      <c r="A37" s="34" t="s">
        <v>47</v>
      </c>
      <c r="B37" s="35">
        <f>SUM(B17:B36)</f>
        <v>57853</v>
      </c>
      <c r="C37" s="35">
        <f>SUM(C17:C36)</f>
        <v>29188</v>
      </c>
      <c r="D37" s="36">
        <f>SUM(D17:D36)</f>
        <v>28665</v>
      </c>
      <c r="E37" s="36">
        <f>SUM(E17:E36)</f>
        <v>27776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 password="C7A0" sheet="1" objects="1" scenarios="1"/>
  <mergeCells count="19"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  <mergeCell ref="D15:D16"/>
    <mergeCell ref="D6:E6"/>
    <mergeCell ref="A7:A8"/>
    <mergeCell ref="B7:D7"/>
    <mergeCell ref="E7:E8"/>
    <mergeCell ref="G1:V1"/>
    <mergeCell ref="B2:D4"/>
    <mergeCell ref="G2:N2"/>
    <mergeCell ref="O2:V2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K22">
      <selection activeCell="E11" sqref="E11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7" width="5.75390625" style="0" customWidth="1"/>
    <col min="18" max="18" width="5.2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80" t="s">
        <v>58</v>
      </c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2:22" ht="18" thickBot="1">
      <c r="B2" s="103" t="s">
        <v>0</v>
      </c>
      <c r="C2" s="104"/>
      <c r="D2" s="104"/>
      <c r="G2" s="81"/>
      <c r="H2" s="82"/>
      <c r="I2" s="82"/>
      <c r="J2" s="82"/>
      <c r="K2" s="82"/>
      <c r="L2" s="82"/>
      <c r="M2" s="82"/>
      <c r="N2" s="82"/>
      <c r="O2" s="83">
        <v>40391</v>
      </c>
      <c r="P2" s="84"/>
      <c r="Q2" s="84"/>
      <c r="R2" s="84"/>
      <c r="S2" s="84"/>
      <c r="T2" s="84"/>
      <c r="U2" s="84"/>
      <c r="V2" s="84"/>
    </row>
    <row r="3" spans="2:22" ht="17.25">
      <c r="B3" s="104"/>
      <c r="C3" s="104"/>
      <c r="D3" s="104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104"/>
      <c r="C4" s="104"/>
      <c r="D4" s="104"/>
      <c r="G4" s="4" t="s">
        <v>5</v>
      </c>
      <c r="H4" s="5">
        <f aca="true" t="shared" si="0" ref="H4:H33">I4+J4</f>
        <v>2302</v>
      </c>
      <c r="I4" s="5">
        <f>I5+I6+I7+I8+I9</f>
        <v>1149</v>
      </c>
      <c r="J4" s="6">
        <f>J5+J6+J7+J8+J9</f>
        <v>1153</v>
      </c>
      <c r="K4" s="7" t="s">
        <v>6</v>
      </c>
      <c r="L4" s="5">
        <f aca="true" t="shared" si="1" ref="L4:L33">M4+N4</f>
        <v>3733</v>
      </c>
      <c r="M4" s="5">
        <f>M5+M6+M7+M8+M9</f>
        <v>2014</v>
      </c>
      <c r="N4" s="6">
        <f>N5+N6+N7+N8+N9</f>
        <v>1719</v>
      </c>
      <c r="O4" s="7" t="s">
        <v>7</v>
      </c>
      <c r="P4" s="5">
        <f aca="true" t="shared" si="2" ref="P4:P33">Q4+R4</f>
        <v>3746</v>
      </c>
      <c r="Q4" s="5">
        <f>Q5+Q6+Q7+Q8+Q9</f>
        <v>1966</v>
      </c>
      <c r="R4" s="6">
        <f>R5+R6+R7+R8+R9</f>
        <v>1780</v>
      </c>
      <c r="S4" s="7" t="s">
        <v>8</v>
      </c>
      <c r="T4" s="5">
        <f aca="true" t="shared" si="3" ref="T4:T29">U4+V4</f>
        <v>2423</v>
      </c>
      <c r="U4" s="5">
        <f>U5+U6+U7+U8+U9</f>
        <v>1022</v>
      </c>
      <c r="V4" s="6">
        <f>V5+V6+V7+V8+V9</f>
        <v>1401</v>
      </c>
    </row>
    <row r="5" spans="7:22" ht="24.75" customHeight="1">
      <c r="G5" s="8">
        <v>0</v>
      </c>
      <c r="H5" s="9">
        <f t="shared" si="0"/>
        <v>494</v>
      </c>
      <c r="I5" s="47">
        <v>240</v>
      </c>
      <c r="J5" s="48">
        <v>254</v>
      </c>
      <c r="K5" s="8">
        <v>25</v>
      </c>
      <c r="L5" s="9">
        <f t="shared" si="1"/>
        <v>724</v>
      </c>
      <c r="M5" s="47">
        <v>388</v>
      </c>
      <c r="N5" s="48">
        <v>336</v>
      </c>
      <c r="O5" s="8">
        <v>50</v>
      </c>
      <c r="P5" s="9">
        <f t="shared" si="2"/>
        <v>786</v>
      </c>
      <c r="Q5" s="47">
        <v>401</v>
      </c>
      <c r="R5" s="48">
        <v>385</v>
      </c>
      <c r="S5" s="8">
        <v>75</v>
      </c>
      <c r="T5" s="9">
        <f t="shared" si="3"/>
        <v>536</v>
      </c>
      <c r="U5" s="47">
        <v>227</v>
      </c>
      <c r="V5" s="48">
        <v>309</v>
      </c>
    </row>
    <row r="6" spans="4:22" ht="24.75" customHeight="1">
      <c r="D6" s="105" t="s">
        <v>76</v>
      </c>
      <c r="E6" s="105"/>
      <c r="G6" s="8">
        <v>1</v>
      </c>
      <c r="H6" s="9">
        <f t="shared" si="0"/>
        <v>465</v>
      </c>
      <c r="I6" s="47">
        <v>241</v>
      </c>
      <c r="J6" s="48">
        <v>224</v>
      </c>
      <c r="K6" s="8">
        <v>26</v>
      </c>
      <c r="L6" s="9">
        <f t="shared" si="1"/>
        <v>687</v>
      </c>
      <c r="M6" s="47">
        <v>384</v>
      </c>
      <c r="N6" s="48">
        <v>303</v>
      </c>
      <c r="O6" s="8">
        <v>51</v>
      </c>
      <c r="P6" s="9">
        <f t="shared" si="2"/>
        <v>698</v>
      </c>
      <c r="Q6" s="47">
        <v>359</v>
      </c>
      <c r="R6" s="48">
        <v>339</v>
      </c>
      <c r="S6" s="8">
        <v>76</v>
      </c>
      <c r="T6" s="9">
        <f t="shared" si="3"/>
        <v>499</v>
      </c>
      <c r="U6" s="47">
        <v>219</v>
      </c>
      <c r="V6" s="48">
        <v>280</v>
      </c>
    </row>
    <row r="7" spans="1:22" ht="24.75" customHeight="1">
      <c r="A7" s="106" t="s">
        <v>9</v>
      </c>
      <c r="B7" s="108" t="s">
        <v>10</v>
      </c>
      <c r="C7" s="108"/>
      <c r="D7" s="108"/>
      <c r="E7" s="106" t="s">
        <v>11</v>
      </c>
      <c r="G7" s="8">
        <v>2</v>
      </c>
      <c r="H7" s="9">
        <f t="shared" si="0"/>
        <v>466</v>
      </c>
      <c r="I7" s="47">
        <v>239</v>
      </c>
      <c r="J7" s="48">
        <v>227</v>
      </c>
      <c r="K7" s="8">
        <v>27</v>
      </c>
      <c r="L7" s="9">
        <f t="shared" si="1"/>
        <v>761</v>
      </c>
      <c r="M7" s="47">
        <v>412</v>
      </c>
      <c r="N7" s="48">
        <v>349</v>
      </c>
      <c r="O7" s="8">
        <v>52</v>
      </c>
      <c r="P7" s="9">
        <f t="shared" si="2"/>
        <v>738</v>
      </c>
      <c r="Q7" s="47">
        <v>394</v>
      </c>
      <c r="R7" s="48">
        <v>344</v>
      </c>
      <c r="S7" s="8">
        <v>77</v>
      </c>
      <c r="T7" s="9">
        <f t="shared" si="3"/>
        <v>483</v>
      </c>
      <c r="U7" s="47">
        <v>206</v>
      </c>
      <c r="V7" s="48">
        <v>277</v>
      </c>
    </row>
    <row r="8" spans="1:22" ht="24.75" customHeight="1" thickBot="1">
      <c r="A8" s="107"/>
      <c r="B8" s="10" t="s">
        <v>12</v>
      </c>
      <c r="C8" s="10" t="s">
        <v>3</v>
      </c>
      <c r="D8" s="10" t="s">
        <v>4</v>
      </c>
      <c r="E8" s="107"/>
      <c r="G8" s="8">
        <v>3</v>
      </c>
      <c r="H8" s="9">
        <f t="shared" si="0"/>
        <v>436</v>
      </c>
      <c r="I8" s="47">
        <v>202</v>
      </c>
      <c r="J8" s="48">
        <v>234</v>
      </c>
      <c r="K8" s="8">
        <v>28</v>
      </c>
      <c r="L8" s="9">
        <f t="shared" si="1"/>
        <v>755</v>
      </c>
      <c r="M8" s="47">
        <v>399</v>
      </c>
      <c r="N8" s="48">
        <v>356</v>
      </c>
      <c r="O8" s="8">
        <v>53</v>
      </c>
      <c r="P8" s="9">
        <f t="shared" si="2"/>
        <v>731</v>
      </c>
      <c r="Q8" s="47">
        <v>389</v>
      </c>
      <c r="R8" s="48">
        <v>342</v>
      </c>
      <c r="S8" s="8">
        <v>78</v>
      </c>
      <c r="T8" s="9">
        <f t="shared" si="3"/>
        <v>448</v>
      </c>
      <c r="U8" s="47">
        <v>190</v>
      </c>
      <c r="V8" s="48">
        <v>258</v>
      </c>
    </row>
    <row r="9" spans="1:22" ht="24.75" customHeight="1" thickTop="1">
      <c r="A9" s="11" t="s">
        <v>13</v>
      </c>
      <c r="B9" s="12">
        <f>C9+D9</f>
        <v>57821</v>
      </c>
      <c r="C9" s="37">
        <v>29168</v>
      </c>
      <c r="D9" s="38">
        <v>28653</v>
      </c>
      <c r="E9" s="38">
        <v>27786</v>
      </c>
      <c r="G9" s="8">
        <v>4</v>
      </c>
      <c r="H9" s="9">
        <f t="shared" si="0"/>
        <v>441</v>
      </c>
      <c r="I9" s="47">
        <v>227</v>
      </c>
      <c r="J9" s="48">
        <v>214</v>
      </c>
      <c r="K9" s="8">
        <v>29</v>
      </c>
      <c r="L9" s="9">
        <f t="shared" si="1"/>
        <v>806</v>
      </c>
      <c r="M9" s="47">
        <v>431</v>
      </c>
      <c r="N9" s="48">
        <v>375</v>
      </c>
      <c r="O9" s="8">
        <v>54</v>
      </c>
      <c r="P9" s="9">
        <f t="shared" si="2"/>
        <v>793</v>
      </c>
      <c r="Q9" s="47">
        <v>423</v>
      </c>
      <c r="R9" s="48">
        <v>370</v>
      </c>
      <c r="S9" s="8">
        <v>79</v>
      </c>
      <c r="T9" s="9">
        <f t="shared" si="3"/>
        <v>457</v>
      </c>
      <c r="U9" s="47">
        <v>180</v>
      </c>
      <c r="V9" s="48">
        <v>277</v>
      </c>
    </row>
    <row r="10" spans="1:22" ht="24.75" customHeight="1" thickBot="1">
      <c r="A10" s="10" t="s">
        <v>14</v>
      </c>
      <c r="B10" s="13">
        <f>C10+D10</f>
        <v>2393</v>
      </c>
      <c r="C10" s="39">
        <v>1115</v>
      </c>
      <c r="D10" s="40">
        <v>1278</v>
      </c>
      <c r="E10" s="40">
        <v>1273</v>
      </c>
      <c r="G10" s="4" t="s">
        <v>15</v>
      </c>
      <c r="H10" s="14">
        <f t="shared" si="0"/>
        <v>2329</v>
      </c>
      <c r="I10" s="14">
        <f>I11+I12+I13+I14+I15</f>
        <v>1175</v>
      </c>
      <c r="J10" s="15">
        <f>J11+J12+J13+J14+J15</f>
        <v>1154</v>
      </c>
      <c r="K10" s="7" t="s">
        <v>16</v>
      </c>
      <c r="L10" s="14">
        <f t="shared" si="1"/>
        <v>3942</v>
      </c>
      <c r="M10" s="14">
        <f>M11+M12+M13+M14+M15</f>
        <v>2145</v>
      </c>
      <c r="N10" s="15">
        <f>N11+N12+N13+N14+N15</f>
        <v>1797</v>
      </c>
      <c r="O10" s="16" t="s">
        <v>17</v>
      </c>
      <c r="P10" s="14">
        <f t="shared" si="2"/>
        <v>4059</v>
      </c>
      <c r="Q10" s="14">
        <f>Q11+Q12+Q13+Q14+Q15</f>
        <v>2117</v>
      </c>
      <c r="R10" s="15">
        <f>R11+R12+R13+R14+R15</f>
        <v>1942</v>
      </c>
      <c r="S10" s="7" t="s">
        <v>18</v>
      </c>
      <c r="T10" s="14">
        <f t="shared" si="3"/>
        <v>1573</v>
      </c>
      <c r="U10" s="14">
        <f>U11+U12+U13+U14+U15</f>
        <v>580</v>
      </c>
      <c r="V10" s="15">
        <f>V11+V12+V13+V14+V15</f>
        <v>993</v>
      </c>
    </row>
    <row r="11" spans="1:22" ht="24.75" customHeight="1" thickTop="1">
      <c r="A11" s="11" t="s">
        <v>48</v>
      </c>
      <c r="B11" s="17">
        <f>SUM(B9:B10)</f>
        <v>60214</v>
      </c>
      <c r="C11" s="17">
        <f>SUM(C9:C10)</f>
        <v>30283</v>
      </c>
      <c r="D11" s="17">
        <f>SUM(D9:D10)</f>
        <v>29931</v>
      </c>
      <c r="E11" s="17">
        <f>SUM(E9:E10)</f>
        <v>29059</v>
      </c>
      <c r="G11" s="18">
        <v>5</v>
      </c>
      <c r="H11" s="9">
        <f t="shared" si="0"/>
        <v>438</v>
      </c>
      <c r="I11" s="47">
        <v>218</v>
      </c>
      <c r="J11" s="48">
        <v>220</v>
      </c>
      <c r="K11" s="8">
        <v>30</v>
      </c>
      <c r="L11" s="9">
        <f t="shared" si="1"/>
        <v>769</v>
      </c>
      <c r="M11" s="47">
        <v>424</v>
      </c>
      <c r="N11" s="48">
        <v>345</v>
      </c>
      <c r="O11" s="8">
        <v>55</v>
      </c>
      <c r="P11" s="9">
        <f t="shared" si="2"/>
        <v>738</v>
      </c>
      <c r="Q11" s="47">
        <v>411</v>
      </c>
      <c r="R11" s="48">
        <v>327</v>
      </c>
      <c r="S11" s="8">
        <v>80</v>
      </c>
      <c r="T11" s="9">
        <f t="shared" si="3"/>
        <v>367</v>
      </c>
      <c r="U11" s="47">
        <v>132</v>
      </c>
      <c r="V11" s="48">
        <v>235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468</v>
      </c>
      <c r="I12" s="47">
        <v>244</v>
      </c>
      <c r="J12" s="48">
        <v>224</v>
      </c>
      <c r="K12" s="8">
        <v>31</v>
      </c>
      <c r="L12" s="9">
        <f t="shared" si="1"/>
        <v>755</v>
      </c>
      <c r="M12" s="47">
        <v>417</v>
      </c>
      <c r="N12" s="48">
        <v>338</v>
      </c>
      <c r="O12" s="8">
        <v>56</v>
      </c>
      <c r="P12" s="9">
        <f t="shared" si="2"/>
        <v>732</v>
      </c>
      <c r="Q12" s="47">
        <v>380</v>
      </c>
      <c r="R12" s="48">
        <v>352</v>
      </c>
      <c r="S12" s="8">
        <v>81</v>
      </c>
      <c r="T12" s="9">
        <f t="shared" si="3"/>
        <v>373</v>
      </c>
      <c r="U12" s="47">
        <v>149</v>
      </c>
      <c r="V12" s="48">
        <v>224</v>
      </c>
    </row>
    <row r="13" spans="1:22" ht="22.5" customHeight="1" thickBot="1">
      <c r="A13" s="109" t="s">
        <v>49</v>
      </c>
      <c r="B13" s="110"/>
      <c r="C13" s="110"/>
      <c r="D13" s="110"/>
      <c r="E13" s="110"/>
      <c r="G13" s="18">
        <v>7</v>
      </c>
      <c r="H13" s="9">
        <f t="shared" si="0"/>
        <v>467</v>
      </c>
      <c r="I13" s="47">
        <v>236</v>
      </c>
      <c r="J13" s="48">
        <v>231</v>
      </c>
      <c r="K13" s="8">
        <v>32</v>
      </c>
      <c r="L13" s="9">
        <f t="shared" si="1"/>
        <v>784</v>
      </c>
      <c r="M13" s="47">
        <v>417</v>
      </c>
      <c r="N13" s="48">
        <v>367</v>
      </c>
      <c r="O13" s="8">
        <v>57</v>
      </c>
      <c r="P13" s="9">
        <f t="shared" si="2"/>
        <v>803</v>
      </c>
      <c r="Q13" s="47">
        <v>420</v>
      </c>
      <c r="R13" s="48">
        <v>383</v>
      </c>
      <c r="S13" s="8">
        <v>82</v>
      </c>
      <c r="T13" s="9">
        <f t="shared" si="3"/>
        <v>325</v>
      </c>
      <c r="U13" s="47">
        <v>124</v>
      </c>
      <c r="V13" s="48">
        <v>201</v>
      </c>
    </row>
    <row r="14" spans="1:22" ht="21" customHeight="1">
      <c r="A14" s="91" t="s">
        <v>19</v>
      </c>
      <c r="B14" s="94" t="s">
        <v>20</v>
      </c>
      <c r="C14" s="95"/>
      <c r="D14" s="95"/>
      <c r="E14" s="96" t="s">
        <v>50</v>
      </c>
      <c r="G14" s="18">
        <v>8</v>
      </c>
      <c r="H14" s="9">
        <f t="shared" si="0"/>
        <v>464</v>
      </c>
      <c r="I14" s="47">
        <v>225</v>
      </c>
      <c r="J14" s="48">
        <v>239</v>
      </c>
      <c r="K14" s="8">
        <v>33</v>
      </c>
      <c r="L14" s="9">
        <f t="shared" si="1"/>
        <v>824</v>
      </c>
      <c r="M14" s="47">
        <v>436</v>
      </c>
      <c r="N14" s="48">
        <v>388</v>
      </c>
      <c r="O14" s="8">
        <v>58</v>
      </c>
      <c r="P14" s="9">
        <f t="shared" si="2"/>
        <v>869</v>
      </c>
      <c r="Q14" s="47">
        <v>456</v>
      </c>
      <c r="R14" s="48">
        <v>413</v>
      </c>
      <c r="S14" s="8">
        <v>83</v>
      </c>
      <c r="T14" s="9">
        <f t="shared" si="3"/>
        <v>275</v>
      </c>
      <c r="U14" s="47">
        <v>92</v>
      </c>
      <c r="V14" s="48">
        <v>183</v>
      </c>
    </row>
    <row r="15" spans="1:22" ht="24.75" customHeight="1">
      <c r="A15" s="92"/>
      <c r="B15" s="99" t="s">
        <v>51</v>
      </c>
      <c r="C15" s="99" t="s">
        <v>52</v>
      </c>
      <c r="D15" s="101" t="s">
        <v>53</v>
      </c>
      <c r="E15" s="97"/>
      <c r="G15" s="18">
        <v>9</v>
      </c>
      <c r="H15" s="9">
        <f t="shared" si="0"/>
        <v>492</v>
      </c>
      <c r="I15" s="47">
        <v>252</v>
      </c>
      <c r="J15" s="48">
        <v>240</v>
      </c>
      <c r="K15" s="8">
        <v>34</v>
      </c>
      <c r="L15" s="9">
        <f t="shared" si="1"/>
        <v>810</v>
      </c>
      <c r="M15" s="47">
        <v>451</v>
      </c>
      <c r="N15" s="48">
        <v>359</v>
      </c>
      <c r="O15" s="8">
        <v>59</v>
      </c>
      <c r="P15" s="9">
        <f t="shared" si="2"/>
        <v>917</v>
      </c>
      <c r="Q15" s="47">
        <v>450</v>
      </c>
      <c r="R15" s="48">
        <v>467</v>
      </c>
      <c r="S15" s="8">
        <v>84</v>
      </c>
      <c r="T15" s="9">
        <f t="shared" si="3"/>
        <v>233</v>
      </c>
      <c r="U15" s="47">
        <v>83</v>
      </c>
      <c r="V15" s="48">
        <v>150</v>
      </c>
    </row>
    <row r="16" spans="1:22" ht="18" customHeight="1" thickBot="1">
      <c r="A16" s="93"/>
      <c r="B16" s="100"/>
      <c r="C16" s="100"/>
      <c r="D16" s="102"/>
      <c r="E16" s="98"/>
      <c r="G16" s="7" t="s">
        <v>21</v>
      </c>
      <c r="H16" s="14">
        <f t="shared" si="0"/>
        <v>2505</v>
      </c>
      <c r="I16" s="14">
        <f>I17+I18+I19+I20+I21</f>
        <v>1329</v>
      </c>
      <c r="J16" s="15">
        <f>J17+J18+J19+J20+J21</f>
        <v>1176</v>
      </c>
      <c r="K16" s="7" t="s">
        <v>22</v>
      </c>
      <c r="L16" s="14">
        <f t="shared" si="1"/>
        <v>4661</v>
      </c>
      <c r="M16" s="14">
        <f>M17+M18+M19+M20+M21</f>
        <v>2497</v>
      </c>
      <c r="N16" s="15">
        <f>N17+N18+N19+N20+N21</f>
        <v>2164</v>
      </c>
      <c r="O16" s="7" t="s">
        <v>23</v>
      </c>
      <c r="P16" s="14">
        <f t="shared" si="2"/>
        <v>4258</v>
      </c>
      <c r="Q16" s="14">
        <f>Q17+Q18+Q19+Q20+Q21</f>
        <v>2180</v>
      </c>
      <c r="R16" s="15">
        <f>R17+R18+R19+R20+R21</f>
        <v>2078</v>
      </c>
      <c r="S16" s="7" t="s">
        <v>24</v>
      </c>
      <c r="T16" s="14">
        <f t="shared" si="3"/>
        <v>843</v>
      </c>
      <c r="U16" s="14">
        <f>U17+U18+U19+U20+U21</f>
        <v>250</v>
      </c>
      <c r="V16" s="15">
        <f>V17+V18+V19+V20+V21</f>
        <v>593</v>
      </c>
    </row>
    <row r="17" spans="1:22" ht="24.75" customHeight="1" thickTop="1">
      <c r="A17" s="21" t="s">
        <v>25</v>
      </c>
      <c r="B17" s="22">
        <f aca="true" t="shared" si="4" ref="B17:B36">C17+D17</f>
        <v>18058</v>
      </c>
      <c r="C17" s="41">
        <v>9070</v>
      </c>
      <c r="D17" s="42">
        <v>8988</v>
      </c>
      <c r="E17" s="42">
        <v>8549</v>
      </c>
      <c r="G17" s="8">
        <v>10</v>
      </c>
      <c r="H17" s="9">
        <f t="shared" si="0"/>
        <v>453</v>
      </c>
      <c r="I17" s="47">
        <v>236</v>
      </c>
      <c r="J17" s="48">
        <v>217</v>
      </c>
      <c r="K17" s="8">
        <v>35</v>
      </c>
      <c r="L17" s="9">
        <f t="shared" si="1"/>
        <v>904</v>
      </c>
      <c r="M17" s="47">
        <v>474</v>
      </c>
      <c r="N17" s="48">
        <v>430</v>
      </c>
      <c r="O17" s="8">
        <v>60</v>
      </c>
      <c r="P17" s="9">
        <f t="shared" si="2"/>
        <v>904</v>
      </c>
      <c r="Q17" s="47">
        <v>468</v>
      </c>
      <c r="R17" s="48">
        <v>436</v>
      </c>
      <c r="S17" s="8">
        <v>85</v>
      </c>
      <c r="T17" s="9">
        <f t="shared" si="3"/>
        <v>227</v>
      </c>
      <c r="U17" s="47">
        <v>74</v>
      </c>
      <c r="V17" s="48">
        <v>153</v>
      </c>
    </row>
    <row r="18" spans="1:22" ht="24.75" customHeight="1">
      <c r="A18" s="23" t="s">
        <v>26</v>
      </c>
      <c r="B18" s="24">
        <f t="shared" si="4"/>
        <v>7</v>
      </c>
      <c r="C18" s="43">
        <v>4</v>
      </c>
      <c r="D18" s="44">
        <v>3</v>
      </c>
      <c r="E18" s="44">
        <v>5</v>
      </c>
      <c r="G18" s="8">
        <v>11</v>
      </c>
      <c r="H18" s="9">
        <f t="shared" si="0"/>
        <v>496</v>
      </c>
      <c r="I18" s="47">
        <v>260</v>
      </c>
      <c r="J18" s="48">
        <v>236</v>
      </c>
      <c r="K18" s="8">
        <v>36</v>
      </c>
      <c r="L18" s="9">
        <f t="shared" si="1"/>
        <v>862</v>
      </c>
      <c r="M18" s="47">
        <v>484</v>
      </c>
      <c r="N18" s="48">
        <v>378</v>
      </c>
      <c r="O18" s="8">
        <v>61</v>
      </c>
      <c r="P18" s="9">
        <f t="shared" si="2"/>
        <v>937</v>
      </c>
      <c r="Q18" s="47">
        <v>476</v>
      </c>
      <c r="R18" s="48">
        <v>461</v>
      </c>
      <c r="S18" s="8">
        <v>86</v>
      </c>
      <c r="T18" s="9">
        <f t="shared" si="3"/>
        <v>194</v>
      </c>
      <c r="U18" s="47">
        <v>63</v>
      </c>
      <c r="V18" s="48">
        <v>131</v>
      </c>
    </row>
    <row r="19" spans="1:22" ht="24.75" customHeight="1">
      <c r="A19" s="23" t="s">
        <v>27</v>
      </c>
      <c r="B19" s="24">
        <f t="shared" si="4"/>
        <v>13149</v>
      </c>
      <c r="C19" s="43">
        <v>6681</v>
      </c>
      <c r="D19" s="44">
        <v>6468</v>
      </c>
      <c r="E19" s="44">
        <v>6405</v>
      </c>
      <c r="G19" s="8">
        <v>12</v>
      </c>
      <c r="H19" s="9">
        <f t="shared" si="0"/>
        <v>497</v>
      </c>
      <c r="I19" s="47">
        <v>278</v>
      </c>
      <c r="J19" s="48">
        <v>219</v>
      </c>
      <c r="K19" s="8">
        <v>37</v>
      </c>
      <c r="L19" s="9">
        <f t="shared" si="1"/>
        <v>1021</v>
      </c>
      <c r="M19" s="47">
        <v>561</v>
      </c>
      <c r="N19" s="48">
        <v>460</v>
      </c>
      <c r="O19" s="8">
        <v>62</v>
      </c>
      <c r="P19" s="9">
        <f t="shared" si="2"/>
        <v>1019</v>
      </c>
      <c r="Q19" s="47">
        <v>523</v>
      </c>
      <c r="R19" s="48">
        <v>496</v>
      </c>
      <c r="S19" s="8">
        <v>87</v>
      </c>
      <c r="T19" s="9">
        <f t="shared" si="3"/>
        <v>170</v>
      </c>
      <c r="U19" s="47">
        <v>49</v>
      </c>
      <c r="V19" s="48">
        <v>121</v>
      </c>
    </row>
    <row r="20" spans="1:22" ht="24.75" customHeight="1">
      <c r="A20" s="23" t="s">
        <v>28</v>
      </c>
      <c r="B20" s="24">
        <f t="shared" si="4"/>
        <v>235</v>
      </c>
      <c r="C20" s="43">
        <v>119</v>
      </c>
      <c r="D20" s="44">
        <v>116</v>
      </c>
      <c r="E20" s="44">
        <v>119</v>
      </c>
      <c r="G20" s="8">
        <v>13</v>
      </c>
      <c r="H20" s="9">
        <f t="shared" si="0"/>
        <v>533</v>
      </c>
      <c r="I20" s="47">
        <v>279</v>
      </c>
      <c r="J20" s="48">
        <v>254</v>
      </c>
      <c r="K20" s="8">
        <v>38</v>
      </c>
      <c r="L20" s="9">
        <f t="shared" si="1"/>
        <v>977</v>
      </c>
      <c r="M20" s="47">
        <v>518</v>
      </c>
      <c r="N20" s="48">
        <v>459</v>
      </c>
      <c r="O20" s="8">
        <v>63</v>
      </c>
      <c r="P20" s="9">
        <f t="shared" si="2"/>
        <v>836</v>
      </c>
      <c r="Q20" s="47">
        <v>416</v>
      </c>
      <c r="R20" s="48">
        <v>420</v>
      </c>
      <c r="S20" s="8">
        <v>88</v>
      </c>
      <c r="T20" s="9">
        <f t="shared" si="3"/>
        <v>146</v>
      </c>
      <c r="U20" s="47">
        <v>37</v>
      </c>
      <c r="V20" s="48">
        <v>109</v>
      </c>
    </row>
    <row r="21" spans="1:22" ht="24.75" customHeight="1">
      <c r="A21" s="23" t="s">
        <v>29</v>
      </c>
      <c r="B21" s="24">
        <f t="shared" si="4"/>
        <v>1959</v>
      </c>
      <c r="C21" s="43">
        <v>1005</v>
      </c>
      <c r="D21" s="44">
        <v>954</v>
      </c>
      <c r="E21" s="44">
        <v>991</v>
      </c>
      <c r="G21" s="8">
        <v>14</v>
      </c>
      <c r="H21" s="9">
        <f t="shared" si="0"/>
        <v>526</v>
      </c>
      <c r="I21" s="47">
        <v>276</v>
      </c>
      <c r="J21" s="48">
        <v>250</v>
      </c>
      <c r="K21" s="8">
        <v>39</v>
      </c>
      <c r="L21" s="9">
        <f t="shared" si="1"/>
        <v>897</v>
      </c>
      <c r="M21" s="47">
        <v>460</v>
      </c>
      <c r="N21" s="48">
        <v>437</v>
      </c>
      <c r="O21" s="8">
        <v>64</v>
      </c>
      <c r="P21" s="9">
        <f t="shared" si="2"/>
        <v>562</v>
      </c>
      <c r="Q21" s="47">
        <v>297</v>
      </c>
      <c r="R21" s="48">
        <v>265</v>
      </c>
      <c r="S21" s="8">
        <v>89</v>
      </c>
      <c r="T21" s="9">
        <f t="shared" si="3"/>
        <v>106</v>
      </c>
      <c r="U21" s="47">
        <v>27</v>
      </c>
      <c r="V21" s="48">
        <v>79</v>
      </c>
    </row>
    <row r="22" spans="1:22" ht="24.75" customHeight="1">
      <c r="A22" s="23" t="s">
        <v>30</v>
      </c>
      <c r="B22" s="24">
        <f t="shared" si="4"/>
        <v>3065</v>
      </c>
      <c r="C22" s="43">
        <v>1508</v>
      </c>
      <c r="D22" s="44">
        <v>1557</v>
      </c>
      <c r="E22" s="44">
        <v>1475</v>
      </c>
      <c r="G22" s="7" t="s">
        <v>31</v>
      </c>
      <c r="H22" s="14">
        <f t="shared" si="0"/>
        <v>2824</v>
      </c>
      <c r="I22" s="14">
        <f>I23+I24+I25+I26+I27</f>
        <v>1415</v>
      </c>
      <c r="J22" s="15">
        <f>J23+J24+J25+J26+J27</f>
        <v>1409</v>
      </c>
      <c r="K22" s="7" t="s">
        <v>32</v>
      </c>
      <c r="L22" s="14">
        <f t="shared" si="1"/>
        <v>4333</v>
      </c>
      <c r="M22" s="14">
        <f>M23+M24+M25+M26+M27</f>
        <v>2334</v>
      </c>
      <c r="N22" s="15">
        <f>N23+N24+N25+N26+N27</f>
        <v>1999</v>
      </c>
      <c r="O22" s="7" t="s">
        <v>33</v>
      </c>
      <c r="P22" s="14">
        <f t="shared" si="2"/>
        <v>3640</v>
      </c>
      <c r="Q22" s="14">
        <f>Q23+Q24+Q25+Q26+Q27</f>
        <v>1771</v>
      </c>
      <c r="R22" s="15">
        <f>R23+R24+R25+R26+R27</f>
        <v>1869</v>
      </c>
      <c r="S22" s="7" t="s">
        <v>34</v>
      </c>
      <c r="T22" s="14">
        <f t="shared" si="3"/>
        <v>373</v>
      </c>
      <c r="U22" s="14">
        <f>U23+U24+U25+U26+U27</f>
        <v>89</v>
      </c>
      <c r="V22" s="15">
        <f>V23+V24+V25+V26+V27</f>
        <v>284</v>
      </c>
    </row>
    <row r="23" spans="1:22" ht="24.75" customHeight="1">
      <c r="A23" s="23" t="s">
        <v>35</v>
      </c>
      <c r="B23" s="24">
        <f t="shared" si="4"/>
        <v>1433</v>
      </c>
      <c r="C23" s="43">
        <v>737</v>
      </c>
      <c r="D23" s="44">
        <v>696</v>
      </c>
      <c r="E23" s="44">
        <v>769</v>
      </c>
      <c r="G23" s="8">
        <v>15</v>
      </c>
      <c r="H23" s="9">
        <f t="shared" si="0"/>
        <v>565</v>
      </c>
      <c r="I23" s="47">
        <v>270</v>
      </c>
      <c r="J23" s="48">
        <v>295</v>
      </c>
      <c r="K23" s="8">
        <v>40</v>
      </c>
      <c r="L23" s="9">
        <f t="shared" si="1"/>
        <v>900</v>
      </c>
      <c r="M23" s="47">
        <v>491</v>
      </c>
      <c r="N23" s="48">
        <v>409</v>
      </c>
      <c r="O23" s="8">
        <v>65</v>
      </c>
      <c r="P23" s="9">
        <f t="shared" si="2"/>
        <v>637</v>
      </c>
      <c r="Q23" s="47">
        <v>315</v>
      </c>
      <c r="R23" s="48">
        <v>322</v>
      </c>
      <c r="S23" s="8">
        <v>90</v>
      </c>
      <c r="T23" s="9">
        <f t="shared" si="3"/>
        <v>97</v>
      </c>
      <c r="U23" s="47">
        <v>21</v>
      </c>
      <c r="V23" s="48">
        <v>76</v>
      </c>
    </row>
    <row r="24" spans="1:22" ht="24.75" customHeight="1">
      <c r="A24" s="23" t="s">
        <v>36</v>
      </c>
      <c r="B24" s="24">
        <f t="shared" si="4"/>
        <v>1182</v>
      </c>
      <c r="C24" s="43">
        <v>551</v>
      </c>
      <c r="D24" s="44">
        <v>631</v>
      </c>
      <c r="E24" s="44">
        <v>586</v>
      </c>
      <c r="G24" s="8">
        <v>16</v>
      </c>
      <c r="H24" s="9">
        <f t="shared" si="0"/>
        <v>545</v>
      </c>
      <c r="I24" s="47">
        <v>289</v>
      </c>
      <c r="J24" s="48">
        <v>256</v>
      </c>
      <c r="K24" s="8">
        <v>41</v>
      </c>
      <c r="L24" s="9">
        <f t="shared" si="1"/>
        <v>932</v>
      </c>
      <c r="M24" s="47">
        <v>496</v>
      </c>
      <c r="N24" s="48">
        <v>436</v>
      </c>
      <c r="O24" s="8">
        <v>66</v>
      </c>
      <c r="P24" s="9">
        <f t="shared" si="2"/>
        <v>808</v>
      </c>
      <c r="Q24" s="47">
        <v>392</v>
      </c>
      <c r="R24" s="48">
        <v>416</v>
      </c>
      <c r="S24" s="8">
        <v>91</v>
      </c>
      <c r="T24" s="9">
        <f t="shared" si="3"/>
        <v>93</v>
      </c>
      <c r="U24" s="47">
        <v>26</v>
      </c>
      <c r="V24" s="48">
        <v>67</v>
      </c>
    </row>
    <row r="25" spans="1:22" ht="24.75" customHeight="1">
      <c r="A25" s="25" t="s">
        <v>54</v>
      </c>
      <c r="B25" s="24">
        <f t="shared" si="4"/>
        <v>1122</v>
      </c>
      <c r="C25" s="43">
        <v>586</v>
      </c>
      <c r="D25" s="44">
        <v>536</v>
      </c>
      <c r="E25" s="44">
        <v>498</v>
      </c>
      <c r="G25" s="8">
        <v>17</v>
      </c>
      <c r="H25" s="9">
        <f t="shared" si="0"/>
        <v>545</v>
      </c>
      <c r="I25" s="47">
        <v>286</v>
      </c>
      <c r="J25" s="48">
        <v>259</v>
      </c>
      <c r="K25" s="8">
        <v>42</v>
      </c>
      <c r="L25" s="9">
        <f t="shared" si="1"/>
        <v>934</v>
      </c>
      <c r="M25" s="47">
        <v>526</v>
      </c>
      <c r="N25" s="48">
        <v>408</v>
      </c>
      <c r="O25" s="8">
        <v>67</v>
      </c>
      <c r="P25" s="9">
        <f t="shared" si="2"/>
        <v>781</v>
      </c>
      <c r="Q25" s="47">
        <v>379</v>
      </c>
      <c r="R25" s="48">
        <v>402</v>
      </c>
      <c r="S25" s="8">
        <v>92</v>
      </c>
      <c r="T25" s="9">
        <f t="shared" si="3"/>
        <v>72</v>
      </c>
      <c r="U25" s="47">
        <v>20</v>
      </c>
      <c r="V25" s="48">
        <v>52</v>
      </c>
    </row>
    <row r="26" spans="1:22" ht="24.75" customHeight="1">
      <c r="A26" s="23" t="s">
        <v>37</v>
      </c>
      <c r="B26" s="24">
        <f t="shared" si="4"/>
        <v>1159</v>
      </c>
      <c r="C26" s="43">
        <v>584</v>
      </c>
      <c r="D26" s="44">
        <v>575</v>
      </c>
      <c r="E26" s="44">
        <v>488</v>
      </c>
      <c r="G26" s="8">
        <v>18</v>
      </c>
      <c r="H26" s="9">
        <f t="shared" si="0"/>
        <v>591</v>
      </c>
      <c r="I26" s="47">
        <v>280</v>
      </c>
      <c r="J26" s="48">
        <v>311</v>
      </c>
      <c r="K26" s="8">
        <v>43</v>
      </c>
      <c r="L26" s="9">
        <f t="shared" si="1"/>
        <v>827</v>
      </c>
      <c r="M26" s="47">
        <v>417</v>
      </c>
      <c r="N26" s="48">
        <v>410</v>
      </c>
      <c r="O26" s="8">
        <v>68</v>
      </c>
      <c r="P26" s="9">
        <f t="shared" si="2"/>
        <v>728</v>
      </c>
      <c r="Q26" s="47">
        <v>339</v>
      </c>
      <c r="R26" s="48">
        <v>389</v>
      </c>
      <c r="S26" s="8">
        <v>93</v>
      </c>
      <c r="T26" s="9">
        <f t="shared" si="3"/>
        <v>61</v>
      </c>
      <c r="U26" s="47">
        <v>14</v>
      </c>
      <c r="V26" s="48">
        <v>47</v>
      </c>
    </row>
    <row r="27" spans="1:22" ht="24.75" customHeight="1">
      <c r="A27" s="25" t="s">
        <v>54</v>
      </c>
      <c r="B27" s="24">
        <f t="shared" si="4"/>
        <v>2262</v>
      </c>
      <c r="C27" s="43">
        <v>1188</v>
      </c>
      <c r="D27" s="44">
        <v>1074</v>
      </c>
      <c r="E27" s="44">
        <v>1141</v>
      </c>
      <c r="G27" s="8">
        <v>19</v>
      </c>
      <c r="H27" s="9">
        <f t="shared" si="0"/>
        <v>578</v>
      </c>
      <c r="I27" s="47">
        <v>290</v>
      </c>
      <c r="J27" s="48">
        <v>288</v>
      </c>
      <c r="K27" s="8">
        <v>44</v>
      </c>
      <c r="L27" s="9">
        <f t="shared" si="1"/>
        <v>740</v>
      </c>
      <c r="M27" s="47">
        <v>404</v>
      </c>
      <c r="N27" s="48">
        <v>336</v>
      </c>
      <c r="O27" s="8">
        <v>69</v>
      </c>
      <c r="P27" s="9">
        <f t="shared" si="2"/>
        <v>686</v>
      </c>
      <c r="Q27" s="47">
        <v>346</v>
      </c>
      <c r="R27" s="48">
        <v>340</v>
      </c>
      <c r="S27" s="8">
        <v>94</v>
      </c>
      <c r="T27" s="9">
        <f t="shared" si="3"/>
        <v>50</v>
      </c>
      <c r="U27" s="47">
        <v>8</v>
      </c>
      <c r="V27" s="48">
        <v>42</v>
      </c>
    </row>
    <row r="28" spans="1:22" ht="24.75" customHeight="1">
      <c r="A28" s="25" t="s">
        <v>55</v>
      </c>
      <c r="B28" s="24">
        <f t="shared" si="4"/>
        <v>1502</v>
      </c>
      <c r="C28" s="43">
        <v>781</v>
      </c>
      <c r="D28" s="44">
        <v>721</v>
      </c>
      <c r="E28" s="44">
        <v>690</v>
      </c>
      <c r="G28" s="7" t="s">
        <v>38</v>
      </c>
      <c r="H28" s="14">
        <f t="shared" si="0"/>
        <v>3288</v>
      </c>
      <c r="I28" s="14">
        <f>I29+I30+I31+I32+I33</f>
        <v>1667</v>
      </c>
      <c r="J28" s="15">
        <f>J29+J30+J31+J32+J33</f>
        <v>1621</v>
      </c>
      <c r="K28" s="7" t="s">
        <v>39</v>
      </c>
      <c r="L28" s="14">
        <f t="shared" si="1"/>
        <v>4004</v>
      </c>
      <c r="M28" s="14">
        <f>M29+M30+M31+M32+M33</f>
        <v>2120</v>
      </c>
      <c r="N28" s="15">
        <f>N29+N30+N31+N32+N33</f>
        <v>1884</v>
      </c>
      <c r="O28" s="7" t="s">
        <v>40</v>
      </c>
      <c r="P28" s="14">
        <f t="shared" si="2"/>
        <v>2860</v>
      </c>
      <c r="Q28" s="14">
        <f>Q29+Q30+Q31+Q32+Q33</f>
        <v>1330</v>
      </c>
      <c r="R28" s="15">
        <f>R29+R30+R31+R32+R33</f>
        <v>1530</v>
      </c>
      <c r="S28" s="4" t="s">
        <v>41</v>
      </c>
      <c r="T28" s="14">
        <f t="shared" si="3"/>
        <v>125</v>
      </c>
      <c r="U28" s="49">
        <v>18</v>
      </c>
      <c r="V28" s="50">
        <v>107</v>
      </c>
    </row>
    <row r="29" spans="1:22" ht="24.75" customHeight="1">
      <c r="A29" s="23" t="s">
        <v>42</v>
      </c>
      <c r="B29" s="24">
        <f t="shared" si="4"/>
        <v>3513</v>
      </c>
      <c r="C29" s="43">
        <v>1777</v>
      </c>
      <c r="D29" s="44">
        <v>1736</v>
      </c>
      <c r="E29" s="44">
        <v>1579</v>
      </c>
      <c r="G29" s="8">
        <v>20</v>
      </c>
      <c r="H29" s="9">
        <f t="shared" si="0"/>
        <v>619</v>
      </c>
      <c r="I29" s="47">
        <v>297</v>
      </c>
      <c r="J29" s="48">
        <v>322</v>
      </c>
      <c r="K29" s="8">
        <v>45</v>
      </c>
      <c r="L29" s="9">
        <f t="shared" si="1"/>
        <v>918</v>
      </c>
      <c r="M29" s="47">
        <v>489</v>
      </c>
      <c r="N29" s="48">
        <v>429</v>
      </c>
      <c r="O29" s="8">
        <v>70</v>
      </c>
      <c r="P29" s="9">
        <f t="shared" si="2"/>
        <v>639</v>
      </c>
      <c r="Q29" s="47">
        <v>293</v>
      </c>
      <c r="R29" s="48">
        <v>346</v>
      </c>
      <c r="S29" s="85" t="s">
        <v>43</v>
      </c>
      <c r="T29" s="87">
        <f t="shared" si="3"/>
        <v>57821</v>
      </c>
      <c r="U29" s="87">
        <f>I4+I10+I16+I22+I28+M4+M10+M16+M22+M28+Q4+Q10+Q16+Q22+Q28+U4+U10+U16+U22+U28</f>
        <v>29168</v>
      </c>
      <c r="V29" s="89">
        <f>J4+J10+J16+J22+J28+N4+N10+N16+N22+N28+R4+R10+R16+R22+R28+V4+V10+V16+V22+V28</f>
        <v>28653</v>
      </c>
    </row>
    <row r="30" spans="1:22" ht="24.75" customHeight="1" thickBot="1">
      <c r="A30" s="25" t="s">
        <v>56</v>
      </c>
      <c r="B30" s="24">
        <f t="shared" si="4"/>
        <v>2592</v>
      </c>
      <c r="C30" s="43">
        <v>1294</v>
      </c>
      <c r="D30" s="44">
        <v>1298</v>
      </c>
      <c r="E30" s="44">
        <v>1255</v>
      </c>
      <c r="G30" s="8">
        <v>21</v>
      </c>
      <c r="H30" s="9">
        <f t="shared" si="0"/>
        <v>661</v>
      </c>
      <c r="I30" s="47">
        <v>321</v>
      </c>
      <c r="J30" s="48">
        <v>340</v>
      </c>
      <c r="K30" s="8">
        <v>46</v>
      </c>
      <c r="L30" s="9">
        <f t="shared" si="1"/>
        <v>803</v>
      </c>
      <c r="M30" s="47">
        <v>446</v>
      </c>
      <c r="N30" s="48">
        <v>357</v>
      </c>
      <c r="O30" s="8">
        <v>71</v>
      </c>
      <c r="P30" s="9">
        <f t="shared" si="2"/>
        <v>565</v>
      </c>
      <c r="Q30" s="47">
        <v>253</v>
      </c>
      <c r="R30" s="48">
        <v>312</v>
      </c>
      <c r="S30" s="86"/>
      <c r="T30" s="88"/>
      <c r="U30" s="88"/>
      <c r="V30" s="90"/>
    </row>
    <row r="31" spans="1:22" ht="24.75" customHeight="1">
      <c r="A31" s="23" t="s">
        <v>44</v>
      </c>
      <c r="B31" s="24">
        <f t="shared" si="4"/>
        <v>1451</v>
      </c>
      <c r="C31" s="43">
        <v>733</v>
      </c>
      <c r="D31" s="44">
        <v>718</v>
      </c>
      <c r="E31" s="44">
        <v>686</v>
      </c>
      <c r="G31" s="8">
        <v>22</v>
      </c>
      <c r="H31" s="9">
        <f t="shared" si="0"/>
        <v>604</v>
      </c>
      <c r="I31" s="47">
        <v>306</v>
      </c>
      <c r="J31" s="48">
        <v>298</v>
      </c>
      <c r="K31" s="8">
        <v>47</v>
      </c>
      <c r="L31" s="9">
        <f t="shared" si="1"/>
        <v>766</v>
      </c>
      <c r="M31" s="47">
        <v>421</v>
      </c>
      <c r="N31" s="48">
        <v>345</v>
      </c>
      <c r="O31" s="8">
        <v>72</v>
      </c>
      <c r="P31" s="9">
        <f t="shared" si="2"/>
        <v>550</v>
      </c>
      <c r="Q31" s="47">
        <v>274</v>
      </c>
      <c r="R31" s="48">
        <v>276</v>
      </c>
      <c r="S31" s="26"/>
      <c r="T31" s="27"/>
      <c r="U31" s="27"/>
      <c r="V31" s="27"/>
    </row>
    <row r="32" spans="1:22" ht="24.75" customHeight="1">
      <c r="A32" s="25" t="s">
        <v>54</v>
      </c>
      <c r="B32" s="24">
        <f t="shared" si="4"/>
        <v>1082</v>
      </c>
      <c r="C32" s="43">
        <v>537</v>
      </c>
      <c r="D32" s="44">
        <v>545</v>
      </c>
      <c r="E32" s="44">
        <v>494</v>
      </c>
      <c r="G32" s="8">
        <v>23</v>
      </c>
      <c r="H32" s="9">
        <f t="shared" si="0"/>
        <v>715</v>
      </c>
      <c r="I32" s="47">
        <v>363</v>
      </c>
      <c r="J32" s="48">
        <v>352</v>
      </c>
      <c r="K32" s="8">
        <v>48</v>
      </c>
      <c r="L32" s="9">
        <f t="shared" si="1"/>
        <v>758</v>
      </c>
      <c r="M32" s="47">
        <v>389</v>
      </c>
      <c r="N32" s="48">
        <v>369</v>
      </c>
      <c r="O32" s="8">
        <v>73</v>
      </c>
      <c r="P32" s="9">
        <f t="shared" si="2"/>
        <v>571</v>
      </c>
      <c r="Q32" s="47">
        <v>264</v>
      </c>
      <c r="R32" s="48">
        <v>307</v>
      </c>
      <c r="S32" s="28"/>
      <c r="T32" s="29"/>
      <c r="U32" s="29"/>
      <c r="V32" s="29"/>
    </row>
    <row r="33" spans="1:22" ht="24.75" customHeight="1" thickBot="1">
      <c r="A33" s="25" t="s">
        <v>55</v>
      </c>
      <c r="B33" s="24">
        <f t="shared" si="4"/>
        <v>1821</v>
      </c>
      <c r="C33" s="43">
        <v>919</v>
      </c>
      <c r="D33" s="44">
        <v>902</v>
      </c>
      <c r="E33" s="44">
        <v>809</v>
      </c>
      <c r="G33" s="30">
        <v>24</v>
      </c>
      <c r="H33" s="31">
        <f t="shared" si="0"/>
        <v>689</v>
      </c>
      <c r="I33" s="51">
        <v>380</v>
      </c>
      <c r="J33" s="52">
        <v>309</v>
      </c>
      <c r="K33" s="30">
        <v>49</v>
      </c>
      <c r="L33" s="31">
        <f t="shared" si="1"/>
        <v>759</v>
      </c>
      <c r="M33" s="51">
        <v>375</v>
      </c>
      <c r="N33" s="52">
        <v>384</v>
      </c>
      <c r="O33" s="30">
        <v>74</v>
      </c>
      <c r="P33" s="31">
        <f t="shared" si="2"/>
        <v>535</v>
      </c>
      <c r="Q33" s="51">
        <v>246</v>
      </c>
      <c r="R33" s="52">
        <v>289</v>
      </c>
      <c r="S33" s="28"/>
      <c r="T33" s="29"/>
      <c r="U33" s="29"/>
      <c r="V33" s="29"/>
    </row>
    <row r="34" spans="1:5" ht="24.75" customHeight="1">
      <c r="A34" s="25" t="s">
        <v>57</v>
      </c>
      <c r="B34" s="24">
        <f t="shared" si="4"/>
        <v>1804</v>
      </c>
      <c r="C34" s="43">
        <v>905</v>
      </c>
      <c r="D34" s="44">
        <v>899</v>
      </c>
      <c r="E34" s="44">
        <v>1032</v>
      </c>
    </row>
    <row r="35" spans="1:5" ht="24.75" customHeight="1">
      <c r="A35" s="23" t="s">
        <v>45</v>
      </c>
      <c r="B35" s="24">
        <f t="shared" si="4"/>
        <v>345</v>
      </c>
      <c r="C35" s="43">
        <v>160</v>
      </c>
      <c r="D35" s="44">
        <v>185</v>
      </c>
      <c r="E35" s="44">
        <v>178</v>
      </c>
    </row>
    <row r="36" spans="1:5" ht="24.75" customHeight="1" thickBot="1">
      <c r="A36" s="32" t="s">
        <v>46</v>
      </c>
      <c r="B36" s="33">
        <f t="shared" si="4"/>
        <v>80</v>
      </c>
      <c r="C36" s="45">
        <v>29</v>
      </c>
      <c r="D36" s="46">
        <v>51</v>
      </c>
      <c r="E36" s="46">
        <v>37</v>
      </c>
    </row>
    <row r="37" spans="1:5" ht="26.25" customHeight="1" thickBot="1" thickTop="1">
      <c r="A37" s="34" t="s">
        <v>47</v>
      </c>
      <c r="B37" s="35">
        <f>SUM(B17:B36)</f>
        <v>57821</v>
      </c>
      <c r="C37" s="35">
        <f>SUM(C17:C36)</f>
        <v>29168</v>
      </c>
      <c r="D37" s="36">
        <f>SUM(D17:D36)</f>
        <v>28653</v>
      </c>
      <c r="E37" s="36">
        <f>SUM(E17:E36)</f>
        <v>27786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 password="C7A0" sheet="1" objects="1" scenarios="1"/>
  <mergeCells count="19"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  <mergeCell ref="D15:D16"/>
    <mergeCell ref="D6:E6"/>
    <mergeCell ref="A7:A8"/>
    <mergeCell ref="B7:D7"/>
    <mergeCell ref="E7:E8"/>
    <mergeCell ref="G1:V1"/>
    <mergeCell ref="B2:D4"/>
    <mergeCell ref="G2:N2"/>
    <mergeCell ref="O2:V2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37"/>
  <sheetViews>
    <sheetView view="pageBreakPreview" zoomScaleSheetLayoutView="100" zoomScalePageLayoutView="0" workbookViewId="0" topLeftCell="K25">
      <selection activeCell="F9" sqref="F9"/>
    </sheetView>
  </sheetViews>
  <sheetFormatPr defaultColWidth="0" defaultRowHeight="13.5"/>
  <cols>
    <col min="1" max="1" width="9.00390625" style="0" customWidth="1"/>
    <col min="2" max="6" width="15.50390625" style="0" customWidth="1"/>
    <col min="7" max="7" width="12.00390625" style="0" customWidth="1"/>
    <col min="8" max="8" width="2.875" style="0" customWidth="1"/>
    <col min="9" max="9" width="7.75390625" style="0" customWidth="1"/>
    <col min="10" max="10" width="5.25390625" style="0" customWidth="1"/>
    <col min="11" max="11" width="5.625" style="0" customWidth="1"/>
    <col min="12" max="12" width="5.875" style="0" customWidth="1"/>
    <col min="13" max="13" width="5.50390625" style="0" customWidth="1"/>
    <col min="14" max="14" width="5.875" style="0" customWidth="1"/>
    <col min="15" max="15" width="5.625" style="0" customWidth="1"/>
    <col min="16" max="16" width="5.75390625" style="0" customWidth="1"/>
    <col min="17" max="17" width="6.00390625" style="0" customWidth="1"/>
    <col min="18" max="18" width="5.875" style="0" customWidth="1"/>
    <col min="19" max="19" width="5.75390625" style="0" customWidth="1"/>
    <col min="20" max="20" width="5.25390625" style="0" customWidth="1"/>
    <col min="21" max="21" width="6.00390625" style="0" customWidth="1"/>
    <col min="22" max="22" width="5.50390625" style="0" customWidth="1"/>
    <col min="23" max="23" width="5.625" style="0" customWidth="1"/>
    <col min="24" max="24" width="5.50390625" style="0" customWidth="1"/>
    <col min="25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16384" width="7.75390625" style="0" hidden="1" customWidth="1"/>
  </cols>
  <sheetData>
    <row r="1" spans="9:24" ht="52.5" customHeight="1">
      <c r="I1" s="80" t="s">
        <v>58</v>
      </c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3:24" ht="18" thickBot="1">
      <c r="C2" s="103" t="s">
        <v>0</v>
      </c>
      <c r="D2" s="104"/>
      <c r="E2" s="104"/>
      <c r="I2" s="81"/>
      <c r="J2" s="82"/>
      <c r="K2" s="82"/>
      <c r="L2" s="82"/>
      <c r="M2" s="82"/>
      <c r="N2" s="82"/>
      <c r="O2" s="82"/>
      <c r="P2" s="82"/>
      <c r="Q2" s="114">
        <v>40422</v>
      </c>
      <c r="R2" s="115"/>
      <c r="S2" s="115"/>
      <c r="T2" s="115"/>
      <c r="U2" s="115"/>
      <c r="V2" s="115"/>
      <c r="W2" s="115"/>
      <c r="X2" s="115"/>
    </row>
    <row r="3" spans="3:24" ht="17.25">
      <c r="C3" s="104"/>
      <c r="D3" s="104"/>
      <c r="E3" s="104"/>
      <c r="I3" s="1" t="s">
        <v>1</v>
      </c>
      <c r="J3" s="2" t="s">
        <v>2</v>
      </c>
      <c r="K3" s="2" t="s">
        <v>3</v>
      </c>
      <c r="L3" s="3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1" t="s">
        <v>1</v>
      </c>
      <c r="R3" s="2" t="s">
        <v>2</v>
      </c>
      <c r="S3" s="2" t="s">
        <v>3</v>
      </c>
      <c r="T3" s="3" t="s">
        <v>4</v>
      </c>
      <c r="U3" s="1" t="s">
        <v>1</v>
      </c>
      <c r="V3" s="2" t="s">
        <v>2</v>
      </c>
      <c r="W3" s="2" t="s">
        <v>3</v>
      </c>
      <c r="X3" s="3" t="s">
        <v>4</v>
      </c>
    </row>
    <row r="4" spans="3:24" ht="24.75" customHeight="1">
      <c r="C4" s="104"/>
      <c r="D4" s="104"/>
      <c r="E4" s="104"/>
      <c r="I4" s="4" t="s">
        <v>5</v>
      </c>
      <c r="J4" s="5">
        <f aca="true" t="shared" si="0" ref="J4:J22">K4+L4</f>
        <v>2291</v>
      </c>
      <c r="K4" s="5">
        <f>K5+K6+K7+K8+K9</f>
        <v>1147</v>
      </c>
      <c r="L4" s="6">
        <f>L5+L6+L7+L8+L9</f>
        <v>1144</v>
      </c>
      <c r="M4" s="7" t="s">
        <v>6</v>
      </c>
      <c r="N4" s="5">
        <f aca="true" t="shared" si="1" ref="N4:N15">O4+P4</f>
        <v>3716</v>
      </c>
      <c r="O4" s="5">
        <f>O5+O6+O7+O8+O9</f>
        <v>1997</v>
      </c>
      <c r="P4" s="6">
        <f>P5+P6+P7+P8+P9</f>
        <v>1719</v>
      </c>
      <c r="Q4" s="7" t="s">
        <v>7</v>
      </c>
      <c r="R4" s="5">
        <f aca="true" t="shared" si="2" ref="R4:R33">S4+T4</f>
        <v>3738</v>
      </c>
      <c r="S4" s="5">
        <f>S5+S6+S7+S8+S9</f>
        <v>1965</v>
      </c>
      <c r="T4" s="6">
        <f>T5+T6+T7+T8+T9</f>
        <v>1773</v>
      </c>
      <c r="U4" s="7" t="s">
        <v>8</v>
      </c>
      <c r="V4" s="5">
        <f aca="true" t="shared" si="3" ref="V4:V35">W4+X4</f>
        <v>2428</v>
      </c>
      <c r="W4" s="5">
        <f>W5+W6+W7+W8+W9</f>
        <v>1024</v>
      </c>
      <c r="X4" s="6">
        <f>X5+X6+X7+X8+X9</f>
        <v>1404</v>
      </c>
    </row>
    <row r="5" spans="9:24" ht="24.75" customHeight="1">
      <c r="I5" s="8">
        <v>0</v>
      </c>
      <c r="J5" s="9">
        <f t="shared" si="0"/>
        <v>499</v>
      </c>
      <c r="K5" s="53">
        <v>239</v>
      </c>
      <c r="L5" s="54">
        <v>260</v>
      </c>
      <c r="M5" s="8">
        <v>25</v>
      </c>
      <c r="N5" s="9">
        <f t="shared" si="1"/>
        <v>712</v>
      </c>
      <c r="O5" s="53">
        <v>383</v>
      </c>
      <c r="P5" s="54">
        <v>329</v>
      </c>
      <c r="Q5" s="8">
        <v>50</v>
      </c>
      <c r="R5" s="9">
        <f t="shared" si="2"/>
        <v>787</v>
      </c>
      <c r="S5" s="53">
        <v>415</v>
      </c>
      <c r="T5" s="54">
        <v>372</v>
      </c>
      <c r="U5" s="8">
        <v>75</v>
      </c>
      <c r="V5" s="9">
        <f t="shared" si="3"/>
        <v>539</v>
      </c>
      <c r="W5" s="53">
        <v>230</v>
      </c>
      <c r="X5" s="54">
        <v>309</v>
      </c>
    </row>
    <row r="6" spans="5:24" ht="24.75" customHeight="1">
      <c r="E6" s="116" t="s">
        <v>89</v>
      </c>
      <c r="F6" s="116"/>
      <c r="I6" s="8">
        <v>1</v>
      </c>
      <c r="J6" s="9">
        <f t="shared" si="0"/>
        <v>446</v>
      </c>
      <c r="K6" s="53">
        <v>231</v>
      </c>
      <c r="L6" s="54">
        <v>215</v>
      </c>
      <c r="M6" s="8">
        <v>26</v>
      </c>
      <c r="N6" s="9">
        <f t="shared" si="1"/>
        <v>683</v>
      </c>
      <c r="O6" s="53">
        <v>367</v>
      </c>
      <c r="P6" s="54">
        <v>316</v>
      </c>
      <c r="Q6" s="8">
        <v>51</v>
      </c>
      <c r="R6" s="9">
        <f t="shared" si="2"/>
        <v>710</v>
      </c>
      <c r="S6" s="53">
        <v>364</v>
      </c>
      <c r="T6" s="54">
        <v>346</v>
      </c>
      <c r="U6" s="8">
        <v>76</v>
      </c>
      <c r="V6" s="9">
        <f t="shared" si="3"/>
        <v>492</v>
      </c>
      <c r="W6" s="53">
        <v>217</v>
      </c>
      <c r="X6" s="54">
        <v>275</v>
      </c>
    </row>
    <row r="7" spans="2:24" ht="24.75" customHeight="1">
      <c r="B7" s="106" t="s">
        <v>9</v>
      </c>
      <c r="C7" s="108" t="s">
        <v>10</v>
      </c>
      <c r="D7" s="108"/>
      <c r="E7" s="108"/>
      <c r="F7" s="106" t="s">
        <v>11</v>
      </c>
      <c r="I7" s="8">
        <v>2</v>
      </c>
      <c r="J7" s="9">
        <f t="shared" si="0"/>
        <v>482</v>
      </c>
      <c r="K7" s="53">
        <v>247</v>
      </c>
      <c r="L7" s="54">
        <v>235</v>
      </c>
      <c r="M7" s="8">
        <v>27</v>
      </c>
      <c r="N7" s="9">
        <f t="shared" si="1"/>
        <v>767</v>
      </c>
      <c r="O7" s="53">
        <v>418</v>
      </c>
      <c r="P7" s="54">
        <v>349</v>
      </c>
      <c r="Q7" s="8">
        <v>52</v>
      </c>
      <c r="R7" s="9">
        <f t="shared" si="2"/>
        <v>720</v>
      </c>
      <c r="S7" s="53">
        <v>386</v>
      </c>
      <c r="T7" s="54">
        <v>334</v>
      </c>
      <c r="U7" s="8">
        <v>77</v>
      </c>
      <c r="V7" s="9">
        <f t="shared" si="3"/>
        <v>497</v>
      </c>
      <c r="W7" s="53">
        <v>206</v>
      </c>
      <c r="X7" s="54">
        <v>291</v>
      </c>
    </row>
    <row r="8" spans="2:24" ht="24.75" customHeight="1" thickBot="1">
      <c r="B8" s="107"/>
      <c r="C8" s="10" t="s">
        <v>12</v>
      </c>
      <c r="D8" s="10" t="s">
        <v>3</v>
      </c>
      <c r="E8" s="10" t="s">
        <v>4</v>
      </c>
      <c r="F8" s="107"/>
      <c r="I8" s="8">
        <v>3</v>
      </c>
      <c r="J8" s="9">
        <f t="shared" si="0"/>
        <v>436</v>
      </c>
      <c r="K8" s="53">
        <v>206</v>
      </c>
      <c r="L8" s="54">
        <v>230</v>
      </c>
      <c r="M8" s="8">
        <v>28</v>
      </c>
      <c r="N8" s="9">
        <f t="shared" si="1"/>
        <v>753</v>
      </c>
      <c r="O8" s="53">
        <v>390</v>
      </c>
      <c r="P8" s="54">
        <v>363</v>
      </c>
      <c r="Q8" s="8">
        <v>53</v>
      </c>
      <c r="R8" s="9">
        <f t="shared" si="2"/>
        <v>727</v>
      </c>
      <c r="S8" s="53">
        <v>378</v>
      </c>
      <c r="T8" s="54">
        <v>349</v>
      </c>
      <c r="U8" s="8">
        <v>78</v>
      </c>
      <c r="V8" s="9">
        <f t="shared" si="3"/>
        <v>436</v>
      </c>
      <c r="W8" s="53">
        <v>189</v>
      </c>
      <c r="X8" s="54">
        <v>247</v>
      </c>
    </row>
    <row r="9" spans="2:24" ht="24.75" customHeight="1" thickTop="1">
      <c r="B9" s="11" t="s">
        <v>13</v>
      </c>
      <c r="C9" s="12">
        <f>D9+E9</f>
        <v>57799</v>
      </c>
      <c r="D9" s="64">
        <v>29132</v>
      </c>
      <c r="E9" s="65">
        <v>28667</v>
      </c>
      <c r="F9" s="65">
        <v>27754</v>
      </c>
      <c r="I9" s="8">
        <v>4</v>
      </c>
      <c r="J9" s="9">
        <f t="shared" si="0"/>
        <v>428</v>
      </c>
      <c r="K9" s="53">
        <v>224</v>
      </c>
      <c r="L9" s="54">
        <v>204</v>
      </c>
      <c r="M9" s="8">
        <v>29</v>
      </c>
      <c r="N9" s="9">
        <f t="shared" si="1"/>
        <v>801</v>
      </c>
      <c r="O9" s="53">
        <v>439</v>
      </c>
      <c r="P9" s="54">
        <v>362</v>
      </c>
      <c r="Q9" s="8">
        <v>54</v>
      </c>
      <c r="R9" s="9">
        <f t="shared" si="2"/>
        <v>794</v>
      </c>
      <c r="S9" s="53">
        <v>422</v>
      </c>
      <c r="T9" s="54">
        <v>372</v>
      </c>
      <c r="U9" s="8">
        <v>79</v>
      </c>
      <c r="V9" s="9">
        <f t="shared" si="3"/>
        <v>464</v>
      </c>
      <c r="W9" s="53">
        <v>182</v>
      </c>
      <c r="X9" s="54">
        <v>282</v>
      </c>
    </row>
    <row r="10" spans="2:24" ht="24.75" customHeight="1" thickBot="1">
      <c r="B10" s="10" t="s">
        <v>14</v>
      </c>
      <c r="C10" s="13">
        <f>D10+E10</f>
        <v>2387</v>
      </c>
      <c r="D10" s="66">
        <v>1114</v>
      </c>
      <c r="E10" s="67">
        <v>1273</v>
      </c>
      <c r="F10" s="67">
        <v>1276</v>
      </c>
      <c r="I10" s="4" t="s">
        <v>15</v>
      </c>
      <c r="J10" s="14">
        <f t="shared" si="0"/>
        <v>2328</v>
      </c>
      <c r="K10" s="14">
        <f>K11+K12+K13+K14+K15</f>
        <v>1169</v>
      </c>
      <c r="L10" s="15">
        <f>L11+L12+L13+L14+L15</f>
        <v>1159</v>
      </c>
      <c r="M10" s="7" t="s">
        <v>16</v>
      </c>
      <c r="N10" s="14">
        <f t="shared" si="1"/>
        <v>3947</v>
      </c>
      <c r="O10" s="14">
        <f>O11+O12+O13+O14+O15</f>
        <v>2145</v>
      </c>
      <c r="P10" s="15">
        <f>P11+P12+P13+P14+P15</f>
        <v>1802</v>
      </c>
      <c r="Q10" s="16" t="s">
        <v>17</v>
      </c>
      <c r="R10" s="14">
        <f t="shared" si="2"/>
        <v>4050</v>
      </c>
      <c r="S10" s="14">
        <f>S11+S12+S13+S14+S15</f>
        <v>2115</v>
      </c>
      <c r="T10" s="15">
        <f>T11+T12+T13+T14+T15</f>
        <v>1935</v>
      </c>
      <c r="U10" s="7" t="s">
        <v>18</v>
      </c>
      <c r="V10" s="14">
        <f t="shared" si="3"/>
        <v>1586</v>
      </c>
      <c r="W10" s="14">
        <f>W11+W12+W13+W14+W15</f>
        <v>586</v>
      </c>
      <c r="X10" s="15">
        <f>X11+X12+X13+X14+X15</f>
        <v>1000</v>
      </c>
    </row>
    <row r="11" spans="2:24" ht="24.75" customHeight="1" thickTop="1">
      <c r="B11" s="11" t="s">
        <v>79</v>
      </c>
      <c r="C11" s="17">
        <f>SUM(C9:C10)</f>
        <v>60186</v>
      </c>
      <c r="D11" s="17">
        <f>SUM(D9:D10)</f>
        <v>30246</v>
      </c>
      <c r="E11" s="17">
        <f>SUM(E9:E10)</f>
        <v>29940</v>
      </c>
      <c r="F11" s="17">
        <f>SUM(F9:F10)</f>
        <v>29030</v>
      </c>
      <c r="I11" s="18">
        <v>5</v>
      </c>
      <c r="J11" s="9">
        <f t="shared" si="0"/>
        <v>436</v>
      </c>
      <c r="K11" s="53">
        <v>211</v>
      </c>
      <c r="L11" s="54">
        <v>225</v>
      </c>
      <c r="M11" s="8">
        <v>30</v>
      </c>
      <c r="N11" s="9">
        <f t="shared" si="1"/>
        <v>765</v>
      </c>
      <c r="O11" s="53">
        <v>416</v>
      </c>
      <c r="P11" s="54">
        <v>349</v>
      </c>
      <c r="Q11" s="8">
        <v>55</v>
      </c>
      <c r="R11" s="9">
        <f t="shared" si="2"/>
        <v>750</v>
      </c>
      <c r="S11" s="53">
        <v>414</v>
      </c>
      <c r="T11" s="54">
        <v>336</v>
      </c>
      <c r="U11" s="8">
        <v>80</v>
      </c>
      <c r="V11" s="9">
        <f t="shared" si="3"/>
        <v>367</v>
      </c>
      <c r="W11" s="53">
        <v>137</v>
      </c>
      <c r="X11" s="54">
        <v>230</v>
      </c>
    </row>
    <row r="12" spans="2:24" ht="15.75" customHeight="1">
      <c r="B12" s="19"/>
      <c r="C12" s="20"/>
      <c r="D12" s="20"/>
      <c r="E12" s="20"/>
      <c r="F12" s="20"/>
      <c r="I12" s="18">
        <v>6</v>
      </c>
      <c r="J12" s="9">
        <f t="shared" si="0"/>
        <v>464</v>
      </c>
      <c r="K12" s="53">
        <v>247</v>
      </c>
      <c r="L12" s="54">
        <v>217</v>
      </c>
      <c r="M12" s="8">
        <v>31</v>
      </c>
      <c r="N12" s="9">
        <f t="shared" si="1"/>
        <v>782</v>
      </c>
      <c r="O12" s="53">
        <v>431</v>
      </c>
      <c r="P12" s="54">
        <v>351</v>
      </c>
      <c r="Q12" s="8">
        <v>56</v>
      </c>
      <c r="R12" s="9">
        <f t="shared" si="2"/>
        <v>699</v>
      </c>
      <c r="S12" s="53">
        <v>368</v>
      </c>
      <c r="T12" s="54">
        <v>331</v>
      </c>
      <c r="U12" s="8">
        <v>81</v>
      </c>
      <c r="V12" s="9">
        <f t="shared" si="3"/>
        <v>372</v>
      </c>
      <c r="W12" s="53">
        <v>151</v>
      </c>
      <c r="X12" s="54">
        <v>221</v>
      </c>
    </row>
    <row r="13" spans="2:24" ht="22.5" customHeight="1" thickBot="1">
      <c r="B13" s="109" t="s">
        <v>80</v>
      </c>
      <c r="C13" s="110"/>
      <c r="D13" s="110"/>
      <c r="E13" s="110"/>
      <c r="F13" s="110"/>
      <c r="I13" s="18">
        <v>7</v>
      </c>
      <c r="J13" s="9">
        <f t="shared" si="0"/>
        <v>476</v>
      </c>
      <c r="K13" s="53">
        <v>236</v>
      </c>
      <c r="L13" s="54">
        <v>240</v>
      </c>
      <c r="M13" s="8">
        <v>32</v>
      </c>
      <c r="N13" s="9">
        <f t="shared" si="1"/>
        <v>766</v>
      </c>
      <c r="O13" s="53">
        <v>418</v>
      </c>
      <c r="P13" s="54">
        <v>348</v>
      </c>
      <c r="Q13" s="8">
        <v>57</v>
      </c>
      <c r="R13" s="9">
        <f t="shared" si="2"/>
        <v>817</v>
      </c>
      <c r="S13" s="53">
        <v>431</v>
      </c>
      <c r="T13" s="54">
        <v>386</v>
      </c>
      <c r="U13" s="8">
        <v>82</v>
      </c>
      <c r="V13" s="9">
        <f t="shared" si="3"/>
        <v>331</v>
      </c>
      <c r="W13" s="53">
        <v>124</v>
      </c>
      <c r="X13" s="54">
        <v>207</v>
      </c>
    </row>
    <row r="14" spans="1:24" ht="21" customHeight="1">
      <c r="A14" s="55"/>
      <c r="B14" s="91" t="s">
        <v>19</v>
      </c>
      <c r="C14" s="94" t="s">
        <v>20</v>
      </c>
      <c r="D14" s="95"/>
      <c r="E14" s="95"/>
      <c r="F14" s="96" t="s">
        <v>81</v>
      </c>
      <c r="I14" s="18">
        <v>8</v>
      </c>
      <c r="J14" s="9">
        <f t="shared" si="0"/>
        <v>464</v>
      </c>
      <c r="K14" s="53">
        <v>225</v>
      </c>
      <c r="L14" s="54">
        <v>239</v>
      </c>
      <c r="M14" s="8">
        <v>33</v>
      </c>
      <c r="N14" s="9">
        <f t="shared" si="1"/>
        <v>826</v>
      </c>
      <c r="O14" s="53">
        <v>434</v>
      </c>
      <c r="P14" s="54">
        <v>392</v>
      </c>
      <c r="Q14" s="8">
        <v>58</v>
      </c>
      <c r="R14" s="9">
        <f t="shared" si="2"/>
        <v>869</v>
      </c>
      <c r="S14" s="53">
        <v>459</v>
      </c>
      <c r="T14" s="54">
        <v>410</v>
      </c>
      <c r="U14" s="8">
        <v>83</v>
      </c>
      <c r="V14" s="9">
        <f t="shared" si="3"/>
        <v>277</v>
      </c>
      <c r="W14" s="53">
        <v>94</v>
      </c>
      <c r="X14" s="54">
        <v>183</v>
      </c>
    </row>
    <row r="15" spans="1:24" ht="24.75" customHeight="1">
      <c r="A15" s="55"/>
      <c r="B15" s="92"/>
      <c r="C15" s="99" t="s">
        <v>82</v>
      </c>
      <c r="D15" s="99" t="s">
        <v>83</v>
      </c>
      <c r="E15" s="101" t="s">
        <v>84</v>
      </c>
      <c r="F15" s="97"/>
      <c r="I15" s="18">
        <v>9</v>
      </c>
      <c r="J15" s="9">
        <f t="shared" si="0"/>
        <v>488</v>
      </c>
      <c r="K15" s="53">
        <v>250</v>
      </c>
      <c r="L15" s="54">
        <v>238</v>
      </c>
      <c r="M15" s="8">
        <v>34</v>
      </c>
      <c r="N15" s="9">
        <f t="shared" si="1"/>
        <v>808</v>
      </c>
      <c r="O15" s="53">
        <v>446</v>
      </c>
      <c r="P15" s="54">
        <v>362</v>
      </c>
      <c r="Q15" s="8">
        <v>59</v>
      </c>
      <c r="R15" s="9">
        <f t="shared" si="2"/>
        <v>915</v>
      </c>
      <c r="S15" s="53">
        <v>443</v>
      </c>
      <c r="T15" s="54">
        <v>472</v>
      </c>
      <c r="U15" s="8">
        <v>84</v>
      </c>
      <c r="V15" s="9">
        <f t="shared" si="3"/>
        <v>239</v>
      </c>
      <c r="W15" s="53">
        <v>80</v>
      </c>
      <c r="X15" s="54">
        <v>159</v>
      </c>
    </row>
    <row r="16" spans="1:24" ht="25.5" customHeight="1" thickBot="1">
      <c r="A16" s="55"/>
      <c r="B16" s="93"/>
      <c r="C16" s="100"/>
      <c r="D16" s="100"/>
      <c r="E16" s="102"/>
      <c r="F16" s="98"/>
      <c r="I16" s="7" t="s">
        <v>21</v>
      </c>
      <c r="J16" s="14">
        <f t="shared" si="0"/>
        <v>2506</v>
      </c>
      <c r="K16" s="14">
        <f>K17+K18+K19+K20+K21</f>
        <v>1333</v>
      </c>
      <c r="L16" s="15">
        <f>L17+L18+L19+L20+L21</f>
        <v>1173</v>
      </c>
      <c r="M16" s="7" t="s">
        <v>22</v>
      </c>
      <c r="N16" s="14">
        <f aca="true" t="shared" si="4" ref="N16:N33">O16+P16</f>
        <v>4639</v>
      </c>
      <c r="O16" s="14">
        <f>O17+O18+O19+O20+O21</f>
        <v>2479</v>
      </c>
      <c r="P16" s="15">
        <f>P17+P18+P19+P20+P21</f>
        <v>2160</v>
      </c>
      <c r="Q16" s="7" t="s">
        <v>23</v>
      </c>
      <c r="R16" s="14">
        <f t="shared" si="2"/>
        <v>4268</v>
      </c>
      <c r="S16" s="14">
        <f>S17+S18+S19+S20+S21</f>
        <v>2173</v>
      </c>
      <c r="T16" s="15">
        <f>T17+T18+T19+T20+T21</f>
        <v>2095</v>
      </c>
      <c r="U16" s="7" t="s">
        <v>24</v>
      </c>
      <c r="V16" s="14">
        <f t="shared" si="3"/>
        <v>847</v>
      </c>
      <c r="W16" s="14">
        <f>W17+W18+W19+W20+W21</f>
        <v>255</v>
      </c>
      <c r="X16" s="15">
        <f>X17+X18+X19+X20+X21</f>
        <v>592</v>
      </c>
    </row>
    <row r="17" spans="1:24" ht="24.75" customHeight="1" thickTop="1">
      <c r="A17" s="55"/>
      <c r="B17" s="21" t="s">
        <v>25</v>
      </c>
      <c r="C17" s="22">
        <f aca="true" t="shared" si="5" ref="C17:C36">D17+E17</f>
        <v>18076</v>
      </c>
      <c r="D17" s="68">
        <v>9070</v>
      </c>
      <c r="E17" s="69">
        <v>9006</v>
      </c>
      <c r="F17" s="69">
        <v>8549</v>
      </c>
      <c r="I17" s="8">
        <v>10</v>
      </c>
      <c r="J17" s="9">
        <f t="shared" si="0"/>
        <v>456</v>
      </c>
      <c r="K17" s="53">
        <v>244</v>
      </c>
      <c r="L17" s="54">
        <v>212</v>
      </c>
      <c r="M17" s="8">
        <v>35</v>
      </c>
      <c r="N17" s="9">
        <f t="shared" si="4"/>
        <v>878</v>
      </c>
      <c r="O17" s="53">
        <v>454</v>
      </c>
      <c r="P17" s="54">
        <v>424</v>
      </c>
      <c r="Q17" s="8">
        <v>60</v>
      </c>
      <c r="R17" s="9">
        <f t="shared" si="2"/>
        <v>883</v>
      </c>
      <c r="S17" s="53">
        <v>454</v>
      </c>
      <c r="T17" s="54">
        <v>429</v>
      </c>
      <c r="U17" s="8">
        <v>85</v>
      </c>
      <c r="V17" s="9">
        <f t="shared" si="3"/>
        <v>229</v>
      </c>
      <c r="W17" s="53">
        <v>77</v>
      </c>
      <c r="X17" s="54">
        <v>152</v>
      </c>
    </row>
    <row r="18" spans="1:24" ht="24.75" customHeight="1">
      <c r="A18" s="55"/>
      <c r="B18" s="23" t="s">
        <v>26</v>
      </c>
      <c r="C18" s="22">
        <f t="shared" si="5"/>
        <v>7</v>
      </c>
      <c r="D18" s="70">
        <v>4</v>
      </c>
      <c r="E18" s="71">
        <v>3</v>
      </c>
      <c r="F18" s="71">
        <v>5</v>
      </c>
      <c r="I18" s="8">
        <v>11</v>
      </c>
      <c r="J18" s="9">
        <f t="shared" si="0"/>
        <v>485</v>
      </c>
      <c r="K18" s="53">
        <v>254</v>
      </c>
      <c r="L18" s="54">
        <v>231</v>
      </c>
      <c r="M18" s="8">
        <v>36</v>
      </c>
      <c r="N18" s="9">
        <f t="shared" si="4"/>
        <v>856</v>
      </c>
      <c r="O18" s="53">
        <v>485</v>
      </c>
      <c r="P18" s="54">
        <v>371</v>
      </c>
      <c r="Q18" s="8">
        <v>61</v>
      </c>
      <c r="R18" s="9">
        <f t="shared" si="2"/>
        <v>960</v>
      </c>
      <c r="S18" s="53">
        <v>491</v>
      </c>
      <c r="T18" s="54">
        <v>469</v>
      </c>
      <c r="U18" s="8">
        <v>86</v>
      </c>
      <c r="V18" s="9">
        <f t="shared" si="3"/>
        <v>194</v>
      </c>
      <c r="W18" s="53">
        <v>62</v>
      </c>
      <c r="X18" s="54">
        <v>132</v>
      </c>
    </row>
    <row r="19" spans="1:24" ht="24.75" customHeight="1">
      <c r="A19" s="55"/>
      <c r="B19" s="23" t="s">
        <v>27</v>
      </c>
      <c r="C19" s="22">
        <f t="shared" si="5"/>
        <v>13138</v>
      </c>
      <c r="D19" s="70">
        <v>6664</v>
      </c>
      <c r="E19" s="71">
        <v>6474</v>
      </c>
      <c r="F19" s="71">
        <v>6389</v>
      </c>
      <c r="I19" s="8">
        <v>12</v>
      </c>
      <c r="J19" s="9">
        <f t="shared" si="0"/>
        <v>493</v>
      </c>
      <c r="K19" s="53">
        <v>270</v>
      </c>
      <c r="L19" s="54">
        <v>223</v>
      </c>
      <c r="M19" s="8">
        <v>37</v>
      </c>
      <c r="N19" s="9">
        <f t="shared" si="4"/>
        <v>1040</v>
      </c>
      <c r="O19" s="53">
        <v>568</v>
      </c>
      <c r="P19" s="54">
        <v>472</v>
      </c>
      <c r="Q19" s="8">
        <v>62</v>
      </c>
      <c r="R19" s="9">
        <f t="shared" si="2"/>
        <v>1010</v>
      </c>
      <c r="S19" s="53">
        <v>520</v>
      </c>
      <c r="T19" s="54">
        <v>490</v>
      </c>
      <c r="U19" s="8">
        <v>87</v>
      </c>
      <c r="V19" s="9">
        <f t="shared" si="3"/>
        <v>169</v>
      </c>
      <c r="W19" s="53">
        <v>48</v>
      </c>
      <c r="X19" s="54">
        <v>121</v>
      </c>
    </row>
    <row r="20" spans="1:24" ht="24.75" customHeight="1">
      <c r="A20" s="55"/>
      <c r="B20" s="23" t="s">
        <v>28</v>
      </c>
      <c r="C20" s="22">
        <f t="shared" si="5"/>
        <v>234</v>
      </c>
      <c r="D20" s="70">
        <v>118</v>
      </c>
      <c r="E20" s="71">
        <v>116</v>
      </c>
      <c r="F20" s="71">
        <v>118</v>
      </c>
      <c r="I20" s="8">
        <v>13</v>
      </c>
      <c r="J20" s="9">
        <f t="shared" si="0"/>
        <v>527</v>
      </c>
      <c r="K20" s="53">
        <v>286</v>
      </c>
      <c r="L20" s="54">
        <v>241</v>
      </c>
      <c r="M20" s="8">
        <v>38</v>
      </c>
      <c r="N20" s="9">
        <f t="shared" si="4"/>
        <v>975</v>
      </c>
      <c r="O20" s="53">
        <v>515</v>
      </c>
      <c r="P20" s="54">
        <v>460</v>
      </c>
      <c r="Q20" s="8">
        <v>63</v>
      </c>
      <c r="R20" s="9">
        <f t="shared" si="2"/>
        <v>835</v>
      </c>
      <c r="S20" s="53">
        <v>415</v>
      </c>
      <c r="T20" s="54">
        <v>420</v>
      </c>
      <c r="U20" s="8">
        <v>88</v>
      </c>
      <c r="V20" s="9">
        <f t="shared" si="3"/>
        <v>153</v>
      </c>
      <c r="W20" s="53">
        <v>40</v>
      </c>
      <c r="X20" s="54">
        <v>113</v>
      </c>
    </row>
    <row r="21" spans="1:24" ht="24.75" customHeight="1">
      <c r="A21" s="55"/>
      <c r="B21" s="23" t="s">
        <v>29</v>
      </c>
      <c r="C21" s="22">
        <f t="shared" si="5"/>
        <v>1952</v>
      </c>
      <c r="D21" s="70">
        <v>1002</v>
      </c>
      <c r="E21" s="71">
        <v>950</v>
      </c>
      <c r="F21" s="71">
        <v>987</v>
      </c>
      <c r="I21" s="8">
        <v>14</v>
      </c>
      <c r="J21" s="9">
        <f t="shared" si="0"/>
        <v>545</v>
      </c>
      <c r="K21" s="53">
        <v>279</v>
      </c>
      <c r="L21" s="54">
        <v>266</v>
      </c>
      <c r="M21" s="8">
        <v>39</v>
      </c>
      <c r="N21" s="9">
        <f t="shared" si="4"/>
        <v>890</v>
      </c>
      <c r="O21" s="53">
        <v>457</v>
      </c>
      <c r="P21" s="54">
        <v>433</v>
      </c>
      <c r="Q21" s="8">
        <v>64</v>
      </c>
      <c r="R21" s="9">
        <f t="shared" si="2"/>
        <v>580</v>
      </c>
      <c r="S21" s="53">
        <v>293</v>
      </c>
      <c r="T21" s="54">
        <v>287</v>
      </c>
      <c r="U21" s="8">
        <v>89</v>
      </c>
      <c r="V21" s="9">
        <f t="shared" si="3"/>
        <v>102</v>
      </c>
      <c r="W21" s="53">
        <v>28</v>
      </c>
      <c r="X21" s="54">
        <v>74</v>
      </c>
    </row>
    <row r="22" spans="1:24" ht="24.75" customHeight="1">
      <c r="A22" s="55"/>
      <c r="B22" s="56" t="s">
        <v>30</v>
      </c>
      <c r="C22" s="22">
        <f t="shared" si="5"/>
        <v>3064</v>
      </c>
      <c r="D22" s="70">
        <v>1505</v>
      </c>
      <c r="E22" s="71">
        <v>1559</v>
      </c>
      <c r="F22" s="71">
        <v>1473</v>
      </c>
      <c r="I22" s="7" t="s">
        <v>31</v>
      </c>
      <c r="J22" s="14">
        <f t="shared" si="0"/>
        <v>2828</v>
      </c>
      <c r="K22" s="14">
        <f>K23+K24+K25+K26+K27</f>
        <v>1422</v>
      </c>
      <c r="L22" s="15">
        <f>L23+L24+L25+L26+L27</f>
        <v>1406</v>
      </c>
      <c r="M22" s="7" t="s">
        <v>32</v>
      </c>
      <c r="N22" s="14">
        <f t="shared" si="4"/>
        <v>4343</v>
      </c>
      <c r="O22" s="14">
        <f>O23+O24+O25+O26+O27</f>
        <v>2341</v>
      </c>
      <c r="P22" s="15">
        <f>P23+P24+P25+P26+P27</f>
        <v>2002</v>
      </c>
      <c r="Q22" s="7" t="s">
        <v>33</v>
      </c>
      <c r="R22" s="14">
        <f t="shared" si="2"/>
        <v>3641</v>
      </c>
      <c r="S22" s="14">
        <f>S23+S24+S25+S26+S27</f>
        <v>1777</v>
      </c>
      <c r="T22" s="15">
        <f>T23+T24+T25+T26+T27</f>
        <v>1864</v>
      </c>
      <c r="U22" s="7" t="s">
        <v>34</v>
      </c>
      <c r="V22" s="14">
        <f t="shared" si="3"/>
        <v>374</v>
      </c>
      <c r="W22" s="14">
        <f>W23+W24+W25+W26+W27</f>
        <v>90</v>
      </c>
      <c r="X22" s="15">
        <f>X23+X24+X25+X26+X27</f>
        <v>284</v>
      </c>
    </row>
    <row r="23" spans="1:24" ht="24.75" customHeight="1">
      <c r="A23" s="55"/>
      <c r="B23" s="56" t="s">
        <v>35</v>
      </c>
      <c r="C23" s="22">
        <f t="shared" si="5"/>
        <v>1425</v>
      </c>
      <c r="D23" s="70">
        <v>733</v>
      </c>
      <c r="E23" s="71">
        <v>692</v>
      </c>
      <c r="F23" s="71">
        <v>767</v>
      </c>
      <c r="I23" s="8">
        <v>15</v>
      </c>
      <c r="J23" s="9">
        <f aca="true" t="shared" si="6" ref="J23:J33">K23+L23</f>
        <v>540</v>
      </c>
      <c r="K23" s="53">
        <v>259</v>
      </c>
      <c r="L23" s="54">
        <v>281</v>
      </c>
      <c r="M23" s="8">
        <v>40</v>
      </c>
      <c r="N23" s="9">
        <f t="shared" si="4"/>
        <v>911</v>
      </c>
      <c r="O23" s="53">
        <v>494</v>
      </c>
      <c r="P23" s="54">
        <v>417</v>
      </c>
      <c r="Q23" s="8">
        <v>65</v>
      </c>
      <c r="R23" s="9">
        <f t="shared" si="2"/>
        <v>636</v>
      </c>
      <c r="S23" s="53">
        <v>322</v>
      </c>
      <c r="T23" s="54">
        <v>314</v>
      </c>
      <c r="U23" s="8">
        <v>90</v>
      </c>
      <c r="V23" s="9">
        <f t="shared" si="3"/>
        <v>101</v>
      </c>
      <c r="W23" s="53">
        <v>21</v>
      </c>
      <c r="X23" s="54">
        <v>80</v>
      </c>
    </row>
    <row r="24" spans="1:24" ht="24.75" customHeight="1">
      <c r="A24" s="55"/>
      <c r="B24" s="56" t="s">
        <v>36</v>
      </c>
      <c r="C24" s="22">
        <f t="shared" si="5"/>
        <v>1172</v>
      </c>
      <c r="D24" s="70">
        <v>548</v>
      </c>
      <c r="E24" s="71">
        <v>624</v>
      </c>
      <c r="F24" s="71">
        <v>581</v>
      </c>
      <c r="I24" s="8">
        <v>16</v>
      </c>
      <c r="J24" s="9">
        <f t="shared" si="6"/>
        <v>570</v>
      </c>
      <c r="K24" s="53">
        <v>301</v>
      </c>
      <c r="L24" s="54">
        <v>269</v>
      </c>
      <c r="M24" s="8">
        <v>41</v>
      </c>
      <c r="N24" s="9">
        <f t="shared" si="4"/>
        <v>939</v>
      </c>
      <c r="O24" s="53">
        <v>503</v>
      </c>
      <c r="P24" s="54">
        <v>436</v>
      </c>
      <c r="Q24" s="8">
        <v>66</v>
      </c>
      <c r="R24" s="9">
        <f t="shared" si="2"/>
        <v>796</v>
      </c>
      <c r="S24" s="53">
        <v>387</v>
      </c>
      <c r="T24" s="54">
        <v>409</v>
      </c>
      <c r="U24" s="8">
        <v>91</v>
      </c>
      <c r="V24" s="9">
        <f t="shared" si="3"/>
        <v>94</v>
      </c>
      <c r="W24" s="53">
        <v>26</v>
      </c>
      <c r="X24" s="54">
        <v>68</v>
      </c>
    </row>
    <row r="25" spans="1:24" ht="24.75" customHeight="1">
      <c r="A25" s="55"/>
      <c r="B25" s="57" t="s">
        <v>85</v>
      </c>
      <c r="C25" s="22">
        <f t="shared" si="5"/>
        <v>1128</v>
      </c>
      <c r="D25" s="70">
        <v>591</v>
      </c>
      <c r="E25" s="71">
        <v>537</v>
      </c>
      <c r="F25" s="71">
        <v>502</v>
      </c>
      <c r="I25" s="8">
        <v>17</v>
      </c>
      <c r="J25" s="9">
        <f t="shared" si="6"/>
        <v>538</v>
      </c>
      <c r="K25" s="53">
        <v>284</v>
      </c>
      <c r="L25" s="54">
        <v>254</v>
      </c>
      <c r="M25" s="8">
        <v>42</v>
      </c>
      <c r="N25" s="9">
        <f t="shared" si="4"/>
        <v>921</v>
      </c>
      <c r="O25" s="53">
        <v>519</v>
      </c>
      <c r="P25" s="54">
        <v>402</v>
      </c>
      <c r="Q25" s="8">
        <v>67</v>
      </c>
      <c r="R25" s="9">
        <f t="shared" si="2"/>
        <v>785</v>
      </c>
      <c r="S25" s="53">
        <v>379</v>
      </c>
      <c r="T25" s="54">
        <v>406</v>
      </c>
      <c r="U25" s="8">
        <v>92</v>
      </c>
      <c r="V25" s="9">
        <f t="shared" si="3"/>
        <v>74</v>
      </c>
      <c r="W25" s="53">
        <v>21</v>
      </c>
      <c r="X25" s="54">
        <v>53</v>
      </c>
    </row>
    <row r="26" spans="1:24" ht="24.75" customHeight="1">
      <c r="A26" s="55"/>
      <c r="B26" s="56" t="s">
        <v>37</v>
      </c>
      <c r="C26" s="22">
        <f t="shared" si="5"/>
        <v>1159</v>
      </c>
      <c r="D26" s="70">
        <v>585</v>
      </c>
      <c r="E26" s="71">
        <v>574</v>
      </c>
      <c r="F26" s="71">
        <v>486</v>
      </c>
      <c r="I26" s="8">
        <v>18</v>
      </c>
      <c r="J26" s="9">
        <f t="shared" si="6"/>
        <v>576</v>
      </c>
      <c r="K26" s="53">
        <v>269</v>
      </c>
      <c r="L26" s="54">
        <v>307</v>
      </c>
      <c r="M26" s="8">
        <v>43</v>
      </c>
      <c r="N26" s="9">
        <f t="shared" si="4"/>
        <v>842</v>
      </c>
      <c r="O26" s="53">
        <v>414</v>
      </c>
      <c r="P26" s="54">
        <v>428</v>
      </c>
      <c r="Q26" s="8">
        <v>68</v>
      </c>
      <c r="R26" s="9">
        <f t="shared" si="2"/>
        <v>726</v>
      </c>
      <c r="S26" s="53">
        <v>342</v>
      </c>
      <c r="T26" s="54">
        <v>384</v>
      </c>
      <c r="U26" s="8">
        <v>93</v>
      </c>
      <c r="V26" s="9">
        <f t="shared" si="3"/>
        <v>59</v>
      </c>
      <c r="W26" s="53">
        <v>14</v>
      </c>
      <c r="X26" s="54">
        <v>45</v>
      </c>
    </row>
    <row r="27" spans="1:24" ht="24.75" customHeight="1">
      <c r="A27" s="55"/>
      <c r="B27" s="57" t="s">
        <v>85</v>
      </c>
      <c r="C27" s="22">
        <f t="shared" si="5"/>
        <v>2257</v>
      </c>
      <c r="D27" s="70">
        <v>1181</v>
      </c>
      <c r="E27" s="71">
        <v>1076</v>
      </c>
      <c r="F27" s="71">
        <v>1138</v>
      </c>
      <c r="I27" s="8">
        <v>19</v>
      </c>
      <c r="J27" s="9">
        <f t="shared" si="6"/>
        <v>604</v>
      </c>
      <c r="K27" s="53">
        <v>309</v>
      </c>
      <c r="L27" s="54">
        <v>295</v>
      </c>
      <c r="M27" s="8">
        <v>44</v>
      </c>
      <c r="N27" s="9">
        <f t="shared" si="4"/>
        <v>730</v>
      </c>
      <c r="O27" s="53">
        <v>411</v>
      </c>
      <c r="P27" s="54">
        <v>319</v>
      </c>
      <c r="Q27" s="8">
        <v>69</v>
      </c>
      <c r="R27" s="9">
        <f t="shared" si="2"/>
        <v>698</v>
      </c>
      <c r="S27" s="53">
        <v>347</v>
      </c>
      <c r="T27" s="54">
        <v>351</v>
      </c>
      <c r="U27" s="8">
        <v>94</v>
      </c>
      <c r="V27" s="9">
        <f t="shared" si="3"/>
        <v>46</v>
      </c>
      <c r="W27" s="53">
        <v>8</v>
      </c>
      <c r="X27" s="54">
        <v>38</v>
      </c>
    </row>
    <row r="28" spans="1:24" ht="24.75" customHeight="1">
      <c r="A28" s="55"/>
      <c r="B28" s="57" t="s">
        <v>86</v>
      </c>
      <c r="C28" s="22">
        <f t="shared" si="5"/>
        <v>1499</v>
      </c>
      <c r="D28" s="70">
        <v>778</v>
      </c>
      <c r="E28" s="71">
        <v>721</v>
      </c>
      <c r="F28" s="71">
        <v>688</v>
      </c>
      <c r="I28" s="7" t="s">
        <v>38</v>
      </c>
      <c r="J28" s="14">
        <f>K28+L28</f>
        <v>3268</v>
      </c>
      <c r="K28" s="14">
        <f>K29+K30+K31+K32+K33</f>
        <v>1659</v>
      </c>
      <c r="L28" s="15">
        <f>L29+L30+L31+L32+L33</f>
        <v>1609</v>
      </c>
      <c r="M28" s="7" t="s">
        <v>39</v>
      </c>
      <c r="N28" s="14">
        <f t="shared" si="4"/>
        <v>4009</v>
      </c>
      <c r="O28" s="14">
        <f>O29+O30+O31+O32+O33</f>
        <v>2106</v>
      </c>
      <c r="P28" s="15">
        <f>P29+P30+P31+P32+P33</f>
        <v>1903</v>
      </c>
      <c r="Q28" s="7" t="s">
        <v>40</v>
      </c>
      <c r="R28" s="14">
        <f t="shared" si="2"/>
        <v>2869</v>
      </c>
      <c r="S28" s="14">
        <f>S29+S30+S31+S32+S33</f>
        <v>1333</v>
      </c>
      <c r="T28" s="15">
        <f>T29+T30+T31+T32+T33</f>
        <v>1536</v>
      </c>
      <c r="U28" s="7" t="s">
        <v>77</v>
      </c>
      <c r="V28" s="14">
        <f t="shared" si="3"/>
        <v>108</v>
      </c>
      <c r="W28" s="14">
        <f>W29+W30+W31+W32+W33</f>
        <v>15</v>
      </c>
      <c r="X28" s="15">
        <f>X29+X30+X31+X32+X33</f>
        <v>93</v>
      </c>
    </row>
    <row r="29" spans="1:24" ht="24.75" customHeight="1">
      <c r="A29" s="55"/>
      <c r="B29" s="56" t="s">
        <v>42</v>
      </c>
      <c r="C29" s="22">
        <f t="shared" si="5"/>
        <v>3514</v>
      </c>
      <c r="D29" s="70">
        <v>1780</v>
      </c>
      <c r="E29" s="71">
        <v>1734</v>
      </c>
      <c r="F29" s="71">
        <v>1577</v>
      </c>
      <c r="I29" s="8">
        <v>20</v>
      </c>
      <c r="J29" s="9">
        <f t="shared" si="6"/>
        <v>610</v>
      </c>
      <c r="K29" s="53">
        <v>291</v>
      </c>
      <c r="L29" s="54">
        <v>319</v>
      </c>
      <c r="M29" s="8">
        <v>45</v>
      </c>
      <c r="N29" s="9">
        <f t="shared" si="4"/>
        <v>925</v>
      </c>
      <c r="O29" s="53">
        <v>485</v>
      </c>
      <c r="P29" s="54">
        <v>440</v>
      </c>
      <c r="Q29" s="8">
        <v>70</v>
      </c>
      <c r="R29" s="9">
        <f t="shared" si="2"/>
        <v>636</v>
      </c>
      <c r="S29" s="53">
        <v>302</v>
      </c>
      <c r="T29" s="54">
        <v>334</v>
      </c>
      <c r="U29" s="8">
        <v>95</v>
      </c>
      <c r="V29" s="9">
        <f t="shared" si="3"/>
        <v>33</v>
      </c>
      <c r="W29" s="53">
        <v>3</v>
      </c>
      <c r="X29" s="54">
        <v>30</v>
      </c>
    </row>
    <row r="30" spans="1:24" ht="24.75" customHeight="1">
      <c r="A30" s="55"/>
      <c r="B30" s="57" t="s">
        <v>87</v>
      </c>
      <c r="C30" s="22">
        <f t="shared" si="5"/>
        <v>2596</v>
      </c>
      <c r="D30" s="70">
        <v>1297</v>
      </c>
      <c r="E30" s="71">
        <v>1299</v>
      </c>
      <c r="F30" s="71">
        <v>1259</v>
      </c>
      <c r="I30" s="8">
        <v>21</v>
      </c>
      <c r="J30" s="9">
        <f t="shared" si="6"/>
        <v>655</v>
      </c>
      <c r="K30" s="53">
        <v>319</v>
      </c>
      <c r="L30" s="54">
        <v>336</v>
      </c>
      <c r="M30" s="8">
        <v>46</v>
      </c>
      <c r="N30" s="9">
        <f t="shared" si="4"/>
        <v>807</v>
      </c>
      <c r="O30" s="53">
        <v>452</v>
      </c>
      <c r="P30" s="54">
        <v>355</v>
      </c>
      <c r="Q30" s="8">
        <v>71</v>
      </c>
      <c r="R30" s="9">
        <f t="shared" si="2"/>
        <v>584</v>
      </c>
      <c r="S30" s="53">
        <v>252</v>
      </c>
      <c r="T30" s="54">
        <v>332</v>
      </c>
      <c r="U30" s="8">
        <v>96</v>
      </c>
      <c r="V30" s="9">
        <f t="shared" si="3"/>
        <v>28</v>
      </c>
      <c r="W30" s="53">
        <v>3</v>
      </c>
      <c r="X30" s="54">
        <v>25</v>
      </c>
    </row>
    <row r="31" spans="1:24" ht="24.75" customHeight="1">
      <c r="A31" s="55"/>
      <c r="B31" s="56" t="s">
        <v>44</v>
      </c>
      <c r="C31" s="22">
        <f t="shared" si="5"/>
        <v>1443</v>
      </c>
      <c r="D31" s="70">
        <v>730</v>
      </c>
      <c r="E31" s="71">
        <v>713</v>
      </c>
      <c r="F31" s="71">
        <v>686</v>
      </c>
      <c r="I31" s="8">
        <v>22</v>
      </c>
      <c r="J31" s="9">
        <f t="shared" si="6"/>
        <v>608</v>
      </c>
      <c r="K31" s="53">
        <v>307</v>
      </c>
      <c r="L31" s="54">
        <v>301</v>
      </c>
      <c r="M31" s="8">
        <v>47</v>
      </c>
      <c r="N31" s="9">
        <f t="shared" si="4"/>
        <v>769</v>
      </c>
      <c r="O31" s="53">
        <v>411</v>
      </c>
      <c r="P31" s="54">
        <v>358</v>
      </c>
      <c r="Q31" s="8">
        <v>72</v>
      </c>
      <c r="R31" s="9">
        <f t="shared" si="2"/>
        <v>543</v>
      </c>
      <c r="S31" s="53">
        <v>272</v>
      </c>
      <c r="T31" s="54">
        <v>271</v>
      </c>
      <c r="U31" s="8">
        <v>97</v>
      </c>
      <c r="V31" s="9">
        <f t="shared" si="3"/>
        <v>25</v>
      </c>
      <c r="W31" s="53">
        <v>4</v>
      </c>
      <c r="X31" s="54">
        <v>21</v>
      </c>
    </row>
    <row r="32" spans="1:24" ht="24.75" customHeight="1">
      <c r="A32" s="55"/>
      <c r="B32" s="57" t="s">
        <v>85</v>
      </c>
      <c r="C32" s="22">
        <f t="shared" si="5"/>
        <v>1083</v>
      </c>
      <c r="D32" s="70">
        <v>537</v>
      </c>
      <c r="E32" s="71">
        <v>546</v>
      </c>
      <c r="F32" s="71">
        <v>495</v>
      </c>
      <c r="I32" s="8">
        <v>23</v>
      </c>
      <c r="J32" s="9">
        <f t="shared" si="6"/>
        <v>711</v>
      </c>
      <c r="K32" s="53">
        <v>363</v>
      </c>
      <c r="L32" s="54">
        <v>348</v>
      </c>
      <c r="M32" s="8">
        <v>48</v>
      </c>
      <c r="N32" s="9">
        <f t="shared" si="4"/>
        <v>753</v>
      </c>
      <c r="O32" s="53">
        <v>400</v>
      </c>
      <c r="P32" s="54">
        <v>353</v>
      </c>
      <c r="Q32" s="8">
        <v>73</v>
      </c>
      <c r="R32" s="9">
        <f t="shared" si="2"/>
        <v>570</v>
      </c>
      <c r="S32" s="53">
        <v>266</v>
      </c>
      <c r="T32" s="54">
        <v>304</v>
      </c>
      <c r="U32" s="8">
        <v>98</v>
      </c>
      <c r="V32" s="9">
        <f t="shared" si="3"/>
        <v>9</v>
      </c>
      <c r="W32" s="53">
        <v>2</v>
      </c>
      <c r="X32" s="54">
        <v>7</v>
      </c>
    </row>
    <row r="33" spans="1:24" ht="24.75" customHeight="1" thickBot="1">
      <c r="A33" s="55"/>
      <c r="B33" s="57" t="s">
        <v>86</v>
      </c>
      <c r="C33" s="22">
        <f t="shared" si="5"/>
        <v>1835</v>
      </c>
      <c r="D33" s="70">
        <v>924</v>
      </c>
      <c r="E33" s="71">
        <v>911</v>
      </c>
      <c r="F33" s="71">
        <v>813</v>
      </c>
      <c r="I33" s="30">
        <v>24</v>
      </c>
      <c r="J33" s="31">
        <f t="shared" si="6"/>
        <v>684</v>
      </c>
      <c r="K33" s="58">
        <v>379</v>
      </c>
      <c r="L33" s="59">
        <v>305</v>
      </c>
      <c r="M33" s="30">
        <v>49</v>
      </c>
      <c r="N33" s="31">
        <f t="shared" si="4"/>
        <v>755</v>
      </c>
      <c r="O33" s="58">
        <v>358</v>
      </c>
      <c r="P33" s="59">
        <v>397</v>
      </c>
      <c r="Q33" s="30">
        <v>74</v>
      </c>
      <c r="R33" s="31">
        <f t="shared" si="2"/>
        <v>536</v>
      </c>
      <c r="S33" s="58">
        <v>241</v>
      </c>
      <c r="T33" s="59">
        <v>295</v>
      </c>
      <c r="U33" s="8">
        <v>99</v>
      </c>
      <c r="V33" s="9">
        <f t="shared" si="3"/>
        <v>13</v>
      </c>
      <c r="W33" s="53">
        <v>3</v>
      </c>
      <c r="X33" s="54">
        <v>10</v>
      </c>
    </row>
    <row r="34" spans="1:24" ht="24.75" customHeight="1">
      <c r="A34" s="55"/>
      <c r="B34" s="57" t="s">
        <v>88</v>
      </c>
      <c r="C34" s="22">
        <f t="shared" si="5"/>
        <v>1793</v>
      </c>
      <c r="D34" s="70">
        <v>898</v>
      </c>
      <c r="E34" s="71">
        <v>895</v>
      </c>
      <c r="F34" s="71">
        <v>1026</v>
      </c>
      <c r="U34" s="60" t="s">
        <v>78</v>
      </c>
      <c r="V34" s="14">
        <f t="shared" si="3"/>
        <v>15</v>
      </c>
      <c r="W34" s="61">
        <v>1</v>
      </c>
      <c r="X34" s="62">
        <v>14</v>
      </c>
    </row>
    <row r="35" spans="1:24" ht="24.75" customHeight="1">
      <c r="A35" s="55"/>
      <c r="B35" s="56" t="s">
        <v>45</v>
      </c>
      <c r="C35" s="22">
        <f t="shared" si="5"/>
        <v>347</v>
      </c>
      <c r="D35" s="70">
        <v>161</v>
      </c>
      <c r="E35" s="71">
        <v>186</v>
      </c>
      <c r="F35" s="71">
        <v>179</v>
      </c>
      <c r="U35" s="85" t="s">
        <v>43</v>
      </c>
      <c r="V35" s="87">
        <f t="shared" si="3"/>
        <v>57799</v>
      </c>
      <c r="W35" s="87">
        <f>K4+K10+K16+K22+K28+K34+O4+O10+O16+O22+O28+O34+S4+S10+S16+S22+S28+S34+W4+W10+W16+W22+W28+W34</f>
        <v>29132</v>
      </c>
      <c r="X35" s="89">
        <f>L4+L10+L16+L22+L28+L34+P4+P10+P16+P22+P28+P34+T4+T10+T16+T22+T28+T34+X4+X10+X16+X22+X28+X34</f>
        <v>28667</v>
      </c>
    </row>
    <row r="36" spans="1:24" ht="24.75" customHeight="1" thickBot="1">
      <c r="A36" s="55"/>
      <c r="B36" s="63" t="s">
        <v>46</v>
      </c>
      <c r="C36" s="22">
        <f t="shared" si="5"/>
        <v>77</v>
      </c>
      <c r="D36" s="72">
        <v>26</v>
      </c>
      <c r="E36" s="73">
        <v>51</v>
      </c>
      <c r="F36" s="73">
        <v>36</v>
      </c>
      <c r="U36" s="111"/>
      <c r="V36" s="112"/>
      <c r="W36" s="112"/>
      <c r="X36" s="113"/>
    </row>
    <row r="37" spans="1:6" ht="26.25" customHeight="1" thickBot="1" thickTop="1">
      <c r="A37" s="55"/>
      <c r="B37" s="34" t="s">
        <v>47</v>
      </c>
      <c r="C37" s="35">
        <f>SUM(C17:C36)</f>
        <v>57799</v>
      </c>
      <c r="D37" s="35">
        <f>SUM(D17:D36)</f>
        <v>29132</v>
      </c>
      <c r="E37" s="36">
        <f>SUM(E17:E36)</f>
        <v>28667</v>
      </c>
      <c r="F37" s="36">
        <f>SUM(F17:F36)</f>
        <v>27754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/>
  <mergeCells count="19">
    <mergeCell ref="I1:X1"/>
    <mergeCell ref="I2:P2"/>
    <mergeCell ref="Q2:X2"/>
    <mergeCell ref="B13:F13"/>
    <mergeCell ref="C2:E4"/>
    <mergeCell ref="E6:F6"/>
    <mergeCell ref="B7:B8"/>
    <mergeCell ref="C7:E7"/>
    <mergeCell ref="F7:F8"/>
    <mergeCell ref="U35:U36"/>
    <mergeCell ref="V35:V36"/>
    <mergeCell ref="W35:W36"/>
    <mergeCell ref="X35:X36"/>
    <mergeCell ref="B14:B16"/>
    <mergeCell ref="C14:E14"/>
    <mergeCell ref="F14:F16"/>
    <mergeCell ref="C15:C16"/>
    <mergeCell ref="D15:D16"/>
    <mergeCell ref="E15:E16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nws002</dc:creator>
  <cp:keywords/>
  <dc:description/>
  <cp:lastModifiedBy>fussa</cp:lastModifiedBy>
  <cp:lastPrinted>2010-12-07T23:34:31Z</cp:lastPrinted>
  <dcterms:created xsi:type="dcterms:W3CDTF">2006-02-09T01:49:15Z</dcterms:created>
  <dcterms:modified xsi:type="dcterms:W3CDTF">2016-08-31T04:51:57Z</dcterms:modified>
  <cp:category/>
  <cp:version/>
  <cp:contentType/>
  <cp:contentStatus/>
</cp:coreProperties>
</file>