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'10月'!$A$1:$Y$38</definedName>
    <definedName name="_xlnm.Print_Area" localSheetId="10">'11月'!$A$1:$Y$38</definedName>
    <definedName name="_xlnm.Print_Area" localSheetId="11">'12月'!$A$1:$Y$38</definedName>
    <definedName name="_xlnm.Print_Area" localSheetId="0">'１月'!$A$1:$Y$38</definedName>
    <definedName name="_xlnm.Print_Area" localSheetId="1">'２月'!$A$1:$Y$38</definedName>
    <definedName name="_xlnm.Print_Area" localSheetId="2">'３月'!$A$1:$Y$38</definedName>
    <definedName name="_xlnm.Print_Area" localSheetId="3">'４月'!$A$1:$Y$38</definedName>
    <definedName name="_xlnm.Print_Area" localSheetId="4">'５月'!$A$1:$Y$38</definedName>
    <definedName name="_xlnm.Print_Area" localSheetId="5">'６月'!$A$1:$Y$38</definedName>
    <definedName name="_xlnm.Print_Area" localSheetId="6">'７月'!$A$1:$Y$38</definedName>
    <definedName name="_xlnm.Print_Area" localSheetId="7">'８月'!$A$1:$Y$38</definedName>
    <definedName name="_xlnm.Print_Area" localSheetId="8">'9月'!$A$1:$Y$38</definedName>
  </definedNames>
  <calcPr fullCalcOnLoad="1"/>
</workbook>
</file>

<file path=xl/sharedStrings.xml><?xml version="1.0" encoding="utf-8"?>
<sst xmlns="http://schemas.openxmlformats.org/spreadsheetml/2006/main" count="1056" uniqueCount="87">
  <si>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</si>
  <si>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</si>
  <si>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</si>
  <si>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</si>
  <si>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</si>
  <si>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</si>
  <si>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</si>
  <si>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</si>
  <si>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</si>
  <si>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</si>
  <si>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</si>
  <si>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</si>
  <si>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</si>
  <si>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</si>
  <si>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</si>
  <si>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</si>
  <si>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</si>
  <si>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</si>
  <si>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</si>
  <si>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</si>
  <si>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</si>
  <si>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</si>
  <si>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</si>
  <si>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</si>
  <si>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</si>
  <si>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</si>
  <si>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</si>
  <si>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</si>
  <si>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</si>
  <si>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</si>
  <si>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</si>
  <si>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</si>
  <si>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</si>
  <si>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</si>
  <si>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</si>
  <si>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</si>
  <si>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</si>
  <si>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</si>
  <si>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</si>
  <si>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武蔵野台一丁目</t>
  </si>
  <si>
    <t>総　　数</t>
  </si>
  <si>
    <t>加美平一丁目</t>
  </si>
  <si>
    <t>東町</t>
  </si>
  <si>
    <t>横田基地内</t>
  </si>
  <si>
    <t>合計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</si>
  <si>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</si>
  <si>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</si>
  <si>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</si>
  <si>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</si>
  <si>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</si>
  <si>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</si>
  <si>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</si>
  <si>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</si>
  <si>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95～99歳</t>
  </si>
  <si>
    <t>100歳以上</t>
  </si>
  <si>
    <t>65歳以上</t>
  </si>
  <si>
    <t>計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</si>
  <si>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</si>
  <si>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</si>
  <si>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</si>
  <si>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</si>
  <si>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</si>
  <si>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</si>
  <si>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</si>
  <si>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福生市町丁別世帯数及び人口</t>
  </si>
  <si>
    <t xml:space="preserve"> 年 齢 別 人 口 表</t>
  </si>
  <si>
    <t>総世帯数</t>
  </si>
  <si>
    <t xml:space="preserve">平成26年1月1日現在  </t>
  </si>
  <si>
    <t xml:space="preserve">平成26年1月1日現在  </t>
  </si>
  <si>
    <t xml:space="preserve">平成26年2月1日現在  </t>
  </si>
  <si>
    <t xml:space="preserve">平成26年2月1日現在  </t>
  </si>
  <si>
    <t xml:space="preserve">平成26年3月1日現在  </t>
  </si>
  <si>
    <t xml:space="preserve">平成26年3月1日現在  </t>
  </si>
  <si>
    <t xml:space="preserve">平成26年4月1日現在  </t>
  </si>
  <si>
    <t xml:space="preserve">平成26年4月1日現在  </t>
  </si>
  <si>
    <t xml:space="preserve">平成26年5月1日現在  </t>
  </si>
  <si>
    <t xml:space="preserve">平成26年5月1日現在  </t>
  </si>
  <si>
    <t xml:space="preserve">平成26年6月1日現在  </t>
  </si>
  <si>
    <t xml:space="preserve">平成26年6月1日現在  </t>
  </si>
  <si>
    <t xml:space="preserve">平成26年7月1日現在  </t>
  </si>
  <si>
    <t xml:space="preserve">平成26年7月1日現在  </t>
  </si>
  <si>
    <t xml:space="preserve">平成26年8月1日現在  </t>
  </si>
  <si>
    <t xml:space="preserve">平成26年9月1日現在  </t>
  </si>
  <si>
    <t xml:space="preserve">平成26年10月1日現在  </t>
  </si>
  <si>
    <t xml:space="preserve">平成26年11月1日現在  </t>
  </si>
  <si>
    <t xml:space="preserve">平成26年12月1日現在  </t>
  </si>
  <si>
    <t>平成26年12月１日現在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</si>
</sst>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9" fillId="0" borderId="14" xfId="48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38" fontId="9" fillId="0" borderId="21" xfId="48" applyFont="1" applyBorder="1" applyAlignment="1">
      <alignment/>
    </xf>
    <xf numFmtId="38" fontId="9" fillId="0" borderId="22" xfId="48" applyFont="1" applyBorder="1" applyAlignment="1">
      <alignment/>
    </xf>
    <xf numFmtId="38" fontId="9" fillId="0" borderId="23" xfId="48" applyFont="1" applyBorder="1" applyAlignment="1">
      <alignment/>
    </xf>
    <xf numFmtId="38" fontId="9" fillId="33" borderId="24" xfId="48" applyFont="1" applyFill="1" applyBorder="1" applyAlignment="1" applyProtection="1">
      <alignment/>
      <protection locked="0"/>
    </xf>
    <xf numFmtId="38" fontId="9" fillId="33" borderId="25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26" xfId="0" applyNumberFormat="1" applyFont="1" applyFill="1" applyBorder="1" applyAlignment="1" applyProtection="1">
      <alignment horizontal="center" vertical="center"/>
      <protection locked="0"/>
    </xf>
    <xf numFmtId="176" fontId="8" fillId="33" borderId="20" xfId="0" applyNumberFormat="1" applyFont="1" applyFill="1" applyBorder="1" applyAlignment="1" applyProtection="1">
      <alignment horizontal="center" vertical="center"/>
      <protection locked="0"/>
    </xf>
    <xf numFmtId="176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9" fillId="0" borderId="0" xfId="48" applyNumberFormat="1" applyFont="1" applyBorder="1" applyAlignment="1">
      <alignment/>
    </xf>
    <xf numFmtId="178" fontId="9" fillId="0" borderId="0" xfId="48" applyNumberFormat="1" applyFont="1" applyFill="1" applyBorder="1" applyAlignment="1" applyProtection="1">
      <alignment/>
      <protection locked="0"/>
    </xf>
    <xf numFmtId="178" fontId="9" fillId="0" borderId="0" xfId="0" applyNumberFormat="1" applyFont="1" applyFill="1" applyBorder="1" applyAlignment="1" applyProtection="1">
      <alignment/>
      <protection locked="0"/>
    </xf>
    <xf numFmtId="178" fontId="9" fillId="0" borderId="14" xfId="48" applyNumberFormat="1" applyFont="1" applyBorder="1" applyAlignment="1">
      <alignment/>
    </xf>
    <xf numFmtId="178" fontId="9" fillId="33" borderId="14" xfId="48" applyNumberFormat="1" applyFont="1" applyFill="1" applyBorder="1" applyAlignment="1" applyProtection="1">
      <alignment/>
      <protection locked="0"/>
    </xf>
    <xf numFmtId="178" fontId="9" fillId="0" borderId="17" xfId="48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78" fontId="9" fillId="0" borderId="34" xfId="48" applyNumberFormat="1" applyFont="1" applyBorder="1" applyAlignment="1">
      <alignment/>
    </xf>
    <xf numFmtId="178" fontId="9" fillId="33" borderId="34" xfId="48" applyNumberFormat="1" applyFont="1" applyFill="1" applyBorder="1" applyAlignment="1" applyProtection="1">
      <alignment/>
      <protection locked="0"/>
    </xf>
    <xf numFmtId="0" fontId="0" fillId="0" borderId="35" xfId="0" applyBorder="1" applyAlignment="1">
      <alignment vertical="center"/>
    </xf>
    <xf numFmtId="38" fontId="9" fillId="0" borderId="36" xfId="48" applyFont="1" applyBorder="1" applyAlignment="1">
      <alignment/>
    </xf>
    <xf numFmtId="38" fontId="9" fillId="33" borderId="36" xfId="48" applyFont="1" applyFill="1" applyBorder="1" applyAlignment="1" applyProtection="1">
      <alignment/>
      <protection locked="0"/>
    </xf>
    <xf numFmtId="38" fontId="9" fillId="33" borderId="37" xfId="48" applyFont="1" applyFill="1" applyBorder="1" applyAlignment="1" applyProtection="1">
      <alignment/>
      <protection locked="0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9" fillId="0" borderId="34" xfId="0" applyNumberFormat="1" applyFont="1" applyBorder="1" applyAlignment="1">
      <alignment horizontal="right" vertical="center"/>
    </xf>
    <xf numFmtId="178" fontId="9" fillId="33" borderId="39" xfId="48" applyNumberFormat="1" applyFont="1" applyFill="1" applyBorder="1" applyAlignment="1" applyProtection="1">
      <alignment/>
      <protection locked="0"/>
    </xf>
    <xf numFmtId="178" fontId="9" fillId="33" borderId="15" xfId="0" applyNumberFormat="1" applyFont="1" applyFill="1" applyBorder="1" applyAlignment="1" applyProtection="1">
      <alignment/>
      <protection locked="0"/>
    </xf>
    <xf numFmtId="178" fontId="9" fillId="33" borderId="39" xfId="0" applyNumberFormat="1" applyFont="1" applyFill="1" applyBorder="1" applyAlignment="1" applyProtection="1">
      <alignment/>
      <protection locked="0"/>
    </xf>
    <xf numFmtId="38" fontId="9" fillId="33" borderId="40" xfId="48" applyFont="1" applyFill="1" applyBorder="1" applyAlignment="1" applyProtection="1">
      <alignment/>
      <protection locked="0"/>
    </xf>
    <xf numFmtId="38" fontId="9" fillId="33" borderId="41" xfId="48" applyFont="1" applyFill="1" applyBorder="1" applyAlignment="1" applyProtection="1">
      <alignment/>
      <protection locked="0"/>
    </xf>
    <xf numFmtId="38" fontId="9" fillId="0" borderId="42" xfId="48" applyFont="1" applyBorder="1" applyAlignment="1">
      <alignment/>
    </xf>
    <xf numFmtId="178" fontId="9" fillId="0" borderId="17" xfId="48" applyNumberFormat="1" applyFont="1" applyFill="1" applyBorder="1" applyAlignment="1" applyProtection="1">
      <alignment/>
      <protection/>
    </xf>
    <xf numFmtId="178" fontId="9" fillId="0" borderId="26" xfId="0" applyNumberFormat="1" applyFont="1" applyFill="1" applyBorder="1" applyAlignment="1" applyProtection="1">
      <alignment/>
      <protection/>
    </xf>
    <xf numFmtId="176" fontId="8" fillId="34" borderId="17" xfId="0" applyNumberFormat="1" applyFont="1" applyFill="1" applyBorder="1" applyAlignment="1" applyProtection="1">
      <alignment horizontal="center" vertical="center"/>
      <protection locked="0"/>
    </xf>
    <xf numFmtId="176" fontId="8" fillId="34" borderId="26" xfId="0" applyNumberFormat="1" applyFont="1" applyFill="1" applyBorder="1" applyAlignment="1" applyProtection="1">
      <alignment horizontal="center" vertical="center"/>
      <protection locked="0"/>
    </xf>
    <xf numFmtId="176" fontId="8" fillId="34" borderId="24" xfId="0" applyNumberFormat="1" applyFont="1" applyFill="1" applyBorder="1" applyAlignment="1" applyProtection="1">
      <alignment horizontal="center" vertical="center"/>
      <protection locked="0"/>
    </xf>
    <xf numFmtId="176" fontId="8" fillId="34" borderId="25" xfId="0" applyNumberFormat="1" applyFont="1" applyFill="1" applyBorder="1" applyAlignment="1" applyProtection="1">
      <alignment horizontal="center" vertical="center"/>
      <protection locked="0"/>
    </xf>
    <xf numFmtId="38" fontId="9" fillId="33" borderId="43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176" fontId="8" fillId="0" borderId="2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right" shrinkToFit="1"/>
    </xf>
    <xf numFmtId="0" fontId="0" fillId="0" borderId="48" xfId="0" applyBorder="1" applyAlignment="1">
      <alignment vertical="center"/>
    </xf>
    <xf numFmtId="0" fontId="5" fillId="0" borderId="47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0" fillId="0" borderId="50" xfId="0" applyBorder="1" applyAlignment="1">
      <alignment vertical="center"/>
    </xf>
    <xf numFmtId="0" fontId="8" fillId="0" borderId="51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 shrinkToFit="1"/>
    </xf>
    <xf numFmtId="0" fontId="0" fillId="0" borderId="53" xfId="0" applyBorder="1" applyAlignment="1">
      <alignment vertical="center"/>
    </xf>
    <xf numFmtId="0" fontId="5" fillId="0" borderId="52" xfId="0" applyFont="1" applyBorder="1" applyAlignment="1">
      <alignment horizontal="right" shrinkToFit="1"/>
    </xf>
    <xf numFmtId="0" fontId="5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0" fillId="0" borderId="62" xfId="0" applyBorder="1" applyAlignment="1">
      <alignment vertical="center"/>
    </xf>
    <xf numFmtId="0" fontId="5" fillId="0" borderId="52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5" xfId="0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6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68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67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2152</v>
      </c>
      <c r="L4" s="5">
        <f>L5+L6+L7+L8+L9</f>
        <v>1096</v>
      </c>
      <c r="M4" s="6">
        <f>M5+M6+M7+M8+M9</f>
        <v>1056</v>
      </c>
      <c r="N4" s="7" t="s">
        <v>6</v>
      </c>
      <c r="O4" s="5">
        <f aca="true" t="shared" si="1" ref="O4:O33">P4+Q4</f>
        <v>3643</v>
      </c>
      <c r="P4" s="5">
        <f>P5+P6+P7+P8+P9</f>
        <v>1962</v>
      </c>
      <c r="Q4" s="6">
        <f>Q5+Q6+Q7+Q8+Q9</f>
        <v>1681</v>
      </c>
      <c r="R4" s="7" t="s">
        <v>7</v>
      </c>
      <c r="S4" s="5">
        <f aca="true" t="shared" si="2" ref="S4:S33">T4+U4</f>
        <v>3871</v>
      </c>
      <c r="T4" s="5">
        <f>T5+T6+T7+T8+T9</f>
        <v>1965</v>
      </c>
      <c r="U4" s="6">
        <f>U5+U6+U7+U8+U9</f>
        <v>1906</v>
      </c>
      <c r="V4" s="7" t="s">
        <v>8</v>
      </c>
      <c r="W4" s="5">
        <f aca="true" t="shared" si="3" ref="W4:W35">X4+Y4</f>
        <v>2544</v>
      </c>
      <c r="X4" s="5">
        <f>X5+X6+X7+X8+X9</f>
        <v>1145</v>
      </c>
      <c r="Y4" s="6">
        <f>Y5+Y6+Y7+Y8+Y9</f>
        <v>1399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456</v>
      </c>
      <c r="L5" s="25">
        <v>252</v>
      </c>
      <c r="M5" s="26">
        <v>204</v>
      </c>
      <c r="N5" s="8">
        <v>25</v>
      </c>
      <c r="O5" s="9">
        <f t="shared" si="1"/>
        <v>727</v>
      </c>
      <c r="P5" s="25">
        <v>393</v>
      </c>
      <c r="Q5" s="26">
        <v>334</v>
      </c>
      <c r="R5" s="8">
        <v>50</v>
      </c>
      <c r="S5" s="9">
        <f t="shared" si="2"/>
        <v>797</v>
      </c>
      <c r="T5" s="25">
        <v>420</v>
      </c>
      <c r="U5" s="26">
        <v>377</v>
      </c>
      <c r="V5" s="8">
        <v>75</v>
      </c>
      <c r="W5" s="9">
        <f t="shared" si="3"/>
        <v>481</v>
      </c>
      <c r="X5" s="25">
        <v>231</v>
      </c>
      <c r="Y5" s="26">
        <v>250</v>
      </c>
    </row>
    <row r="6" spans="2:25" ht="24.75" customHeight="1" thickTop="1">
      <c r="B6" s="103" t="s">
        <v>57</v>
      </c>
      <c r="C6" s="104"/>
      <c r="D6" s="105"/>
      <c r="E6" s="41">
        <f>F6+G6</f>
        <v>58821</v>
      </c>
      <c r="F6" s="66">
        <f>SUM(F7:F8)</f>
        <v>29551</v>
      </c>
      <c r="G6" s="67">
        <f>SUM(G7:G8)</f>
        <v>29270</v>
      </c>
      <c r="J6" s="8">
        <v>1</v>
      </c>
      <c r="K6" s="9">
        <f t="shared" si="0"/>
        <v>402</v>
      </c>
      <c r="L6" s="25">
        <v>196</v>
      </c>
      <c r="M6" s="26">
        <v>206</v>
      </c>
      <c r="N6" s="8">
        <v>26</v>
      </c>
      <c r="O6" s="9">
        <f t="shared" si="1"/>
        <v>724</v>
      </c>
      <c r="P6" s="25">
        <v>382</v>
      </c>
      <c r="Q6" s="26">
        <v>342</v>
      </c>
      <c r="R6" s="8">
        <v>51</v>
      </c>
      <c r="S6" s="9">
        <f t="shared" si="2"/>
        <v>739</v>
      </c>
      <c r="T6" s="25">
        <v>381</v>
      </c>
      <c r="U6" s="26">
        <v>358</v>
      </c>
      <c r="V6" s="8">
        <v>76</v>
      </c>
      <c r="W6" s="9">
        <f t="shared" si="3"/>
        <v>582</v>
      </c>
      <c r="X6" s="25">
        <v>270</v>
      </c>
      <c r="Y6" s="26">
        <v>312</v>
      </c>
    </row>
    <row r="7" spans="2:25" ht="24.75" customHeight="1">
      <c r="B7" s="45"/>
      <c r="C7" s="106" t="s">
        <v>58</v>
      </c>
      <c r="D7" s="82"/>
      <c r="E7" s="39">
        <f>F7+G7</f>
        <v>56288</v>
      </c>
      <c r="F7" s="40">
        <v>28332</v>
      </c>
      <c r="G7" s="61">
        <v>27956</v>
      </c>
      <c r="J7" s="8">
        <v>2</v>
      </c>
      <c r="K7" s="9">
        <f t="shared" si="0"/>
        <v>419</v>
      </c>
      <c r="L7" s="25">
        <v>226</v>
      </c>
      <c r="M7" s="26">
        <v>193</v>
      </c>
      <c r="N7" s="8">
        <v>27</v>
      </c>
      <c r="O7" s="9">
        <f t="shared" si="1"/>
        <v>756</v>
      </c>
      <c r="P7" s="25">
        <v>413</v>
      </c>
      <c r="Q7" s="26">
        <v>343</v>
      </c>
      <c r="R7" s="8">
        <v>52</v>
      </c>
      <c r="S7" s="9">
        <f t="shared" si="2"/>
        <v>775</v>
      </c>
      <c r="T7" s="25">
        <v>372</v>
      </c>
      <c r="U7" s="26">
        <v>403</v>
      </c>
      <c r="V7" s="8">
        <v>77</v>
      </c>
      <c r="W7" s="9">
        <f t="shared" si="3"/>
        <v>506</v>
      </c>
      <c r="X7" s="25">
        <v>242</v>
      </c>
      <c r="Y7" s="26">
        <v>264</v>
      </c>
    </row>
    <row r="8" spans="2:25" ht="24.75" customHeight="1" thickBot="1">
      <c r="B8" s="49"/>
      <c r="C8" s="107" t="s">
        <v>59</v>
      </c>
      <c r="D8" s="108"/>
      <c r="E8" s="50">
        <f>F8+G8</f>
        <v>2533</v>
      </c>
      <c r="F8" s="51">
        <v>1219</v>
      </c>
      <c r="G8" s="62">
        <v>1314</v>
      </c>
      <c r="J8" s="8">
        <v>3</v>
      </c>
      <c r="K8" s="9">
        <f t="shared" si="0"/>
        <v>449</v>
      </c>
      <c r="L8" s="25">
        <v>204</v>
      </c>
      <c r="M8" s="26">
        <v>245</v>
      </c>
      <c r="N8" s="8">
        <v>28</v>
      </c>
      <c r="O8" s="9">
        <f t="shared" si="1"/>
        <v>692</v>
      </c>
      <c r="P8" s="25">
        <v>382</v>
      </c>
      <c r="Q8" s="26">
        <v>310</v>
      </c>
      <c r="R8" s="8">
        <v>53</v>
      </c>
      <c r="S8" s="9">
        <f t="shared" si="2"/>
        <v>824</v>
      </c>
      <c r="T8" s="25">
        <v>421</v>
      </c>
      <c r="U8" s="26">
        <v>403</v>
      </c>
      <c r="V8" s="8">
        <v>78</v>
      </c>
      <c r="W8" s="9">
        <f t="shared" si="3"/>
        <v>516</v>
      </c>
      <c r="X8" s="25">
        <v>204</v>
      </c>
      <c r="Y8" s="26">
        <v>312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426</v>
      </c>
      <c r="L9" s="25">
        <v>218</v>
      </c>
      <c r="M9" s="26">
        <v>208</v>
      </c>
      <c r="N9" s="8">
        <v>29</v>
      </c>
      <c r="O9" s="9">
        <f t="shared" si="1"/>
        <v>744</v>
      </c>
      <c r="P9" s="25">
        <v>392</v>
      </c>
      <c r="Q9" s="26">
        <v>352</v>
      </c>
      <c r="R9" s="8">
        <v>54</v>
      </c>
      <c r="S9" s="9">
        <f t="shared" si="2"/>
        <v>736</v>
      </c>
      <c r="T9" s="25">
        <v>371</v>
      </c>
      <c r="U9" s="26">
        <v>365</v>
      </c>
      <c r="V9" s="8">
        <v>79</v>
      </c>
      <c r="W9" s="9">
        <f t="shared" si="3"/>
        <v>459</v>
      </c>
      <c r="X9" s="25">
        <v>198</v>
      </c>
      <c r="Y9" s="26">
        <v>261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2147</v>
      </c>
      <c r="L10" s="11">
        <f>L11+L12+L13+L14+L15</f>
        <v>1079</v>
      </c>
      <c r="M10" s="12">
        <f>M11+M12+M13+M14+M15</f>
        <v>1068</v>
      </c>
      <c r="N10" s="7" t="s">
        <v>14</v>
      </c>
      <c r="O10" s="11">
        <f t="shared" si="1"/>
        <v>3691</v>
      </c>
      <c r="P10" s="11">
        <f>P11+P12+P13+P14+P15</f>
        <v>1982</v>
      </c>
      <c r="Q10" s="12">
        <f>Q11+Q12+Q13+Q14+Q15</f>
        <v>1709</v>
      </c>
      <c r="R10" s="13" t="s">
        <v>15</v>
      </c>
      <c r="S10" s="11">
        <f t="shared" si="2"/>
        <v>3761</v>
      </c>
      <c r="T10" s="11">
        <f>T11+T12+T13+T14+T15</f>
        <v>1961</v>
      </c>
      <c r="U10" s="12">
        <f>U11+U12+U13+U14+U15</f>
        <v>1800</v>
      </c>
      <c r="V10" s="7" t="s">
        <v>16</v>
      </c>
      <c r="W10" s="11">
        <f t="shared" si="3"/>
        <v>1932</v>
      </c>
      <c r="X10" s="11">
        <f>X11+X12+X13+X14+X15</f>
        <v>717</v>
      </c>
      <c r="Y10" s="12">
        <f>Y11+Y12+Y13+Y14+Y15</f>
        <v>1215</v>
      </c>
    </row>
    <row r="11" spans="2:25" ht="24.75" customHeight="1" thickBot="1">
      <c r="B11" s="111" t="s">
        <v>11</v>
      </c>
      <c r="C11" s="112"/>
      <c r="D11" s="59">
        <f>SUM(E11:G11)</f>
        <v>29066</v>
      </c>
      <c r="E11" s="51">
        <v>27139</v>
      </c>
      <c r="F11" s="51">
        <v>1373</v>
      </c>
      <c r="G11" s="60">
        <v>554</v>
      </c>
      <c r="J11" s="14">
        <v>5</v>
      </c>
      <c r="K11" s="9">
        <f t="shared" si="0"/>
        <v>452</v>
      </c>
      <c r="L11" s="25">
        <v>230</v>
      </c>
      <c r="M11" s="26">
        <v>222</v>
      </c>
      <c r="N11" s="8">
        <v>30</v>
      </c>
      <c r="O11" s="9">
        <f t="shared" si="1"/>
        <v>716</v>
      </c>
      <c r="P11" s="25">
        <v>375</v>
      </c>
      <c r="Q11" s="26">
        <v>341</v>
      </c>
      <c r="R11" s="8">
        <v>55</v>
      </c>
      <c r="S11" s="9">
        <f t="shared" si="2"/>
        <v>747</v>
      </c>
      <c r="T11" s="25">
        <v>376</v>
      </c>
      <c r="U11" s="26">
        <v>371</v>
      </c>
      <c r="V11" s="8">
        <v>80</v>
      </c>
      <c r="W11" s="9">
        <f t="shared" si="3"/>
        <v>454</v>
      </c>
      <c r="X11" s="25">
        <v>178</v>
      </c>
      <c r="Y11" s="26">
        <v>276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401</v>
      </c>
      <c r="L12" s="25">
        <v>208</v>
      </c>
      <c r="M12" s="26">
        <v>193</v>
      </c>
      <c r="N12" s="8">
        <v>31</v>
      </c>
      <c r="O12" s="9">
        <f t="shared" si="1"/>
        <v>746</v>
      </c>
      <c r="P12" s="25">
        <v>408</v>
      </c>
      <c r="Q12" s="26">
        <v>338</v>
      </c>
      <c r="R12" s="8">
        <v>56</v>
      </c>
      <c r="S12" s="9">
        <f t="shared" si="2"/>
        <v>732</v>
      </c>
      <c r="T12" s="25">
        <v>387</v>
      </c>
      <c r="U12" s="26">
        <v>345</v>
      </c>
      <c r="V12" s="8">
        <v>81</v>
      </c>
      <c r="W12" s="9">
        <f t="shared" si="3"/>
        <v>397</v>
      </c>
      <c r="X12" s="25">
        <v>158</v>
      </c>
      <c r="Y12" s="26">
        <v>239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415</v>
      </c>
      <c r="L13" s="25">
        <v>198</v>
      </c>
      <c r="M13" s="26">
        <v>217</v>
      </c>
      <c r="N13" s="8">
        <v>32</v>
      </c>
      <c r="O13" s="9">
        <f t="shared" si="1"/>
        <v>749</v>
      </c>
      <c r="P13" s="25">
        <v>396</v>
      </c>
      <c r="Q13" s="26">
        <v>353</v>
      </c>
      <c r="R13" s="8">
        <v>57</v>
      </c>
      <c r="S13" s="9">
        <f t="shared" si="2"/>
        <v>765</v>
      </c>
      <c r="T13" s="25">
        <v>406</v>
      </c>
      <c r="U13" s="26">
        <v>359</v>
      </c>
      <c r="V13" s="8">
        <v>82</v>
      </c>
      <c r="W13" s="9">
        <f t="shared" si="3"/>
        <v>410</v>
      </c>
      <c r="X13" s="25">
        <v>155</v>
      </c>
      <c r="Y13" s="26">
        <v>255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432</v>
      </c>
      <c r="L14" s="25">
        <v>217</v>
      </c>
      <c r="M14" s="26">
        <v>215</v>
      </c>
      <c r="N14" s="8">
        <v>33</v>
      </c>
      <c r="O14" s="9">
        <f t="shared" si="1"/>
        <v>732</v>
      </c>
      <c r="P14" s="25">
        <v>408</v>
      </c>
      <c r="Q14" s="26">
        <v>324</v>
      </c>
      <c r="R14" s="8">
        <v>58</v>
      </c>
      <c r="S14" s="9">
        <f t="shared" si="2"/>
        <v>807</v>
      </c>
      <c r="T14" s="25">
        <v>414</v>
      </c>
      <c r="U14" s="26">
        <v>393</v>
      </c>
      <c r="V14" s="8">
        <v>83</v>
      </c>
      <c r="W14" s="9">
        <f t="shared" si="3"/>
        <v>366</v>
      </c>
      <c r="X14" s="25">
        <v>125</v>
      </c>
      <c r="Y14" s="26">
        <v>241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447</v>
      </c>
      <c r="L15" s="25">
        <v>226</v>
      </c>
      <c r="M15" s="26">
        <v>221</v>
      </c>
      <c r="N15" s="8">
        <v>34</v>
      </c>
      <c r="O15" s="9">
        <f t="shared" si="1"/>
        <v>748</v>
      </c>
      <c r="P15" s="25">
        <v>395</v>
      </c>
      <c r="Q15" s="26">
        <v>353</v>
      </c>
      <c r="R15" s="8">
        <v>59</v>
      </c>
      <c r="S15" s="9">
        <f t="shared" si="2"/>
        <v>710</v>
      </c>
      <c r="T15" s="25">
        <v>378</v>
      </c>
      <c r="U15" s="26">
        <v>332</v>
      </c>
      <c r="V15" s="8">
        <v>84</v>
      </c>
      <c r="W15" s="9">
        <f t="shared" si="3"/>
        <v>305</v>
      </c>
      <c r="X15" s="25">
        <v>101</v>
      </c>
      <c r="Y15" s="26">
        <v>204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18390</v>
      </c>
      <c r="E16" s="54">
        <v>9232</v>
      </c>
      <c r="F16" s="63">
        <v>9158</v>
      </c>
      <c r="G16" s="55">
        <v>8936</v>
      </c>
      <c r="J16" s="7" t="s">
        <v>19</v>
      </c>
      <c r="K16" s="11">
        <f t="shared" si="0"/>
        <v>2355</v>
      </c>
      <c r="L16" s="11">
        <f>L17+L18+L19+L20+L21</f>
        <v>1209</v>
      </c>
      <c r="M16" s="12">
        <f>M17+M18+M19+M20+M21</f>
        <v>1146</v>
      </c>
      <c r="N16" s="7" t="s">
        <v>20</v>
      </c>
      <c r="O16" s="11">
        <f t="shared" si="1"/>
        <v>4065</v>
      </c>
      <c r="P16" s="11">
        <f>P17+P18+P19+P20+P21</f>
        <v>2183</v>
      </c>
      <c r="Q16" s="12">
        <f>Q17+Q18+Q19+Q20+Q21</f>
        <v>1882</v>
      </c>
      <c r="R16" s="7" t="s">
        <v>21</v>
      </c>
      <c r="S16" s="11">
        <f t="shared" si="2"/>
        <v>4292</v>
      </c>
      <c r="T16" s="11">
        <f>T17+T18+T19+T20+T21</f>
        <v>2181</v>
      </c>
      <c r="U16" s="12">
        <f>U17+U18+U19+U20+U21</f>
        <v>2111</v>
      </c>
      <c r="V16" s="7" t="s">
        <v>22</v>
      </c>
      <c r="W16" s="11">
        <f t="shared" si="3"/>
        <v>1053</v>
      </c>
      <c r="X16" s="11">
        <f>X17+X18+X19+X20+X21</f>
        <v>330</v>
      </c>
      <c r="Y16" s="12">
        <f>Y17+Y18+Y19+Y20+Y21</f>
        <v>723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463</v>
      </c>
      <c r="L17" s="25">
        <v>244</v>
      </c>
      <c r="M17" s="26">
        <v>219</v>
      </c>
      <c r="N17" s="8">
        <v>35</v>
      </c>
      <c r="O17" s="9">
        <f t="shared" si="1"/>
        <v>768</v>
      </c>
      <c r="P17" s="25">
        <v>428</v>
      </c>
      <c r="Q17" s="26">
        <v>340</v>
      </c>
      <c r="R17" s="8">
        <v>60</v>
      </c>
      <c r="S17" s="9">
        <f t="shared" si="2"/>
        <v>767</v>
      </c>
      <c r="T17" s="25">
        <v>409</v>
      </c>
      <c r="U17" s="26">
        <v>358</v>
      </c>
      <c r="V17" s="8">
        <v>85</v>
      </c>
      <c r="W17" s="9">
        <f t="shared" si="3"/>
        <v>291</v>
      </c>
      <c r="X17" s="25">
        <v>108</v>
      </c>
      <c r="Y17" s="26">
        <v>183</v>
      </c>
    </row>
    <row r="18" spans="1:25" ht="24.75" customHeight="1">
      <c r="A18" s="29"/>
      <c r="B18" s="102" t="s">
        <v>25</v>
      </c>
      <c r="C18" s="90"/>
      <c r="D18" s="17">
        <f t="shared" si="4"/>
        <v>13439</v>
      </c>
      <c r="E18" s="23">
        <v>6792</v>
      </c>
      <c r="F18" s="64">
        <v>6647</v>
      </c>
      <c r="G18" s="24">
        <v>6768</v>
      </c>
      <c r="J18" s="8">
        <v>11</v>
      </c>
      <c r="K18" s="9">
        <f t="shared" si="0"/>
        <v>468</v>
      </c>
      <c r="L18" s="25">
        <v>249</v>
      </c>
      <c r="M18" s="26">
        <v>219</v>
      </c>
      <c r="N18" s="8">
        <v>36</v>
      </c>
      <c r="O18" s="9">
        <f t="shared" si="1"/>
        <v>773</v>
      </c>
      <c r="P18" s="25">
        <v>420</v>
      </c>
      <c r="Q18" s="26">
        <v>353</v>
      </c>
      <c r="R18" s="8">
        <v>61</v>
      </c>
      <c r="S18" s="9">
        <f t="shared" si="2"/>
        <v>857</v>
      </c>
      <c r="T18" s="25">
        <v>450</v>
      </c>
      <c r="U18" s="26">
        <v>407</v>
      </c>
      <c r="V18" s="8">
        <v>86</v>
      </c>
      <c r="W18" s="9">
        <f t="shared" si="3"/>
        <v>236</v>
      </c>
      <c r="X18" s="25">
        <v>63</v>
      </c>
      <c r="Y18" s="26">
        <v>173</v>
      </c>
    </row>
    <row r="19" spans="1:25" ht="24.75" customHeight="1">
      <c r="A19" s="29"/>
      <c r="B19" s="88" t="s">
        <v>26</v>
      </c>
      <c r="C19" s="82"/>
      <c r="D19" s="17">
        <f t="shared" si="4"/>
        <v>215</v>
      </c>
      <c r="E19" s="23">
        <v>105</v>
      </c>
      <c r="F19" s="64">
        <v>110</v>
      </c>
      <c r="G19" s="24">
        <v>115</v>
      </c>
      <c r="J19" s="8">
        <v>12</v>
      </c>
      <c r="K19" s="9">
        <f t="shared" si="0"/>
        <v>488</v>
      </c>
      <c r="L19" s="25">
        <v>231</v>
      </c>
      <c r="M19" s="26">
        <v>257</v>
      </c>
      <c r="N19" s="8">
        <v>37</v>
      </c>
      <c r="O19" s="9">
        <f t="shared" si="1"/>
        <v>802</v>
      </c>
      <c r="P19" s="25">
        <v>429</v>
      </c>
      <c r="Q19" s="26">
        <v>373</v>
      </c>
      <c r="R19" s="8">
        <v>62</v>
      </c>
      <c r="S19" s="9">
        <f t="shared" si="2"/>
        <v>849</v>
      </c>
      <c r="T19" s="25">
        <v>416</v>
      </c>
      <c r="U19" s="26">
        <v>433</v>
      </c>
      <c r="V19" s="8">
        <v>87</v>
      </c>
      <c r="W19" s="9">
        <f t="shared" si="3"/>
        <v>196</v>
      </c>
      <c r="X19" s="25">
        <v>59</v>
      </c>
      <c r="Y19" s="26">
        <v>137</v>
      </c>
    </row>
    <row r="20" spans="1:25" ht="24.75" customHeight="1">
      <c r="A20" s="29"/>
      <c r="B20" s="88" t="s">
        <v>27</v>
      </c>
      <c r="C20" s="82"/>
      <c r="D20" s="17">
        <f t="shared" si="4"/>
        <v>2040</v>
      </c>
      <c r="E20" s="23">
        <v>1041</v>
      </c>
      <c r="F20" s="64">
        <v>999</v>
      </c>
      <c r="G20" s="24">
        <v>1042</v>
      </c>
      <c r="J20" s="8">
        <v>13</v>
      </c>
      <c r="K20" s="9">
        <f t="shared" si="0"/>
        <v>478</v>
      </c>
      <c r="L20" s="25">
        <v>246</v>
      </c>
      <c r="M20" s="26">
        <v>232</v>
      </c>
      <c r="N20" s="8">
        <v>38</v>
      </c>
      <c r="O20" s="9">
        <f t="shared" si="1"/>
        <v>830</v>
      </c>
      <c r="P20" s="25">
        <v>427</v>
      </c>
      <c r="Q20" s="26">
        <v>403</v>
      </c>
      <c r="R20" s="8">
        <v>63</v>
      </c>
      <c r="S20" s="9">
        <f t="shared" si="2"/>
        <v>868</v>
      </c>
      <c r="T20" s="25">
        <v>439</v>
      </c>
      <c r="U20" s="26">
        <v>429</v>
      </c>
      <c r="V20" s="8">
        <v>88</v>
      </c>
      <c r="W20" s="9">
        <f t="shared" si="3"/>
        <v>170</v>
      </c>
      <c r="X20" s="25">
        <v>59</v>
      </c>
      <c r="Y20" s="26">
        <v>111</v>
      </c>
    </row>
    <row r="21" spans="1:25" ht="24.75" customHeight="1">
      <c r="A21" s="29"/>
      <c r="B21" s="83" t="s">
        <v>28</v>
      </c>
      <c r="C21" s="82"/>
      <c r="D21" s="17">
        <f t="shared" si="4"/>
        <v>3071</v>
      </c>
      <c r="E21" s="23">
        <v>1497</v>
      </c>
      <c r="F21" s="64">
        <v>1574</v>
      </c>
      <c r="G21" s="24">
        <v>1518</v>
      </c>
      <c r="J21" s="8">
        <v>14</v>
      </c>
      <c r="K21" s="9">
        <f t="shared" si="0"/>
        <v>458</v>
      </c>
      <c r="L21" s="25">
        <v>239</v>
      </c>
      <c r="M21" s="26">
        <v>219</v>
      </c>
      <c r="N21" s="8">
        <v>39</v>
      </c>
      <c r="O21" s="9">
        <f t="shared" si="1"/>
        <v>892</v>
      </c>
      <c r="P21" s="25">
        <v>479</v>
      </c>
      <c r="Q21" s="26">
        <v>413</v>
      </c>
      <c r="R21" s="8">
        <v>64</v>
      </c>
      <c r="S21" s="9">
        <f t="shared" si="2"/>
        <v>951</v>
      </c>
      <c r="T21" s="25">
        <v>467</v>
      </c>
      <c r="U21" s="26">
        <v>484</v>
      </c>
      <c r="V21" s="8">
        <v>89</v>
      </c>
      <c r="W21" s="9">
        <f t="shared" si="3"/>
        <v>160</v>
      </c>
      <c r="X21" s="25">
        <v>41</v>
      </c>
      <c r="Y21" s="26">
        <v>119</v>
      </c>
    </row>
    <row r="22" spans="1:25" ht="24.75" customHeight="1">
      <c r="A22" s="29"/>
      <c r="B22" s="89" t="s">
        <v>33</v>
      </c>
      <c r="C22" s="90"/>
      <c r="D22" s="17">
        <f t="shared" si="4"/>
        <v>1537</v>
      </c>
      <c r="E22" s="23">
        <v>791</v>
      </c>
      <c r="F22" s="64">
        <v>746</v>
      </c>
      <c r="G22" s="24">
        <v>884</v>
      </c>
      <c r="J22" s="7" t="s">
        <v>29</v>
      </c>
      <c r="K22" s="11">
        <f t="shared" si="0"/>
        <v>2803</v>
      </c>
      <c r="L22" s="11">
        <f>L23+L24+L25+L26+L27</f>
        <v>1458</v>
      </c>
      <c r="M22" s="12">
        <f>M23+M24+M25+M26+M27</f>
        <v>1345</v>
      </c>
      <c r="N22" s="7" t="s">
        <v>30</v>
      </c>
      <c r="O22" s="11">
        <f t="shared" si="1"/>
        <v>4749</v>
      </c>
      <c r="P22" s="11">
        <f>P23+P24+P25+P26+P27</f>
        <v>2491</v>
      </c>
      <c r="Q22" s="12">
        <f>Q23+Q24+Q25+Q26+Q27</f>
        <v>2258</v>
      </c>
      <c r="R22" s="7" t="s">
        <v>31</v>
      </c>
      <c r="S22" s="11">
        <f t="shared" si="2"/>
        <v>3789</v>
      </c>
      <c r="T22" s="11">
        <f>T23+T24+T25+T26+T27</f>
        <v>1875</v>
      </c>
      <c r="U22" s="12">
        <f>U23+U24+U25+U26+U27</f>
        <v>1914</v>
      </c>
      <c r="V22" s="7" t="s">
        <v>32</v>
      </c>
      <c r="W22" s="11">
        <f t="shared" si="3"/>
        <v>430</v>
      </c>
      <c r="X22" s="11">
        <f>X23+X24+X25+X26+X27</f>
        <v>93</v>
      </c>
      <c r="Y22" s="12">
        <f>Y23+Y24+Y25+Y26+Y27</f>
        <v>337</v>
      </c>
    </row>
    <row r="23" spans="1:25" ht="24.75" customHeight="1">
      <c r="A23" s="29"/>
      <c r="B23" s="83" t="s">
        <v>34</v>
      </c>
      <c r="C23" s="82"/>
      <c r="D23" s="17">
        <f t="shared" si="4"/>
        <v>1154</v>
      </c>
      <c r="E23" s="23">
        <v>536</v>
      </c>
      <c r="F23" s="64">
        <v>618</v>
      </c>
      <c r="G23" s="24">
        <v>591</v>
      </c>
      <c r="J23" s="8">
        <v>15</v>
      </c>
      <c r="K23" s="9">
        <f t="shared" si="0"/>
        <v>494</v>
      </c>
      <c r="L23" s="25">
        <v>257</v>
      </c>
      <c r="M23" s="26">
        <v>237</v>
      </c>
      <c r="N23" s="8">
        <v>40</v>
      </c>
      <c r="O23" s="9">
        <f t="shared" si="1"/>
        <v>955</v>
      </c>
      <c r="P23" s="25">
        <v>520</v>
      </c>
      <c r="Q23" s="26">
        <v>435</v>
      </c>
      <c r="R23" s="8">
        <v>65</v>
      </c>
      <c r="S23" s="9">
        <f t="shared" si="2"/>
        <v>943</v>
      </c>
      <c r="T23" s="25">
        <v>489</v>
      </c>
      <c r="U23" s="26">
        <v>454</v>
      </c>
      <c r="V23" s="8">
        <v>90</v>
      </c>
      <c r="W23" s="9">
        <f t="shared" si="3"/>
        <v>134</v>
      </c>
      <c r="X23" s="25">
        <v>32</v>
      </c>
      <c r="Y23" s="26">
        <v>102</v>
      </c>
    </row>
    <row r="24" spans="1:25" ht="24.75" customHeight="1">
      <c r="A24" s="29"/>
      <c r="B24" s="91" t="s">
        <v>49</v>
      </c>
      <c r="C24" s="90"/>
      <c r="D24" s="17">
        <f t="shared" si="4"/>
        <v>1117</v>
      </c>
      <c r="E24" s="23">
        <v>578</v>
      </c>
      <c r="F24" s="64">
        <v>539</v>
      </c>
      <c r="G24" s="24">
        <v>518</v>
      </c>
      <c r="H24" s="32"/>
      <c r="J24" s="8">
        <v>16</v>
      </c>
      <c r="K24" s="9">
        <f t="shared" si="0"/>
        <v>542</v>
      </c>
      <c r="L24" s="25">
        <v>292</v>
      </c>
      <c r="M24" s="26">
        <v>250</v>
      </c>
      <c r="N24" s="8">
        <v>41</v>
      </c>
      <c r="O24" s="9">
        <f t="shared" si="1"/>
        <v>997</v>
      </c>
      <c r="P24" s="25">
        <v>535</v>
      </c>
      <c r="Q24" s="26">
        <v>462</v>
      </c>
      <c r="R24" s="8">
        <v>66</v>
      </c>
      <c r="S24" s="9">
        <f t="shared" si="2"/>
        <v>921</v>
      </c>
      <c r="T24" s="25">
        <v>459</v>
      </c>
      <c r="U24" s="26">
        <v>462</v>
      </c>
      <c r="V24" s="8">
        <v>91</v>
      </c>
      <c r="W24" s="9">
        <f t="shared" si="3"/>
        <v>106</v>
      </c>
      <c r="X24" s="25">
        <v>25</v>
      </c>
      <c r="Y24" s="26">
        <v>81</v>
      </c>
    </row>
    <row r="25" spans="1:25" ht="24.75" customHeight="1">
      <c r="A25" s="29"/>
      <c r="B25" s="83" t="s">
        <v>35</v>
      </c>
      <c r="C25" s="82"/>
      <c r="D25" s="17">
        <f t="shared" si="4"/>
        <v>1152</v>
      </c>
      <c r="E25" s="23">
        <v>587</v>
      </c>
      <c r="F25" s="64">
        <v>565</v>
      </c>
      <c r="G25" s="24">
        <v>491</v>
      </c>
      <c r="J25" s="8">
        <v>17</v>
      </c>
      <c r="K25" s="9">
        <f t="shared" si="0"/>
        <v>560</v>
      </c>
      <c r="L25" s="25">
        <v>310</v>
      </c>
      <c r="M25" s="26">
        <v>250</v>
      </c>
      <c r="N25" s="8">
        <v>42</v>
      </c>
      <c r="O25" s="9">
        <f t="shared" si="1"/>
        <v>976</v>
      </c>
      <c r="P25" s="25">
        <v>479</v>
      </c>
      <c r="Q25" s="26">
        <v>497</v>
      </c>
      <c r="R25" s="8">
        <v>67</v>
      </c>
      <c r="S25" s="9">
        <f t="shared" si="2"/>
        <v>604</v>
      </c>
      <c r="T25" s="25">
        <v>284</v>
      </c>
      <c r="U25" s="26">
        <v>320</v>
      </c>
      <c r="V25" s="8">
        <v>92</v>
      </c>
      <c r="W25" s="9">
        <f t="shared" si="3"/>
        <v>72</v>
      </c>
      <c r="X25" s="25">
        <v>16</v>
      </c>
      <c r="Y25" s="26">
        <v>56</v>
      </c>
    </row>
    <row r="26" spans="1:25" ht="24.75" customHeight="1">
      <c r="A26" s="29"/>
      <c r="B26" s="81" t="s">
        <v>49</v>
      </c>
      <c r="C26" s="82"/>
      <c r="D26" s="17">
        <f t="shared" si="4"/>
        <v>2124</v>
      </c>
      <c r="E26" s="23">
        <v>1107</v>
      </c>
      <c r="F26" s="64">
        <v>1017</v>
      </c>
      <c r="G26" s="24">
        <v>1111</v>
      </c>
      <c r="J26" s="8">
        <v>18</v>
      </c>
      <c r="K26" s="9">
        <f t="shared" si="0"/>
        <v>530</v>
      </c>
      <c r="L26" s="25">
        <v>249</v>
      </c>
      <c r="M26" s="26">
        <v>281</v>
      </c>
      <c r="N26" s="8">
        <v>43</v>
      </c>
      <c r="O26" s="9">
        <f t="shared" si="1"/>
        <v>879</v>
      </c>
      <c r="P26" s="25">
        <v>465</v>
      </c>
      <c r="Q26" s="26">
        <v>414</v>
      </c>
      <c r="R26" s="8">
        <v>68</v>
      </c>
      <c r="S26" s="9">
        <f t="shared" si="2"/>
        <v>605</v>
      </c>
      <c r="T26" s="25">
        <v>307</v>
      </c>
      <c r="U26" s="26">
        <v>298</v>
      </c>
      <c r="V26" s="8">
        <v>93</v>
      </c>
      <c r="W26" s="9">
        <f t="shared" si="3"/>
        <v>69</v>
      </c>
      <c r="X26" s="25">
        <v>13</v>
      </c>
      <c r="Y26" s="26">
        <v>56</v>
      </c>
    </row>
    <row r="27" spans="1:25" ht="24.75" customHeight="1">
      <c r="A27" s="29"/>
      <c r="B27" s="81" t="s">
        <v>50</v>
      </c>
      <c r="C27" s="82"/>
      <c r="D27" s="17">
        <f t="shared" si="4"/>
        <v>1450</v>
      </c>
      <c r="E27" s="23">
        <v>754</v>
      </c>
      <c r="F27" s="64">
        <v>696</v>
      </c>
      <c r="G27" s="24">
        <v>687</v>
      </c>
      <c r="J27" s="8">
        <v>19</v>
      </c>
      <c r="K27" s="9">
        <f t="shared" si="0"/>
        <v>677</v>
      </c>
      <c r="L27" s="25">
        <v>350</v>
      </c>
      <c r="M27" s="26">
        <v>327</v>
      </c>
      <c r="N27" s="8">
        <v>44</v>
      </c>
      <c r="O27" s="9">
        <f t="shared" si="1"/>
        <v>942</v>
      </c>
      <c r="P27" s="25">
        <v>492</v>
      </c>
      <c r="Q27" s="26">
        <v>450</v>
      </c>
      <c r="R27" s="8">
        <v>69</v>
      </c>
      <c r="S27" s="9">
        <f t="shared" si="2"/>
        <v>716</v>
      </c>
      <c r="T27" s="25">
        <v>336</v>
      </c>
      <c r="U27" s="26">
        <v>380</v>
      </c>
      <c r="V27" s="8">
        <v>94</v>
      </c>
      <c r="W27" s="9">
        <f t="shared" si="3"/>
        <v>49</v>
      </c>
      <c r="X27" s="25">
        <v>7</v>
      </c>
      <c r="Y27" s="26">
        <v>42</v>
      </c>
    </row>
    <row r="28" spans="1:25" ht="24.75" customHeight="1">
      <c r="A28" s="29"/>
      <c r="B28" s="83" t="s">
        <v>39</v>
      </c>
      <c r="C28" s="82"/>
      <c r="D28" s="17">
        <f t="shared" si="4"/>
        <v>3646</v>
      </c>
      <c r="E28" s="23">
        <v>1847</v>
      </c>
      <c r="F28" s="64">
        <v>1799</v>
      </c>
      <c r="G28" s="24">
        <v>1696</v>
      </c>
      <c r="J28" s="7" t="s">
        <v>36</v>
      </c>
      <c r="K28" s="11">
        <f t="shared" si="0"/>
        <v>3587</v>
      </c>
      <c r="L28" s="11">
        <f>L29+L30+L31+L32+L33</f>
        <v>1879</v>
      </c>
      <c r="M28" s="12">
        <f>M29+M30+M31+M32+M33</f>
        <v>1708</v>
      </c>
      <c r="N28" s="7" t="s">
        <v>37</v>
      </c>
      <c r="O28" s="11">
        <f t="shared" si="1"/>
        <v>4402</v>
      </c>
      <c r="P28" s="11">
        <f>P29+P30+P31+P32+P33</f>
        <v>2328</v>
      </c>
      <c r="Q28" s="12">
        <f>Q29+Q30+Q31+Q32+Q33</f>
        <v>2074</v>
      </c>
      <c r="R28" s="7" t="s">
        <v>38</v>
      </c>
      <c r="S28" s="11">
        <f t="shared" si="2"/>
        <v>3389</v>
      </c>
      <c r="T28" s="11">
        <f>T29+T30+T31+T32+T33</f>
        <v>1586</v>
      </c>
      <c r="U28" s="12">
        <f>U29+U30+U31+U32+U33</f>
        <v>1803</v>
      </c>
      <c r="V28" s="7" t="s">
        <v>53</v>
      </c>
      <c r="W28" s="11">
        <f t="shared" si="3"/>
        <v>137</v>
      </c>
      <c r="X28" s="11">
        <f>X29+X30+X31+X32+X33</f>
        <v>27</v>
      </c>
      <c r="Y28" s="12">
        <f>Y29+Y30+Y31+Y32+Y33</f>
        <v>110</v>
      </c>
    </row>
    <row r="29" spans="1:25" ht="24.75" customHeight="1">
      <c r="A29" s="29"/>
      <c r="B29" s="81" t="s">
        <v>51</v>
      </c>
      <c r="C29" s="82"/>
      <c r="D29" s="17">
        <f t="shared" si="4"/>
        <v>2695</v>
      </c>
      <c r="E29" s="23">
        <v>1342</v>
      </c>
      <c r="F29" s="64">
        <v>1353</v>
      </c>
      <c r="G29" s="24">
        <v>1321</v>
      </c>
      <c r="J29" s="8">
        <v>20</v>
      </c>
      <c r="K29" s="9">
        <f t="shared" si="0"/>
        <v>633</v>
      </c>
      <c r="L29" s="25">
        <v>349</v>
      </c>
      <c r="M29" s="26">
        <v>284</v>
      </c>
      <c r="N29" s="8">
        <v>45</v>
      </c>
      <c r="O29" s="9">
        <f t="shared" si="1"/>
        <v>985</v>
      </c>
      <c r="P29" s="25">
        <v>524</v>
      </c>
      <c r="Q29" s="26">
        <v>461</v>
      </c>
      <c r="R29" s="8">
        <v>70</v>
      </c>
      <c r="S29" s="9">
        <f t="shared" si="2"/>
        <v>744</v>
      </c>
      <c r="T29" s="25">
        <v>346</v>
      </c>
      <c r="U29" s="26">
        <v>398</v>
      </c>
      <c r="V29" s="8">
        <v>95</v>
      </c>
      <c r="W29" s="9">
        <f t="shared" si="3"/>
        <v>52</v>
      </c>
      <c r="X29" s="68">
        <v>14</v>
      </c>
      <c r="Y29" s="69">
        <v>38</v>
      </c>
    </row>
    <row r="30" spans="1:25" ht="24.75" customHeight="1">
      <c r="A30" s="29"/>
      <c r="B30" s="83" t="s">
        <v>41</v>
      </c>
      <c r="C30" s="82"/>
      <c r="D30" s="17">
        <f t="shared" si="4"/>
        <v>1521</v>
      </c>
      <c r="E30" s="23">
        <v>760</v>
      </c>
      <c r="F30" s="64">
        <v>761</v>
      </c>
      <c r="G30" s="24">
        <v>734</v>
      </c>
      <c r="J30" s="8">
        <v>21</v>
      </c>
      <c r="K30" s="9">
        <f t="shared" si="0"/>
        <v>698</v>
      </c>
      <c r="L30" s="25">
        <v>359</v>
      </c>
      <c r="M30" s="26">
        <v>339</v>
      </c>
      <c r="N30" s="8">
        <v>46</v>
      </c>
      <c r="O30" s="9">
        <f t="shared" si="1"/>
        <v>937</v>
      </c>
      <c r="P30" s="25">
        <v>494</v>
      </c>
      <c r="Q30" s="26">
        <v>443</v>
      </c>
      <c r="R30" s="8">
        <v>71</v>
      </c>
      <c r="S30" s="9">
        <f t="shared" si="2"/>
        <v>750</v>
      </c>
      <c r="T30" s="25">
        <v>351</v>
      </c>
      <c r="U30" s="26">
        <v>399</v>
      </c>
      <c r="V30" s="8">
        <v>96</v>
      </c>
      <c r="W30" s="9">
        <f t="shared" si="3"/>
        <v>29</v>
      </c>
      <c r="X30" s="68">
        <v>8</v>
      </c>
      <c r="Y30" s="69">
        <v>21</v>
      </c>
    </row>
    <row r="31" spans="1:25" ht="24.75" customHeight="1">
      <c r="A31" s="29"/>
      <c r="B31" s="81" t="s">
        <v>49</v>
      </c>
      <c r="C31" s="82"/>
      <c r="D31" s="17">
        <f t="shared" si="4"/>
        <v>1129</v>
      </c>
      <c r="E31" s="23">
        <v>566</v>
      </c>
      <c r="F31" s="64">
        <v>563</v>
      </c>
      <c r="G31" s="24">
        <v>515</v>
      </c>
      <c r="J31" s="8">
        <v>22</v>
      </c>
      <c r="K31" s="9">
        <f t="shared" si="0"/>
        <v>689</v>
      </c>
      <c r="L31" s="25">
        <v>360</v>
      </c>
      <c r="M31" s="26">
        <v>329</v>
      </c>
      <c r="N31" s="8">
        <v>47</v>
      </c>
      <c r="O31" s="9">
        <f t="shared" si="1"/>
        <v>703</v>
      </c>
      <c r="P31" s="25">
        <v>364</v>
      </c>
      <c r="Q31" s="26">
        <v>339</v>
      </c>
      <c r="R31" s="8">
        <v>72</v>
      </c>
      <c r="S31" s="9">
        <f t="shared" si="2"/>
        <v>656</v>
      </c>
      <c r="T31" s="25">
        <v>321</v>
      </c>
      <c r="U31" s="26">
        <v>335</v>
      </c>
      <c r="V31" s="8">
        <v>97</v>
      </c>
      <c r="W31" s="9">
        <f t="shared" si="3"/>
        <v>25</v>
      </c>
      <c r="X31" s="68">
        <v>3</v>
      </c>
      <c r="Y31" s="69">
        <v>22</v>
      </c>
    </row>
    <row r="32" spans="1:25" ht="24.75" customHeight="1">
      <c r="A32" s="29"/>
      <c r="B32" s="81" t="s">
        <v>50</v>
      </c>
      <c r="C32" s="82"/>
      <c r="D32" s="17">
        <f t="shared" si="4"/>
        <v>1816</v>
      </c>
      <c r="E32" s="23">
        <v>906</v>
      </c>
      <c r="F32" s="64">
        <v>910</v>
      </c>
      <c r="G32" s="24">
        <v>834</v>
      </c>
      <c r="J32" s="8">
        <v>23</v>
      </c>
      <c r="K32" s="9">
        <f t="shared" si="0"/>
        <v>779</v>
      </c>
      <c r="L32" s="25">
        <v>388</v>
      </c>
      <c r="M32" s="26">
        <v>391</v>
      </c>
      <c r="N32" s="8">
        <v>48</v>
      </c>
      <c r="O32" s="9">
        <f t="shared" si="1"/>
        <v>919</v>
      </c>
      <c r="P32" s="25">
        <v>479</v>
      </c>
      <c r="Q32" s="26">
        <v>440</v>
      </c>
      <c r="R32" s="8">
        <v>73</v>
      </c>
      <c r="S32" s="9">
        <f t="shared" si="2"/>
        <v>687</v>
      </c>
      <c r="T32" s="25">
        <v>328</v>
      </c>
      <c r="U32" s="26">
        <v>359</v>
      </c>
      <c r="V32" s="8">
        <v>98</v>
      </c>
      <c r="W32" s="9">
        <f t="shared" si="3"/>
        <v>20</v>
      </c>
      <c r="X32" s="68">
        <v>2</v>
      </c>
      <c r="Y32" s="69">
        <v>18</v>
      </c>
    </row>
    <row r="33" spans="1:25" ht="24.75" customHeight="1" thickBot="1">
      <c r="A33" s="29"/>
      <c r="B33" s="81" t="s">
        <v>52</v>
      </c>
      <c r="C33" s="82"/>
      <c r="D33" s="17">
        <f t="shared" si="4"/>
        <v>1870</v>
      </c>
      <c r="E33" s="23">
        <v>914</v>
      </c>
      <c r="F33" s="64">
        <v>956</v>
      </c>
      <c r="G33" s="24">
        <v>1082</v>
      </c>
      <c r="J33" s="18">
        <v>24</v>
      </c>
      <c r="K33" s="19">
        <f t="shared" si="0"/>
        <v>788</v>
      </c>
      <c r="L33" s="27">
        <v>423</v>
      </c>
      <c r="M33" s="28">
        <v>365</v>
      </c>
      <c r="N33" s="18">
        <v>49</v>
      </c>
      <c r="O33" s="19">
        <f t="shared" si="1"/>
        <v>858</v>
      </c>
      <c r="P33" s="27">
        <v>467</v>
      </c>
      <c r="Q33" s="28">
        <v>391</v>
      </c>
      <c r="R33" s="18">
        <v>74</v>
      </c>
      <c r="S33" s="19">
        <f t="shared" si="2"/>
        <v>552</v>
      </c>
      <c r="T33" s="27">
        <v>240</v>
      </c>
      <c r="U33" s="28">
        <v>312</v>
      </c>
      <c r="V33" s="8">
        <v>99</v>
      </c>
      <c r="W33" s="9">
        <f t="shared" si="3"/>
        <v>11</v>
      </c>
      <c r="X33" s="70">
        <v>0</v>
      </c>
      <c r="Y33" s="71">
        <v>11</v>
      </c>
    </row>
    <row r="34" spans="1:25" ht="24.75" customHeight="1">
      <c r="A34" s="29"/>
      <c r="B34" s="83" t="s">
        <v>42</v>
      </c>
      <c r="C34" s="82"/>
      <c r="D34" s="17">
        <f t="shared" si="4"/>
        <v>365</v>
      </c>
      <c r="E34" s="23">
        <v>173</v>
      </c>
      <c r="F34" s="64">
        <v>192</v>
      </c>
      <c r="G34" s="24">
        <v>178</v>
      </c>
      <c r="V34" s="30" t="s">
        <v>54</v>
      </c>
      <c r="W34" s="11">
        <f t="shared" si="3"/>
        <v>29</v>
      </c>
      <c r="X34" s="68">
        <v>4</v>
      </c>
      <c r="Y34" s="69">
        <v>25</v>
      </c>
    </row>
    <row r="35" spans="1:25" ht="24.75" customHeight="1" thickBot="1">
      <c r="A35" s="16"/>
      <c r="B35" s="84" t="s">
        <v>43</v>
      </c>
      <c r="C35" s="85"/>
      <c r="D35" s="20">
        <f t="shared" si="4"/>
        <v>81</v>
      </c>
      <c r="E35" s="23">
        <v>18</v>
      </c>
      <c r="F35" s="64">
        <v>63</v>
      </c>
      <c r="G35" s="24">
        <v>40</v>
      </c>
      <c r="V35" s="86" t="s">
        <v>40</v>
      </c>
      <c r="W35" s="75">
        <f t="shared" si="3"/>
        <v>58821</v>
      </c>
      <c r="X35" s="75">
        <f>L4+L10+L16+L22+L28+L34+P4+P10+P16+P22+P28+P34+T4+T10+T16+T22+T28+T34+X4+X10+X16+X22+X28+X34</f>
        <v>29551</v>
      </c>
      <c r="Y35" s="77">
        <f>M4+M10+M16+M22+M28+M34+Q4+Q10+Q16+Q22+Q28+Q34+U4+U10+U16+U22+U28+U34+Y4+Y10+Y16+Y22+Y28+Y34</f>
        <v>29270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58821</v>
      </c>
      <c r="E36" s="21">
        <f>SUM(E16:E35)</f>
        <v>29551</v>
      </c>
      <c r="F36" s="65">
        <f>SUM(F16:F35)</f>
        <v>29270</v>
      </c>
      <c r="G36" s="22">
        <f>SUM(G16:G35)</f>
        <v>29066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13303</v>
      </c>
      <c r="P37" s="33">
        <f>$T$22+$T$28+$X$4+$X$10+$X$16+$X$22+$X$28+$X$34</f>
        <v>5777</v>
      </c>
      <c r="Q37" s="33">
        <f>$U$22+$U$28+$Y$4+$Y$10+$Y$16+$Y$22+$Y$28+$Y$34</f>
        <v>7526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83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83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2125</v>
      </c>
      <c r="L4" s="5">
        <f>L5+L6+L7+L8+L9</f>
        <v>1069</v>
      </c>
      <c r="M4" s="6">
        <f>M5+M6+M7+M8+M9</f>
        <v>1056</v>
      </c>
      <c r="N4" s="7" t="s">
        <v>6</v>
      </c>
      <c r="O4" s="5">
        <f aca="true" t="shared" si="1" ref="O4:O33">P4+Q4</f>
        <v>3646</v>
      </c>
      <c r="P4" s="5">
        <f>P5+P6+P7+P8+P9</f>
        <v>1998</v>
      </c>
      <c r="Q4" s="6">
        <f>Q5+Q6+Q7+Q8+Q9</f>
        <v>1648</v>
      </c>
      <c r="R4" s="7" t="s">
        <v>7</v>
      </c>
      <c r="S4" s="5">
        <f aca="true" t="shared" si="2" ref="S4:S33">T4+U4</f>
        <v>3950</v>
      </c>
      <c r="T4" s="5">
        <f>T5+T6+T7+T8+T9</f>
        <v>2036</v>
      </c>
      <c r="U4" s="6">
        <f>U5+U6+U7+U8+U9</f>
        <v>1914</v>
      </c>
      <c r="V4" s="7" t="s">
        <v>8</v>
      </c>
      <c r="W4" s="5">
        <f aca="true" t="shared" si="3" ref="W4:W35">X4+Y4</f>
        <v>2555</v>
      </c>
      <c r="X4" s="5">
        <f>X5+X6+X7+X8+X9</f>
        <v>1140</v>
      </c>
      <c r="Y4" s="6">
        <f>Y5+Y6+Y7+Y8+Y9</f>
        <v>1415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430</v>
      </c>
      <c r="L5" s="25">
        <v>217</v>
      </c>
      <c r="M5" s="26">
        <v>213</v>
      </c>
      <c r="N5" s="8">
        <v>25</v>
      </c>
      <c r="O5" s="9">
        <f t="shared" si="1"/>
        <v>790</v>
      </c>
      <c r="P5" s="25">
        <v>443</v>
      </c>
      <c r="Q5" s="26">
        <v>347</v>
      </c>
      <c r="R5" s="8">
        <v>50</v>
      </c>
      <c r="S5" s="9">
        <f t="shared" si="2"/>
        <v>847</v>
      </c>
      <c r="T5" s="25">
        <v>452</v>
      </c>
      <c r="U5" s="26">
        <v>395</v>
      </c>
      <c r="V5" s="8">
        <v>75</v>
      </c>
      <c r="W5" s="9">
        <f t="shared" si="3"/>
        <v>528</v>
      </c>
      <c r="X5" s="25">
        <v>231</v>
      </c>
      <c r="Y5" s="26">
        <v>297</v>
      </c>
    </row>
    <row r="6" spans="2:25" ht="24.75" customHeight="1" thickTop="1">
      <c r="B6" s="103" t="s">
        <v>57</v>
      </c>
      <c r="C6" s="104"/>
      <c r="D6" s="105"/>
      <c r="E6" s="41">
        <f>F6+G6</f>
        <v>58610</v>
      </c>
      <c r="F6" s="66">
        <f>SUM(F7:F8)</f>
        <v>29428</v>
      </c>
      <c r="G6" s="67">
        <f>SUM(G7:G8)</f>
        <v>29182</v>
      </c>
      <c r="J6" s="8">
        <v>1</v>
      </c>
      <c r="K6" s="9">
        <f t="shared" si="0"/>
        <v>434</v>
      </c>
      <c r="L6" s="25">
        <v>221</v>
      </c>
      <c r="M6" s="26">
        <v>213</v>
      </c>
      <c r="N6" s="8">
        <v>26</v>
      </c>
      <c r="O6" s="9">
        <f t="shared" si="1"/>
        <v>673</v>
      </c>
      <c r="P6" s="25">
        <v>361</v>
      </c>
      <c r="Q6" s="26">
        <v>312</v>
      </c>
      <c r="R6" s="8">
        <v>51</v>
      </c>
      <c r="S6" s="9">
        <f t="shared" si="2"/>
        <v>775</v>
      </c>
      <c r="T6" s="25">
        <v>412</v>
      </c>
      <c r="U6" s="26">
        <v>363</v>
      </c>
      <c r="V6" s="8">
        <v>76</v>
      </c>
      <c r="W6" s="9">
        <f t="shared" si="3"/>
        <v>491</v>
      </c>
      <c r="X6" s="25">
        <v>230</v>
      </c>
      <c r="Y6" s="26">
        <v>261</v>
      </c>
    </row>
    <row r="7" spans="2:25" ht="24.75" customHeight="1">
      <c r="B7" s="45"/>
      <c r="C7" s="106" t="s">
        <v>58</v>
      </c>
      <c r="D7" s="82"/>
      <c r="E7" s="39">
        <f>F7+G7</f>
        <v>55951</v>
      </c>
      <c r="F7" s="40">
        <v>28120</v>
      </c>
      <c r="G7" s="61">
        <v>27831</v>
      </c>
      <c r="J7" s="8">
        <v>2</v>
      </c>
      <c r="K7" s="9">
        <f t="shared" si="0"/>
        <v>395</v>
      </c>
      <c r="L7" s="25">
        <v>210</v>
      </c>
      <c r="M7" s="26">
        <v>185</v>
      </c>
      <c r="N7" s="8">
        <v>27</v>
      </c>
      <c r="O7" s="9">
        <f t="shared" si="1"/>
        <v>755</v>
      </c>
      <c r="P7" s="25">
        <v>413</v>
      </c>
      <c r="Q7" s="26">
        <v>342</v>
      </c>
      <c r="R7" s="8">
        <v>52</v>
      </c>
      <c r="S7" s="9">
        <f t="shared" si="2"/>
        <v>747</v>
      </c>
      <c r="T7" s="25">
        <v>384</v>
      </c>
      <c r="U7" s="26">
        <v>363</v>
      </c>
      <c r="V7" s="8">
        <v>77</v>
      </c>
      <c r="W7" s="9">
        <f t="shared" si="3"/>
        <v>543</v>
      </c>
      <c r="X7" s="25">
        <v>250</v>
      </c>
      <c r="Y7" s="26">
        <v>293</v>
      </c>
    </row>
    <row r="8" spans="2:25" ht="24.75" customHeight="1" thickBot="1">
      <c r="B8" s="49"/>
      <c r="C8" s="107" t="s">
        <v>59</v>
      </c>
      <c r="D8" s="108"/>
      <c r="E8" s="50">
        <f>F8+G8</f>
        <v>2659</v>
      </c>
      <c r="F8" s="51">
        <v>1308</v>
      </c>
      <c r="G8" s="62">
        <v>1351</v>
      </c>
      <c r="J8" s="8">
        <v>3</v>
      </c>
      <c r="K8" s="9">
        <f t="shared" si="0"/>
        <v>412</v>
      </c>
      <c r="L8" s="25">
        <v>207</v>
      </c>
      <c r="M8" s="26">
        <v>205</v>
      </c>
      <c r="N8" s="8">
        <v>28</v>
      </c>
      <c r="O8" s="9">
        <f t="shared" si="1"/>
        <v>717</v>
      </c>
      <c r="P8" s="25">
        <v>398</v>
      </c>
      <c r="Q8" s="26">
        <v>319</v>
      </c>
      <c r="R8" s="8">
        <v>53</v>
      </c>
      <c r="S8" s="9">
        <f t="shared" si="2"/>
        <v>766</v>
      </c>
      <c r="T8" s="25">
        <v>365</v>
      </c>
      <c r="U8" s="26">
        <v>401</v>
      </c>
      <c r="V8" s="8">
        <v>78</v>
      </c>
      <c r="W8" s="9">
        <f t="shared" si="3"/>
        <v>507</v>
      </c>
      <c r="X8" s="25">
        <v>232</v>
      </c>
      <c r="Y8" s="26">
        <v>275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454</v>
      </c>
      <c r="L9" s="25">
        <v>214</v>
      </c>
      <c r="M9" s="26">
        <v>240</v>
      </c>
      <c r="N9" s="8">
        <v>29</v>
      </c>
      <c r="O9" s="9">
        <f t="shared" si="1"/>
        <v>711</v>
      </c>
      <c r="P9" s="25">
        <v>383</v>
      </c>
      <c r="Q9" s="26">
        <v>328</v>
      </c>
      <c r="R9" s="8">
        <v>54</v>
      </c>
      <c r="S9" s="9">
        <f t="shared" si="2"/>
        <v>815</v>
      </c>
      <c r="T9" s="25">
        <v>423</v>
      </c>
      <c r="U9" s="26">
        <v>392</v>
      </c>
      <c r="V9" s="8">
        <v>79</v>
      </c>
      <c r="W9" s="9">
        <f t="shared" si="3"/>
        <v>486</v>
      </c>
      <c r="X9" s="25">
        <v>197</v>
      </c>
      <c r="Y9" s="26">
        <v>289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2059</v>
      </c>
      <c r="L10" s="11">
        <f>L11+L12+L13+L14+L15</f>
        <v>1040</v>
      </c>
      <c r="M10" s="12">
        <f>M11+M12+M13+M14+M15</f>
        <v>1019</v>
      </c>
      <c r="N10" s="7" t="s">
        <v>14</v>
      </c>
      <c r="O10" s="11">
        <f t="shared" si="1"/>
        <v>3631</v>
      </c>
      <c r="P10" s="11">
        <f>P11+P12+P13+P14+P15</f>
        <v>1945</v>
      </c>
      <c r="Q10" s="12">
        <f>Q11+Q12+Q13+Q14+Q15</f>
        <v>1686</v>
      </c>
      <c r="R10" s="13" t="s">
        <v>15</v>
      </c>
      <c r="S10" s="11">
        <f t="shared" si="2"/>
        <v>3742</v>
      </c>
      <c r="T10" s="11">
        <f>T11+T12+T13+T14+T15</f>
        <v>1937</v>
      </c>
      <c r="U10" s="12">
        <f>U11+U12+U13+U14+U15</f>
        <v>1805</v>
      </c>
      <c r="V10" s="7" t="s">
        <v>16</v>
      </c>
      <c r="W10" s="11">
        <f t="shared" si="3"/>
        <v>1995</v>
      </c>
      <c r="X10" s="11">
        <f>X11+X12+X13+X14+X15</f>
        <v>750</v>
      </c>
      <c r="Y10" s="12">
        <f>Y11+Y12+Y13+Y14+Y15</f>
        <v>1245</v>
      </c>
    </row>
    <row r="11" spans="2:25" ht="24.75" customHeight="1" thickBot="1">
      <c r="B11" s="111" t="s">
        <v>11</v>
      </c>
      <c r="C11" s="112"/>
      <c r="D11" s="59">
        <f>SUM(E11:G11)</f>
        <v>29308</v>
      </c>
      <c r="E11" s="51">
        <v>27231</v>
      </c>
      <c r="F11" s="51">
        <v>1530</v>
      </c>
      <c r="G11" s="60">
        <v>547</v>
      </c>
      <c r="J11" s="14">
        <v>5</v>
      </c>
      <c r="K11" s="9">
        <f t="shared" si="0"/>
        <v>404</v>
      </c>
      <c r="L11" s="25">
        <v>210</v>
      </c>
      <c r="M11" s="26">
        <v>194</v>
      </c>
      <c r="N11" s="8">
        <v>30</v>
      </c>
      <c r="O11" s="9">
        <f t="shared" si="1"/>
        <v>726</v>
      </c>
      <c r="P11" s="25">
        <v>385</v>
      </c>
      <c r="Q11" s="26">
        <v>341</v>
      </c>
      <c r="R11" s="8">
        <v>55</v>
      </c>
      <c r="S11" s="9">
        <f t="shared" si="2"/>
        <v>743</v>
      </c>
      <c r="T11" s="25">
        <v>362</v>
      </c>
      <c r="U11" s="26">
        <v>381</v>
      </c>
      <c r="V11" s="8">
        <v>80</v>
      </c>
      <c r="W11" s="9">
        <f t="shared" si="3"/>
        <v>454</v>
      </c>
      <c r="X11" s="25">
        <v>185</v>
      </c>
      <c r="Y11" s="26">
        <v>269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441</v>
      </c>
      <c r="L12" s="25">
        <v>225</v>
      </c>
      <c r="M12" s="26">
        <v>216</v>
      </c>
      <c r="N12" s="8">
        <v>31</v>
      </c>
      <c r="O12" s="9">
        <f t="shared" si="1"/>
        <v>721</v>
      </c>
      <c r="P12" s="25">
        <v>382</v>
      </c>
      <c r="Q12" s="26">
        <v>339</v>
      </c>
      <c r="R12" s="8">
        <v>56</v>
      </c>
      <c r="S12" s="9">
        <f t="shared" si="2"/>
        <v>734</v>
      </c>
      <c r="T12" s="25">
        <v>381</v>
      </c>
      <c r="U12" s="26">
        <v>353</v>
      </c>
      <c r="V12" s="8">
        <v>81</v>
      </c>
      <c r="W12" s="9">
        <f t="shared" si="3"/>
        <v>430</v>
      </c>
      <c r="X12" s="25">
        <v>164</v>
      </c>
      <c r="Y12" s="26">
        <v>266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401</v>
      </c>
      <c r="L13" s="25">
        <v>195</v>
      </c>
      <c r="M13" s="26">
        <v>206</v>
      </c>
      <c r="N13" s="8">
        <v>32</v>
      </c>
      <c r="O13" s="9">
        <f t="shared" si="1"/>
        <v>733</v>
      </c>
      <c r="P13" s="25">
        <v>388</v>
      </c>
      <c r="Q13" s="26">
        <v>345</v>
      </c>
      <c r="R13" s="8">
        <v>57</v>
      </c>
      <c r="S13" s="9">
        <f t="shared" si="2"/>
        <v>714</v>
      </c>
      <c r="T13" s="25">
        <v>375</v>
      </c>
      <c r="U13" s="26">
        <v>339</v>
      </c>
      <c r="V13" s="8">
        <v>82</v>
      </c>
      <c r="W13" s="9">
        <f t="shared" si="3"/>
        <v>387</v>
      </c>
      <c r="X13" s="25">
        <v>154</v>
      </c>
      <c r="Y13" s="26">
        <v>233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387</v>
      </c>
      <c r="L14" s="25">
        <v>195</v>
      </c>
      <c r="M14" s="26">
        <v>192</v>
      </c>
      <c r="N14" s="8">
        <v>33</v>
      </c>
      <c r="O14" s="9">
        <f t="shared" si="1"/>
        <v>743</v>
      </c>
      <c r="P14" s="25">
        <v>400</v>
      </c>
      <c r="Q14" s="26">
        <v>343</v>
      </c>
      <c r="R14" s="8">
        <v>58</v>
      </c>
      <c r="S14" s="9">
        <f t="shared" si="2"/>
        <v>769</v>
      </c>
      <c r="T14" s="25">
        <v>407</v>
      </c>
      <c r="U14" s="26">
        <v>362</v>
      </c>
      <c r="V14" s="8">
        <v>83</v>
      </c>
      <c r="W14" s="9">
        <f t="shared" si="3"/>
        <v>398</v>
      </c>
      <c r="X14" s="25">
        <v>148</v>
      </c>
      <c r="Y14" s="26">
        <v>250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426</v>
      </c>
      <c r="L15" s="25">
        <v>215</v>
      </c>
      <c r="M15" s="26">
        <v>211</v>
      </c>
      <c r="N15" s="8">
        <v>34</v>
      </c>
      <c r="O15" s="9">
        <f t="shared" si="1"/>
        <v>708</v>
      </c>
      <c r="P15" s="25">
        <v>390</v>
      </c>
      <c r="Q15" s="26">
        <v>318</v>
      </c>
      <c r="R15" s="8">
        <v>59</v>
      </c>
      <c r="S15" s="9">
        <f t="shared" si="2"/>
        <v>782</v>
      </c>
      <c r="T15" s="25">
        <v>412</v>
      </c>
      <c r="U15" s="26">
        <v>370</v>
      </c>
      <c r="V15" s="8">
        <v>84</v>
      </c>
      <c r="W15" s="9">
        <f t="shared" si="3"/>
        <v>326</v>
      </c>
      <c r="X15" s="25">
        <v>99</v>
      </c>
      <c r="Y15" s="26">
        <v>227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18413</v>
      </c>
      <c r="E16" s="54">
        <v>9238</v>
      </c>
      <c r="F16" s="63">
        <v>9175</v>
      </c>
      <c r="G16" s="55">
        <v>9040</v>
      </c>
      <c r="J16" s="7" t="s">
        <v>19</v>
      </c>
      <c r="K16" s="11">
        <f t="shared" si="0"/>
        <v>2336</v>
      </c>
      <c r="L16" s="11">
        <f>L17+L18+L19+L20+L21</f>
        <v>1199</v>
      </c>
      <c r="M16" s="12">
        <f>M17+M18+M19+M20+M21</f>
        <v>1137</v>
      </c>
      <c r="N16" s="7" t="s">
        <v>20</v>
      </c>
      <c r="O16" s="11">
        <f t="shared" si="1"/>
        <v>3890</v>
      </c>
      <c r="P16" s="11">
        <f>P17+P18+P19+P20+P21</f>
        <v>2066</v>
      </c>
      <c r="Q16" s="12">
        <f>Q17+Q18+Q19+Q20+Q21</f>
        <v>1824</v>
      </c>
      <c r="R16" s="7" t="s">
        <v>21</v>
      </c>
      <c r="S16" s="11">
        <f t="shared" si="2"/>
        <v>4057</v>
      </c>
      <c r="T16" s="11">
        <f>T17+T18+T19+T20+T21</f>
        <v>2070</v>
      </c>
      <c r="U16" s="12">
        <f>U17+U18+U19+U20+U21</f>
        <v>1987</v>
      </c>
      <c r="V16" s="7" t="s">
        <v>22</v>
      </c>
      <c r="W16" s="11">
        <f t="shared" si="3"/>
        <v>1117</v>
      </c>
      <c r="X16" s="11">
        <f>X17+X18+X19+X20+X21</f>
        <v>364</v>
      </c>
      <c r="Y16" s="12">
        <f>Y17+Y18+Y19+Y20+Y21</f>
        <v>753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454</v>
      </c>
      <c r="L17" s="25">
        <v>231</v>
      </c>
      <c r="M17" s="26">
        <v>223</v>
      </c>
      <c r="N17" s="8">
        <v>35</v>
      </c>
      <c r="O17" s="9">
        <f t="shared" si="1"/>
        <v>750</v>
      </c>
      <c r="P17" s="25">
        <v>401</v>
      </c>
      <c r="Q17" s="26">
        <v>349</v>
      </c>
      <c r="R17" s="8">
        <v>60</v>
      </c>
      <c r="S17" s="9">
        <f t="shared" si="2"/>
        <v>701</v>
      </c>
      <c r="T17" s="25">
        <v>365</v>
      </c>
      <c r="U17" s="26">
        <v>336</v>
      </c>
      <c r="V17" s="8">
        <v>85</v>
      </c>
      <c r="W17" s="9">
        <f t="shared" si="3"/>
        <v>287</v>
      </c>
      <c r="X17" s="25">
        <v>102</v>
      </c>
      <c r="Y17" s="26">
        <v>185</v>
      </c>
    </row>
    <row r="18" spans="1:25" ht="24.75" customHeight="1">
      <c r="A18" s="29"/>
      <c r="B18" s="102" t="s">
        <v>25</v>
      </c>
      <c r="C18" s="90"/>
      <c r="D18" s="17">
        <f t="shared" si="4"/>
        <v>13422</v>
      </c>
      <c r="E18" s="23">
        <v>6765</v>
      </c>
      <c r="F18" s="64">
        <v>6657</v>
      </c>
      <c r="G18" s="24">
        <v>6831</v>
      </c>
      <c r="J18" s="8">
        <v>11</v>
      </c>
      <c r="K18" s="9">
        <f t="shared" si="0"/>
        <v>480</v>
      </c>
      <c r="L18" s="25">
        <v>244</v>
      </c>
      <c r="M18" s="26">
        <v>236</v>
      </c>
      <c r="N18" s="8">
        <v>36</v>
      </c>
      <c r="O18" s="9">
        <f t="shared" si="1"/>
        <v>757</v>
      </c>
      <c r="P18" s="25">
        <v>425</v>
      </c>
      <c r="Q18" s="26">
        <v>332</v>
      </c>
      <c r="R18" s="8">
        <v>61</v>
      </c>
      <c r="S18" s="9">
        <f t="shared" si="2"/>
        <v>781</v>
      </c>
      <c r="T18" s="25">
        <v>406</v>
      </c>
      <c r="U18" s="26">
        <v>375</v>
      </c>
      <c r="V18" s="8">
        <v>86</v>
      </c>
      <c r="W18" s="9">
        <f t="shared" si="3"/>
        <v>274</v>
      </c>
      <c r="X18" s="25">
        <v>95</v>
      </c>
      <c r="Y18" s="26">
        <v>179</v>
      </c>
    </row>
    <row r="19" spans="1:25" ht="24.75" customHeight="1">
      <c r="A19" s="29"/>
      <c r="B19" s="88" t="s">
        <v>26</v>
      </c>
      <c r="C19" s="82"/>
      <c r="D19" s="17">
        <f t="shared" si="4"/>
        <v>222</v>
      </c>
      <c r="E19" s="23">
        <v>105</v>
      </c>
      <c r="F19" s="64">
        <v>117</v>
      </c>
      <c r="G19" s="24">
        <v>121</v>
      </c>
      <c r="J19" s="8">
        <v>12</v>
      </c>
      <c r="K19" s="9">
        <f t="shared" si="0"/>
        <v>462</v>
      </c>
      <c r="L19" s="25">
        <v>239</v>
      </c>
      <c r="M19" s="26">
        <v>223</v>
      </c>
      <c r="N19" s="8">
        <v>37</v>
      </c>
      <c r="O19" s="9">
        <f t="shared" si="1"/>
        <v>757</v>
      </c>
      <c r="P19" s="25">
        <v>396</v>
      </c>
      <c r="Q19" s="26">
        <v>361</v>
      </c>
      <c r="R19" s="8">
        <v>62</v>
      </c>
      <c r="S19" s="9">
        <f t="shared" si="2"/>
        <v>848</v>
      </c>
      <c r="T19" s="25">
        <v>450</v>
      </c>
      <c r="U19" s="26">
        <v>398</v>
      </c>
      <c r="V19" s="8">
        <v>87</v>
      </c>
      <c r="W19" s="9">
        <f t="shared" si="3"/>
        <v>223</v>
      </c>
      <c r="X19" s="25">
        <v>65</v>
      </c>
      <c r="Y19" s="26">
        <v>158</v>
      </c>
    </row>
    <row r="20" spans="1:25" ht="24.75" customHeight="1">
      <c r="A20" s="29"/>
      <c r="B20" s="88" t="s">
        <v>27</v>
      </c>
      <c r="C20" s="82"/>
      <c r="D20" s="17">
        <f t="shared" si="4"/>
        <v>2030</v>
      </c>
      <c r="E20" s="23">
        <v>1026</v>
      </c>
      <c r="F20" s="64">
        <v>1004</v>
      </c>
      <c r="G20" s="24">
        <v>1049</v>
      </c>
      <c r="J20" s="8">
        <v>13</v>
      </c>
      <c r="K20" s="9">
        <f t="shared" si="0"/>
        <v>474</v>
      </c>
      <c r="L20" s="25">
        <v>238</v>
      </c>
      <c r="M20" s="26">
        <v>236</v>
      </c>
      <c r="N20" s="8">
        <v>38</v>
      </c>
      <c r="O20" s="9">
        <f t="shared" si="1"/>
        <v>787</v>
      </c>
      <c r="P20" s="25">
        <v>414</v>
      </c>
      <c r="Q20" s="26">
        <v>373</v>
      </c>
      <c r="R20" s="8">
        <v>63</v>
      </c>
      <c r="S20" s="9">
        <f t="shared" si="2"/>
        <v>888</v>
      </c>
      <c r="T20" s="25">
        <v>430</v>
      </c>
      <c r="U20" s="26">
        <v>458</v>
      </c>
      <c r="V20" s="8">
        <v>88</v>
      </c>
      <c r="W20" s="9">
        <f t="shared" si="3"/>
        <v>180</v>
      </c>
      <c r="X20" s="25">
        <v>54</v>
      </c>
      <c r="Y20" s="26">
        <v>126</v>
      </c>
    </row>
    <row r="21" spans="1:25" ht="24.75" customHeight="1">
      <c r="A21" s="29"/>
      <c r="B21" s="83" t="s">
        <v>28</v>
      </c>
      <c r="C21" s="82"/>
      <c r="D21" s="17">
        <f t="shared" si="4"/>
        <v>3028</v>
      </c>
      <c r="E21" s="23">
        <v>1477</v>
      </c>
      <c r="F21" s="64">
        <v>1551</v>
      </c>
      <c r="G21" s="24">
        <v>1524</v>
      </c>
      <c r="J21" s="8">
        <v>14</v>
      </c>
      <c r="K21" s="9">
        <f t="shared" si="0"/>
        <v>466</v>
      </c>
      <c r="L21" s="25">
        <v>247</v>
      </c>
      <c r="M21" s="26">
        <v>219</v>
      </c>
      <c r="N21" s="8">
        <v>39</v>
      </c>
      <c r="O21" s="9">
        <f t="shared" si="1"/>
        <v>839</v>
      </c>
      <c r="P21" s="25">
        <v>430</v>
      </c>
      <c r="Q21" s="26">
        <v>409</v>
      </c>
      <c r="R21" s="8">
        <v>64</v>
      </c>
      <c r="S21" s="9">
        <f t="shared" si="2"/>
        <v>839</v>
      </c>
      <c r="T21" s="25">
        <v>419</v>
      </c>
      <c r="U21" s="26">
        <v>420</v>
      </c>
      <c r="V21" s="8">
        <v>89</v>
      </c>
      <c r="W21" s="9">
        <f t="shared" si="3"/>
        <v>153</v>
      </c>
      <c r="X21" s="25">
        <v>48</v>
      </c>
      <c r="Y21" s="26">
        <v>105</v>
      </c>
    </row>
    <row r="22" spans="1:25" ht="24.75" customHeight="1">
      <c r="A22" s="29"/>
      <c r="B22" s="89" t="s">
        <v>33</v>
      </c>
      <c r="C22" s="90"/>
      <c r="D22" s="17">
        <f t="shared" si="4"/>
        <v>1567</v>
      </c>
      <c r="E22" s="23">
        <v>795</v>
      </c>
      <c r="F22" s="64">
        <v>772</v>
      </c>
      <c r="G22" s="24">
        <v>917</v>
      </c>
      <c r="J22" s="7" t="s">
        <v>29</v>
      </c>
      <c r="K22" s="11">
        <f t="shared" si="0"/>
        <v>2716</v>
      </c>
      <c r="L22" s="11">
        <f>L23+L24+L25+L26+L27</f>
        <v>1407</v>
      </c>
      <c r="M22" s="12">
        <f>M23+M24+M25+M26+M27</f>
        <v>1309</v>
      </c>
      <c r="N22" s="7" t="s">
        <v>30</v>
      </c>
      <c r="O22" s="11">
        <f t="shared" si="1"/>
        <v>4662</v>
      </c>
      <c r="P22" s="11">
        <f>P23+P24+P25+P26+P27</f>
        <v>2459</v>
      </c>
      <c r="Q22" s="12">
        <f>Q23+Q24+Q25+Q26+Q27</f>
        <v>2203</v>
      </c>
      <c r="R22" s="7" t="s">
        <v>31</v>
      </c>
      <c r="S22" s="11">
        <f t="shared" si="2"/>
        <v>3929</v>
      </c>
      <c r="T22" s="11">
        <f>T23+T24+T25+T26+T27</f>
        <v>1949</v>
      </c>
      <c r="U22" s="12">
        <f>U23+U24+U25+U26+U27</f>
        <v>1980</v>
      </c>
      <c r="V22" s="7" t="s">
        <v>32</v>
      </c>
      <c r="W22" s="11">
        <f t="shared" si="3"/>
        <v>463</v>
      </c>
      <c r="X22" s="11">
        <f>X23+X24+X25+X26+X27</f>
        <v>97</v>
      </c>
      <c r="Y22" s="12">
        <f>Y23+Y24+Y25+Y26+Y27</f>
        <v>366</v>
      </c>
    </row>
    <row r="23" spans="1:25" ht="24.75" customHeight="1">
      <c r="A23" s="29"/>
      <c r="B23" s="83" t="s">
        <v>34</v>
      </c>
      <c r="C23" s="82"/>
      <c r="D23" s="17">
        <f t="shared" si="4"/>
        <v>1158</v>
      </c>
      <c r="E23" s="23">
        <v>548</v>
      </c>
      <c r="F23" s="64">
        <v>610</v>
      </c>
      <c r="G23" s="24">
        <v>600</v>
      </c>
      <c r="J23" s="8">
        <v>15</v>
      </c>
      <c r="K23" s="9">
        <f t="shared" si="0"/>
        <v>479</v>
      </c>
      <c r="L23" s="25">
        <v>252</v>
      </c>
      <c r="M23" s="26">
        <v>227</v>
      </c>
      <c r="N23" s="8">
        <v>40</v>
      </c>
      <c r="O23" s="9">
        <f t="shared" si="1"/>
        <v>865</v>
      </c>
      <c r="P23" s="25">
        <v>481</v>
      </c>
      <c r="Q23" s="26">
        <v>384</v>
      </c>
      <c r="R23" s="8">
        <v>65</v>
      </c>
      <c r="S23" s="9">
        <f t="shared" si="2"/>
        <v>929</v>
      </c>
      <c r="T23" s="25">
        <v>463</v>
      </c>
      <c r="U23" s="26">
        <v>466</v>
      </c>
      <c r="V23" s="8">
        <v>90</v>
      </c>
      <c r="W23" s="9">
        <f t="shared" si="3"/>
        <v>135</v>
      </c>
      <c r="X23" s="25">
        <v>33</v>
      </c>
      <c r="Y23" s="26">
        <v>102</v>
      </c>
    </row>
    <row r="24" spans="1:25" ht="24.75" customHeight="1">
      <c r="A24" s="29"/>
      <c r="B24" s="91" t="s">
        <v>49</v>
      </c>
      <c r="C24" s="90"/>
      <c r="D24" s="17">
        <f t="shared" si="4"/>
        <v>1128</v>
      </c>
      <c r="E24" s="23">
        <v>589</v>
      </c>
      <c r="F24" s="64">
        <v>539</v>
      </c>
      <c r="G24" s="24">
        <v>523</v>
      </c>
      <c r="H24" s="32"/>
      <c r="J24" s="8">
        <v>16</v>
      </c>
      <c r="K24" s="9">
        <f t="shared" si="0"/>
        <v>516</v>
      </c>
      <c r="L24" s="25">
        <v>279</v>
      </c>
      <c r="M24" s="26">
        <v>237</v>
      </c>
      <c r="N24" s="8">
        <v>41</v>
      </c>
      <c r="O24" s="9">
        <f t="shared" si="1"/>
        <v>981</v>
      </c>
      <c r="P24" s="25">
        <v>527</v>
      </c>
      <c r="Q24" s="26">
        <v>454</v>
      </c>
      <c r="R24" s="8">
        <v>66</v>
      </c>
      <c r="S24" s="9">
        <f t="shared" si="2"/>
        <v>961</v>
      </c>
      <c r="T24" s="25">
        <v>500</v>
      </c>
      <c r="U24" s="26">
        <v>461</v>
      </c>
      <c r="V24" s="8">
        <v>91</v>
      </c>
      <c r="W24" s="9">
        <f t="shared" si="3"/>
        <v>116</v>
      </c>
      <c r="X24" s="25">
        <v>27</v>
      </c>
      <c r="Y24" s="26">
        <v>89</v>
      </c>
    </row>
    <row r="25" spans="1:25" ht="24.75" customHeight="1">
      <c r="A25" s="29"/>
      <c r="B25" s="83" t="s">
        <v>35</v>
      </c>
      <c r="C25" s="82"/>
      <c r="D25" s="17">
        <f t="shared" si="4"/>
        <v>1116</v>
      </c>
      <c r="E25" s="23">
        <v>571</v>
      </c>
      <c r="F25" s="64">
        <v>545</v>
      </c>
      <c r="G25" s="24">
        <v>485</v>
      </c>
      <c r="J25" s="8">
        <v>17</v>
      </c>
      <c r="K25" s="9">
        <f t="shared" si="0"/>
        <v>533</v>
      </c>
      <c r="L25" s="25">
        <v>280</v>
      </c>
      <c r="M25" s="26">
        <v>253</v>
      </c>
      <c r="N25" s="8">
        <v>42</v>
      </c>
      <c r="O25" s="9">
        <f t="shared" si="1"/>
        <v>988</v>
      </c>
      <c r="P25" s="25">
        <v>512</v>
      </c>
      <c r="Q25" s="26">
        <v>476</v>
      </c>
      <c r="R25" s="8">
        <v>67</v>
      </c>
      <c r="S25" s="9">
        <f t="shared" si="2"/>
        <v>847</v>
      </c>
      <c r="T25" s="25">
        <v>408</v>
      </c>
      <c r="U25" s="26">
        <v>439</v>
      </c>
      <c r="V25" s="8">
        <v>92</v>
      </c>
      <c r="W25" s="9">
        <f t="shared" si="3"/>
        <v>88</v>
      </c>
      <c r="X25" s="25">
        <v>16</v>
      </c>
      <c r="Y25" s="26">
        <v>72</v>
      </c>
    </row>
    <row r="26" spans="1:25" ht="24.75" customHeight="1">
      <c r="A26" s="29"/>
      <c r="B26" s="81" t="s">
        <v>49</v>
      </c>
      <c r="C26" s="82"/>
      <c r="D26" s="17">
        <f t="shared" si="4"/>
        <v>2119</v>
      </c>
      <c r="E26" s="23">
        <v>1103</v>
      </c>
      <c r="F26" s="64">
        <v>1016</v>
      </c>
      <c r="G26" s="24">
        <v>1129</v>
      </c>
      <c r="J26" s="8">
        <v>18</v>
      </c>
      <c r="K26" s="9">
        <f t="shared" si="0"/>
        <v>569</v>
      </c>
      <c r="L26" s="25">
        <v>296</v>
      </c>
      <c r="M26" s="26">
        <v>273</v>
      </c>
      <c r="N26" s="8">
        <v>43</v>
      </c>
      <c r="O26" s="9">
        <f t="shared" si="1"/>
        <v>920</v>
      </c>
      <c r="P26" s="25">
        <v>456</v>
      </c>
      <c r="Q26" s="26">
        <v>464</v>
      </c>
      <c r="R26" s="8">
        <v>68</v>
      </c>
      <c r="S26" s="9">
        <f t="shared" si="2"/>
        <v>576</v>
      </c>
      <c r="T26" s="25">
        <v>281</v>
      </c>
      <c r="U26" s="26">
        <v>295</v>
      </c>
      <c r="V26" s="8">
        <v>93</v>
      </c>
      <c r="W26" s="9">
        <f t="shared" si="3"/>
        <v>62</v>
      </c>
      <c r="X26" s="25">
        <v>12</v>
      </c>
      <c r="Y26" s="26">
        <v>50</v>
      </c>
    </row>
    <row r="27" spans="1:25" ht="24.75" customHeight="1">
      <c r="A27" s="29"/>
      <c r="B27" s="81" t="s">
        <v>50</v>
      </c>
      <c r="C27" s="82"/>
      <c r="D27" s="17">
        <f t="shared" si="4"/>
        <v>1407</v>
      </c>
      <c r="E27" s="23">
        <v>726</v>
      </c>
      <c r="F27" s="64">
        <v>681</v>
      </c>
      <c r="G27" s="24">
        <v>680</v>
      </c>
      <c r="J27" s="8">
        <v>19</v>
      </c>
      <c r="K27" s="9">
        <f t="shared" si="0"/>
        <v>619</v>
      </c>
      <c r="L27" s="25">
        <v>300</v>
      </c>
      <c r="M27" s="26">
        <v>319</v>
      </c>
      <c r="N27" s="8">
        <v>44</v>
      </c>
      <c r="O27" s="9">
        <f t="shared" si="1"/>
        <v>908</v>
      </c>
      <c r="P27" s="25">
        <v>483</v>
      </c>
      <c r="Q27" s="26">
        <v>425</v>
      </c>
      <c r="R27" s="8">
        <v>69</v>
      </c>
      <c r="S27" s="9">
        <f t="shared" si="2"/>
        <v>616</v>
      </c>
      <c r="T27" s="25">
        <v>297</v>
      </c>
      <c r="U27" s="26">
        <v>319</v>
      </c>
      <c r="V27" s="8">
        <v>94</v>
      </c>
      <c r="W27" s="9">
        <f t="shared" si="3"/>
        <v>62</v>
      </c>
      <c r="X27" s="25">
        <v>9</v>
      </c>
      <c r="Y27" s="26">
        <v>53</v>
      </c>
    </row>
    <row r="28" spans="1:25" ht="24.75" customHeight="1">
      <c r="A28" s="29"/>
      <c r="B28" s="83" t="s">
        <v>39</v>
      </c>
      <c r="C28" s="82"/>
      <c r="D28" s="17">
        <f t="shared" si="4"/>
        <v>3608</v>
      </c>
      <c r="E28" s="23">
        <v>1818</v>
      </c>
      <c r="F28" s="64">
        <v>1790</v>
      </c>
      <c r="G28" s="24">
        <v>1687</v>
      </c>
      <c r="J28" s="7" t="s">
        <v>36</v>
      </c>
      <c r="K28" s="11">
        <f t="shared" si="0"/>
        <v>3651</v>
      </c>
      <c r="L28" s="11">
        <f>L29+L30+L31+L32+L33</f>
        <v>1916</v>
      </c>
      <c r="M28" s="12">
        <f>M29+M30+M31+M32+M33</f>
        <v>1735</v>
      </c>
      <c r="N28" s="7" t="s">
        <v>37</v>
      </c>
      <c r="O28" s="11">
        <f t="shared" si="1"/>
        <v>4441</v>
      </c>
      <c r="P28" s="11">
        <f>P29+P30+P31+P32+P33</f>
        <v>2319</v>
      </c>
      <c r="Q28" s="12">
        <f>Q29+Q30+Q31+Q32+Q33</f>
        <v>2122</v>
      </c>
      <c r="R28" s="7" t="s">
        <v>38</v>
      </c>
      <c r="S28" s="11">
        <f t="shared" si="2"/>
        <v>3470</v>
      </c>
      <c r="T28" s="11">
        <f>T29+T30+T31+T32+T33</f>
        <v>1636</v>
      </c>
      <c r="U28" s="12">
        <f>U29+U30+U31+U32+U33</f>
        <v>1834</v>
      </c>
      <c r="V28" s="7" t="s">
        <v>53</v>
      </c>
      <c r="W28" s="11">
        <f t="shared" si="3"/>
        <v>142</v>
      </c>
      <c r="X28" s="11">
        <f>X29+X30+X31+X32+X33</f>
        <v>28</v>
      </c>
      <c r="Y28" s="12">
        <f>Y29+Y30+Y31+Y32+Y33</f>
        <v>114</v>
      </c>
    </row>
    <row r="29" spans="1:25" ht="24.75" customHeight="1">
      <c r="A29" s="29"/>
      <c r="B29" s="81" t="s">
        <v>51</v>
      </c>
      <c r="C29" s="82"/>
      <c r="D29" s="17">
        <f t="shared" si="4"/>
        <v>2684</v>
      </c>
      <c r="E29" s="23">
        <v>1331</v>
      </c>
      <c r="F29" s="64">
        <v>1353</v>
      </c>
      <c r="G29" s="24">
        <v>1339</v>
      </c>
      <c r="J29" s="8">
        <v>20</v>
      </c>
      <c r="K29" s="9">
        <f t="shared" si="0"/>
        <v>699</v>
      </c>
      <c r="L29" s="25">
        <v>381</v>
      </c>
      <c r="M29" s="26">
        <v>318</v>
      </c>
      <c r="N29" s="8">
        <v>45</v>
      </c>
      <c r="O29" s="9">
        <f t="shared" si="1"/>
        <v>931</v>
      </c>
      <c r="P29" s="25">
        <v>482</v>
      </c>
      <c r="Q29" s="26">
        <v>449</v>
      </c>
      <c r="R29" s="8">
        <v>70</v>
      </c>
      <c r="S29" s="9">
        <f t="shared" si="2"/>
        <v>741</v>
      </c>
      <c r="T29" s="25">
        <v>359</v>
      </c>
      <c r="U29" s="26">
        <v>382</v>
      </c>
      <c r="V29" s="8">
        <v>95</v>
      </c>
      <c r="W29" s="9">
        <f t="shared" si="3"/>
        <v>40</v>
      </c>
      <c r="X29" s="68">
        <v>9</v>
      </c>
      <c r="Y29" s="69">
        <v>31</v>
      </c>
    </row>
    <row r="30" spans="1:25" ht="24.75" customHeight="1">
      <c r="A30" s="29"/>
      <c r="B30" s="83" t="s">
        <v>41</v>
      </c>
      <c r="C30" s="82"/>
      <c r="D30" s="17">
        <f t="shared" si="4"/>
        <v>1566</v>
      </c>
      <c r="E30" s="23">
        <v>781</v>
      </c>
      <c r="F30" s="64">
        <v>785</v>
      </c>
      <c r="G30" s="24">
        <v>768</v>
      </c>
      <c r="J30" s="8">
        <v>21</v>
      </c>
      <c r="K30" s="9">
        <f t="shared" si="0"/>
        <v>668</v>
      </c>
      <c r="L30" s="25">
        <v>355</v>
      </c>
      <c r="M30" s="26">
        <v>313</v>
      </c>
      <c r="N30" s="8">
        <v>46</v>
      </c>
      <c r="O30" s="9">
        <f t="shared" si="1"/>
        <v>963</v>
      </c>
      <c r="P30" s="25">
        <v>524</v>
      </c>
      <c r="Q30" s="26">
        <v>439</v>
      </c>
      <c r="R30" s="8">
        <v>71</v>
      </c>
      <c r="S30" s="9">
        <f t="shared" si="2"/>
        <v>728</v>
      </c>
      <c r="T30" s="25">
        <v>337</v>
      </c>
      <c r="U30" s="26">
        <v>391</v>
      </c>
      <c r="V30" s="8">
        <v>96</v>
      </c>
      <c r="W30" s="9">
        <f t="shared" si="3"/>
        <v>42</v>
      </c>
      <c r="X30" s="68">
        <v>8</v>
      </c>
      <c r="Y30" s="69">
        <v>34</v>
      </c>
    </row>
    <row r="31" spans="1:25" ht="24.75" customHeight="1">
      <c r="A31" s="29"/>
      <c r="B31" s="81" t="s">
        <v>49</v>
      </c>
      <c r="C31" s="82"/>
      <c r="D31" s="17">
        <f t="shared" si="4"/>
        <v>1089</v>
      </c>
      <c r="E31" s="23">
        <v>551</v>
      </c>
      <c r="F31" s="64">
        <v>538</v>
      </c>
      <c r="G31" s="24">
        <v>511</v>
      </c>
      <c r="J31" s="8">
        <v>22</v>
      </c>
      <c r="K31" s="9">
        <f t="shared" si="0"/>
        <v>748</v>
      </c>
      <c r="L31" s="25">
        <v>390</v>
      </c>
      <c r="M31" s="26">
        <v>358</v>
      </c>
      <c r="N31" s="8">
        <v>47</v>
      </c>
      <c r="O31" s="9">
        <f t="shared" si="1"/>
        <v>883</v>
      </c>
      <c r="P31" s="25">
        <v>434</v>
      </c>
      <c r="Q31" s="26">
        <v>449</v>
      </c>
      <c r="R31" s="8">
        <v>72</v>
      </c>
      <c r="S31" s="9">
        <f t="shared" si="2"/>
        <v>698</v>
      </c>
      <c r="T31" s="25">
        <v>331</v>
      </c>
      <c r="U31" s="26">
        <v>367</v>
      </c>
      <c r="V31" s="8">
        <v>97</v>
      </c>
      <c r="W31" s="9">
        <f t="shared" si="3"/>
        <v>26</v>
      </c>
      <c r="X31" s="68">
        <v>6</v>
      </c>
      <c r="Y31" s="69">
        <v>20</v>
      </c>
    </row>
    <row r="32" spans="1:25" ht="24.75" customHeight="1">
      <c r="A32" s="29"/>
      <c r="B32" s="81" t="s">
        <v>50</v>
      </c>
      <c r="C32" s="82"/>
      <c r="D32" s="17">
        <f t="shared" si="4"/>
        <v>1802</v>
      </c>
      <c r="E32" s="23">
        <v>909</v>
      </c>
      <c r="F32" s="64">
        <v>893</v>
      </c>
      <c r="G32" s="24">
        <v>826</v>
      </c>
      <c r="J32" s="8">
        <v>23</v>
      </c>
      <c r="K32" s="9">
        <f t="shared" si="0"/>
        <v>743</v>
      </c>
      <c r="L32" s="25">
        <v>390</v>
      </c>
      <c r="M32" s="26">
        <v>353</v>
      </c>
      <c r="N32" s="8">
        <v>48</v>
      </c>
      <c r="O32" s="9">
        <f t="shared" si="1"/>
        <v>728</v>
      </c>
      <c r="P32" s="25">
        <v>391</v>
      </c>
      <c r="Q32" s="26">
        <v>337</v>
      </c>
      <c r="R32" s="8">
        <v>73</v>
      </c>
      <c r="S32" s="9">
        <f t="shared" si="2"/>
        <v>673</v>
      </c>
      <c r="T32" s="25">
        <v>315</v>
      </c>
      <c r="U32" s="26">
        <v>358</v>
      </c>
      <c r="V32" s="8">
        <v>98</v>
      </c>
      <c r="W32" s="9">
        <f t="shared" si="3"/>
        <v>20</v>
      </c>
      <c r="X32" s="68">
        <v>4</v>
      </c>
      <c r="Y32" s="69">
        <v>16</v>
      </c>
    </row>
    <row r="33" spans="1:25" ht="24.75" customHeight="1" thickBot="1">
      <c r="A33" s="29"/>
      <c r="B33" s="81" t="s">
        <v>52</v>
      </c>
      <c r="C33" s="82"/>
      <c r="D33" s="17">
        <f t="shared" si="4"/>
        <v>1819</v>
      </c>
      <c r="E33" s="23">
        <v>901</v>
      </c>
      <c r="F33" s="64">
        <v>918</v>
      </c>
      <c r="G33" s="24">
        <v>1068</v>
      </c>
      <c r="J33" s="18">
        <v>24</v>
      </c>
      <c r="K33" s="19">
        <f t="shared" si="0"/>
        <v>793</v>
      </c>
      <c r="L33" s="27">
        <v>400</v>
      </c>
      <c r="M33" s="28">
        <v>393</v>
      </c>
      <c r="N33" s="18">
        <v>49</v>
      </c>
      <c r="O33" s="19">
        <f t="shared" si="1"/>
        <v>936</v>
      </c>
      <c r="P33" s="27">
        <v>488</v>
      </c>
      <c r="Q33" s="28">
        <v>448</v>
      </c>
      <c r="R33" s="18">
        <v>74</v>
      </c>
      <c r="S33" s="19">
        <f t="shared" si="2"/>
        <v>630</v>
      </c>
      <c r="T33" s="27">
        <v>294</v>
      </c>
      <c r="U33" s="28">
        <v>336</v>
      </c>
      <c r="V33" s="8">
        <v>99</v>
      </c>
      <c r="W33" s="9">
        <f t="shared" si="3"/>
        <v>14</v>
      </c>
      <c r="X33" s="70">
        <v>1</v>
      </c>
      <c r="Y33" s="71">
        <v>13</v>
      </c>
    </row>
    <row r="34" spans="1:25" ht="24.75" customHeight="1">
      <c r="A34" s="29"/>
      <c r="B34" s="83" t="s">
        <v>42</v>
      </c>
      <c r="C34" s="82"/>
      <c r="D34" s="17">
        <f t="shared" si="4"/>
        <v>356</v>
      </c>
      <c r="E34" s="23">
        <v>172</v>
      </c>
      <c r="F34" s="64">
        <v>184</v>
      </c>
      <c r="G34" s="24">
        <v>172</v>
      </c>
      <c r="V34" s="30" t="s">
        <v>54</v>
      </c>
      <c r="W34" s="11">
        <f t="shared" si="3"/>
        <v>33</v>
      </c>
      <c r="X34" s="68">
        <v>3</v>
      </c>
      <c r="Y34" s="69">
        <v>30</v>
      </c>
    </row>
    <row r="35" spans="1:25" ht="24.75" customHeight="1" thickBot="1">
      <c r="A35" s="16"/>
      <c r="B35" s="84" t="s">
        <v>43</v>
      </c>
      <c r="C35" s="85"/>
      <c r="D35" s="20">
        <f t="shared" si="4"/>
        <v>67</v>
      </c>
      <c r="E35" s="23">
        <v>17</v>
      </c>
      <c r="F35" s="64">
        <v>50</v>
      </c>
      <c r="G35" s="72">
        <v>33</v>
      </c>
      <c r="V35" s="86" t="s">
        <v>40</v>
      </c>
      <c r="W35" s="75">
        <f t="shared" si="3"/>
        <v>58610</v>
      </c>
      <c r="X35" s="75">
        <f>L4+L10+L16+L22+L28+L34+P4+P10+P16+P22+P28+P34+T4+T10+T16+T22+T28+T34+X4+X10+X16+X22+X28+X34</f>
        <v>29428</v>
      </c>
      <c r="Y35" s="77">
        <f>M4+M10+M16+M22+M28+M34+Q4+Q10+Q16+Q22+Q28+Q34+U4+U10+U16+U22+U28+U34+Y4+Y10+Y16+Y22+Y28+Y34</f>
        <v>29182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58610</v>
      </c>
      <c r="E36" s="21">
        <f>SUM(E16:E35)</f>
        <v>29428</v>
      </c>
      <c r="F36" s="65">
        <f>SUM(F16:F35)</f>
        <v>29182</v>
      </c>
      <c r="G36" s="22">
        <f>SUM(G16:G35)</f>
        <v>29308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13704</v>
      </c>
      <c r="P37" s="33">
        <f>$T$22+$T$28+$X$4+$X$10+$X$16+$X$22+$X$28+$X$34</f>
        <v>5967</v>
      </c>
      <c r="Q37" s="33">
        <f>$U$22+$U$28+$Y$4+$Y$10+$Y$16+$Y$22+$Y$28+$Y$34</f>
        <v>7737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84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84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2123</v>
      </c>
      <c r="L4" s="5">
        <f>L5+L6+L7+L8+L9</f>
        <v>1075</v>
      </c>
      <c r="M4" s="6">
        <f>M5+M6+M7+M8+M9</f>
        <v>1048</v>
      </c>
      <c r="N4" s="7" t="s">
        <v>6</v>
      </c>
      <c r="O4" s="5">
        <f aca="true" t="shared" si="1" ref="O4:O33">P4+Q4</f>
        <v>3682</v>
      </c>
      <c r="P4" s="5">
        <f>P5+P6+P7+P8+P9</f>
        <v>2019</v>
      </c>
      <c r="Q4" s="6">
        <f>Q5+Q6+Q7+Q8+Q9</f>
        <v>1663</v>
      </c>
      <c r="R4" s="7" t="s">
        <v>7</v>
      </c>
      <c r="S4" s="5">
        <f aca="true" t="shared" si="2" ref="S4:S33">T4+U4</f>
        <v>3958</v>
      </c>
      <c r="T4" s="5">
        <f>T5+T6+T7+T8+T9</f>
        <v>2044</v>
      </c>
      <c r="U4" s="6">
        <f>U5+U6+U7+U8+U9</f>
        <v>1914</v>
      </c>
      <c r="V4" s="7" t="s">
        <v>8</v>
      </c>
      <c r="W4" s="5">
        <f aca="true" t="shared" si="3" ref="W4:W35">X4+Y4</f>
        <v>2561</v>
      </c>
      <c r="X4" s="5">
        <f>X5+X6+X7+X8+X9</f>
        <v>1140</v>
      </c>
      <c r="Y4" s="6">
        <f>Y5+Y6+Y7+Y8+Y9</f>
        <v>1421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425</v>
      </c>
      <c r="L5" s="25">
        <v>216</v>
      </c>
      <c r="M5" s="26">
        <v>209</v>
      </c>
      <c r="N5" s="8">
        <v>25</v>
      </c>
      <c r="O5" s="9">
        <f t="shared" si="1"/>
        <v>787</v>
      </c>
      <c r="P5" s="25">
        <v>433</v>
      </c>
      <c r="Q5" s="26">
        <v>354</v>
      </c>
      <c r="R5" s="8">
        <v>50</v>
      </c>
      <c r="S5" s="9">
        <f t="shared" si="2"/>
        <v>849</v>
      </c>
      <c r="T5" s="25">
        <v>462</v>
      </c>
      <c r="U5" s="26">
        <v>387</v>
      </c>
      <c r="V5" s="8">
        <v>75</v>
      </c>
      <c r="W5" s="9">
        <f t="shared" si="3"/>
        <v>526</v>
      </c>
      <c r="X5" s="25">
        <v>227</v>
      </c>
      <c r="Y5" s="26">
        <v>299</v>
      </c>
    </row>
    <row r="6" spans="2:25" ht="24.75" customHeight="1" thickTop="1">
      <c r="B6" s="103" t="s">
        <v>57</v>
      </c>
      <c r="C6" s="104"/>
      <c r="D6" s="105"/>
      <c r="E6" s="41">
        <f>F6+G6</f>
        <v>58643</v>
      </c>
      <c r="F6" s="66">
        <f>SUM(F7:F8)</f>
        <v>29437</v>
      </c>
      <c r="G6" s="67">
        <f>SUM(G7:G8)</f>
        <v>29206</v>
      </c>
      <c r="J6" s="8">
        <v>1</v>
      </c>
      <c r="K6" s="9">
        <f t="shared" si="0"/>
        <v>438</v>
      </c>
      <c r="L6" s="25">
        <v>231</v>
      </c>
      <c r="M6" s="26">
        <v>207</v>
      </c>
      <c r="N6" s="8">
        <v>26</v>
      </c>
      <c r="O6" s="9">
        <f t="shared" si="1"/>
        <v>695</v>
      </c>
      <c r="P6" s="25">
        <v>378</v>
      </c>
      <c r="Q6" s="26">
        <v>317</v>
      </c>
      <c r="R6" s="8">
        <v>51</v>
      </c>
      <c r="S6" s="9">
        <f t="shared" si="2"/>
        <v>781</v>
      </c>
      <c r="T6" s="25">
        <v>421</v>
      </c>
      <c r="U6" s="26">
        <v>360</v>
      </c>
      <c r="V6" s="8">
        <v>76</v>
      </c>
      <c r="W6" s="9">
        <f t="shared" si="3"/>
        <v>485</v>
      </c>
      <c r="X6" s="25">
        <v>228</v>
      </c>
      <c r="Y6" s="26">
        <v>257</v>
      </c>
    </row>
    <row r="7" spans="2:25" ht="24.75" customHeight="1">
      <c r="B7" s="45"/>
      <c r="C7" s="106" t="s">
        <v>58</v>
      </c>
      <c r="D7" s="82"/>
      <c r="E7" s="39">
        <f>F7+G7</f>
        <v>55926</v>
      </c>
      <c r="F7" s="40">
        <v>28093</v>
      </c>
      <c r="G7" s="61">
        <v>27833</v>
      </c>
      <c r="J7" s="8">
        <v>2</v>
      </c>
      <c r="K7" s="9">
        <f t="shared" si="0"/>
        <v>397</v>
      </c>
      <c r="L7" s="25">
        <v>203</v>
      </c>
      <c r="M7" s="26">
        <v>194</v>
      </c>
      <c r="N7" s="8">
        <v>27</v>
      </c>
      <c r="O7" s="9">
        <f t="shared" si="1"/>
        <v>755</v>
      </c>
      <c r="P7" s="25">
        <v>413</v>
      </c>
      <c r="Q7" s="26">
        <v>342</v>
      </c>
      <c r="R7" s="8">
        <v>52</v>
      </c>
      <c r="S7" s="9">
        <f t="shared" si="2"/>
        <v>747</v>
      </c>
      <c r="T7" s="25">
        <v>373</v>
      </c>
      <c r="U7" s="26">
        <v>374</v>
      </c>
      <c r="V7" s="8">
        <v>77</v>
      </c>
      <c r="W7" s="9">
        <f t="shared" si="3"/>
        <v>536</v>
      </c>
      <c r="X7" s="25">
        <v>247</v>
      </c>
      <c r="Y7" s="26">
        <v>289</v>
      </c>
    </row>
    <row r="8" spans="2:25" ht="24.75" customHeight="1" thickBot="1">
      <c r="B8" s="49"/>
      <c r="C8" s="107" t="s">
        <v>59</v>
      </c>
      <c r="D8" s="108"/>
      <c r="E8" s="50">
        <f>F8+G8</f>
        <v>2717</v>
      </c>
      <c r="F8" s="51">
        <v>1344</v>
      </c>
      <c r="G8" s="62">
        <v>1373</v>
      </c>
      <c r="J8" s="8">
        <v>3</v>
      </c>
      <c r="K8" s="9">
        <f t="shared" si="0"/>
        <v>416</v>
      </c>
      <c r="L8" s="25">
        <v>221</v>
      </c>
      <c r="M8" s="26">
        <v>195</v>
      </c>
      <c r="N8" s="8">
        <v>28</v>
      </c>
      <c r="O8" s="9">
        <f t="shared" si="1"/>
        <v>736</v>
      </c>
      <c r="P8" s="25">
        <v>407</v>
      </c>
      <c r="Q8" s="26">
        <v>329</v>
      </c>
      <c r="R8" s="8">
        <v>53</v>
      </c>
      <c r="S8" s="9">
        <f t="shared" si="2"/>
        <v>759</v>
      </c>
      <c r="T8" s="25">
        <v>368</v>
      </c>
      <c r="U8" s="26">
        <v>391</v>
      </c>
      <c r="V8" s="8">
        <v>78</v>
      </c>
      <c r="W8" s="9">
        <f t="shared" si="3"/>
        <v>506</v>
      </c>
      <c r="X8" s="25">
        <v>235</v>
      </c>
      <c r="Y8" s="26">
        <v>271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447</v>
      </c>
      <c r="L9" s="25">
        <v>204</v>
      </c>
      <c r="M9" s="26">
        <v>243</v>
      </c>
      <c r="N9" s="8">
        <v>29</v>
      </c>
      <c r="O9" s="9">
        <f t="shared" si="1"/>
        <v>709</v>
      </c>
      <c r="P9" s="25">
        <v>388</v>
      </c>
      <c r="Q9" s="26">
        <v>321</v>
      </c>
      <c r="R9" s="8">
        <v>54</v>
      </c>
      <c r="S9" s="9">
        <f t="shared" si="2"/>
        <v>822</v>
      </c>
      <c r="T9" s="25">
        <v>420</v>
      </c>
      <c r="U9" s="26">
        <v>402</v>
      </c>
      <c r="V9" s="8">
        <v>79</v>
      </c>
      <c r="W9" s="9">
        <f t="shared" si="3"/>
        <v>508</v>
      </c>
      <c r="X9" s="25">
        <v>203</v>
      </c>
      <c r="Y9" s="26">
        <v>305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2063</v>
      </c>
      <c r="L10" s="11">
        <f>L11+L12+L13+L14+L15</f>
        <v>1046</v>
      </c>
      <c r="M10" s="12">
        <f>M11+M12+M13+M14+M15</f>
        <v>1017</v>
      </c>
      <c r="N10" s="7" t="s">
        <v>14</v>
      </c>
      <c r="O10" s="11">
        <f t="shared" si="1"/>
        <v>3621</v>
      </c>
      <c r="P10" s="11">
        <f>P11+P12+P13+P14+P15</f>
        <v>1933</v>
      </c>
      <c r="Q10" s="12">
        <f>Q11+Q12+Q13+Q14+Q15</f>
        <v>1688</v>
      </c>
      <c r="R10" s="13" t="s">
        <v>15</v>
      </c>
      <c r="S10" s="11">
        <f t="shared" si="2"/>
        <v>3732</v>
      </c>
      <c r="T10" s="11">
        <f>T11+T12+T13+T14+T15</f>
        <v>1928</v>
      </c>
      <c r="U10" s="12">
        <f>U11+U12+U13+U14+U15</f>
        <v>1804</v>
      </c>
      <c r="V10" s="7" t="s">
        <v>16</v>
      </c>
      <c r="W10" s="11">
        <f t="shared" si="3"/>
        <v>1982</v>
      </c>
      <c r="X10" s="11">
        <f>X11+X12+X13+X14+X15</f>
        <v>749</v>
      </c>
      <c r="Y10" s="12">
        <f>Y11+Y12+Y13+Y14+Y15</f>
        <v>1233</v>
      </c>
    </row>
    <row r="11" spans="2:25" ht="24.75" customHeight="1" thickBot="1">
      <c r="B11" s="111" t="s">
        <v>11</v>
      </c>
      <c r="C11" s="112"/>
      <c r="D11" s="59">
        <f>SUM(E11:G11)</f>
        <v>29381</v>
      </c>
      <c r="E11" s="51">
        <v>27247</v>
      </c>
      <c r="F11" s="51">
        <v>1589</v>
      </c>
      <c r="G11" s="60">
        <v>545</v>
      </c>
      <c r="J11" s="14">
        <v>5</v>
      </c>
      <c r="K11" s="9">
        <f t="shared" si="0"/>
        <v>410</v>
      </c>
      <c r="L11" s="25">
        <v>215</v>
      </c>
      <c r="M11" s="26">
        <v>195</v>
      </c>
      <c r="N11" s="8">
        <v>30</v>
      </c>
      <c r="O11" s="9">
        <f t="shared" si="1"/>
        <v>728</v>
      </c>
      <c r="P11" s="25">
        <v>392</v>
      </c>
      <c r="Q11" s="26">
        <v>336</v>
      </c>
      <c r="R11" s="8">
        <v>55</v>
      </c>
      <c r="S11" s="9">
        <f t="shared" si="2"/>
        <v>733</v>
      </c>
      <c r="T11" s="25">
        <v>356</v>
      </c>
      <c r="U11" s="26">
        <v>377</v>
      </c>
      <c r="V11" s="8">
        <v>80</v>
      </c>
      <c r="W11" s="9">
        <f t="shared" si="3"/>
        <v>444</v>
      </c>
      <c r="X11" s="25">
        <v>184</v>
      </c>
      <c r="Y11" s="26">
        <v>260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440</v>
      </c>
      <c r="L12" s="25">
        <v>224</v>
      </c>
      <c r="M12" s="26">
        <v>216</v>
      </c>
      <c r="N12" s="8">
        <v>31</v>
      </c>
      <c r="O12" s="9">
        <f t="shared" si="1"/>
        <v>706</v>
      </c>
      <c r="P12" s="25">
        <v>356</v>
      </c>
      <c r="Q12" s="26">
        <v>350</v>
      </c>
      <c r="R12" s="8">
        <v>56</v>
      </c>
      <c r="S12" s="9">
        <f t="shared" si="2"/>
        <v>756</v>
      </c>
      <c r="T12" s="25">
        <v>398</v>
      </c>
      <c r="U12" s="26">
        <v>358</v>
      </c>
      <c r="V12" s="8">
        <v>81</v>
      </c>
      <c r="W12" s="9">
        <f t="shared" si="3"/>
        <v>426</v>
      </c>
      <c r="X12" s="25">
        <v>160</v>
      </c>
      <c r="Y12" s="26">
        <v>266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395</v>
      </c>
      <c r="L13" s="25">
        <v>197</v>
      </c>
      <c r="M13" s="26">
        <v>198</v>
      </c>
      <c r="N13" s="8">
        <v>32</v>
      </c>
      <c r="O13" s="9">
        <f t="shared" si="1"/>
        <v>741</v>
      </c>
      <c r="P13" s="25">
        <v>401</v>
      </c>
      <c r="Q13" s="26">
        <v>340</v>
      </c>
      <c r="R13" s="8">
        <v>57</v>
      </c>
      <c r="S13" s="9">
        <f t="shared" si="2"/>
        <v>698</v>
      </c>
      <c r="T13" s="25">
        <v>361</v>
      </c>
      <c r="U13" s="26">
        <v>337</v>
      </c>
      <c r="V13" s="8">
        <v>82</v>
      </c>
      <c r="W13" s="9">
        <f t="shared" si="3"/>
        <v>384</v>
      </c>
      <c r="X13" s="25">
        <v>154</v>
      </c>
      <c r="Y13" s="26">
        <v>230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393</v>
      </c>
      <c r="L14" s="25">
        <v>197</v>
      </c>
      <c r="M14" s="26">
        <v>196</v>
      </c>
      <c r="N14" s="8">
        <v>33</v>
      </c>
      <c r="O14" s="9">
        <f t="shared" si="1"/>
        <v>737</v>
      </c>
      <c r="P14" s="25">
        <v>392</v>
      </c>
      <c r="Q14" s="26">
        <v>345</v>
      </c>
      <c r="R14" s="8">
        <v>58</v>
      </c>
      <c r="S14" s="9">
        <f t="shared" si="2"/>
        <v>777</v>
      </c>
      <c r="T14" s="25">
        <v>416</v>
      </c>
      <c r="U14" s="26">
        <v>361</v>
      </c>
      <c r="V14" s="8">
        <v>83</v>
      </c>
      <c r="W14" s="9">
        <f t="shared" si="3"/>
        <v>401</v>
      </c>
      <c r="X14" s="25">
        <v>150</v>
      </c>
      <c r="Y14" s="26">
        <v>251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425</v>
      </c>
      <c r="L15" s="25">
        <v>213</v>
      </c>
      <c r="M15" s="26">
        <v>212</v>
      </c>
      <c r="N15" s="8">
        <v>34</v>
      </c>
      <c r="O15" s="9">
        <f t="shared" si="1"/>
        <v>709</v>
      </c>
      <c r="P15" s="25">
        <v>392</v>
      </c>
      <c r="Q15" s="26">
        <v>317</v>
      </c>
      <c r="R15" s="8">
        <v>59</v>
      </c>
      <c r="S15" s="9">
        <f t="shared" si="2"/>
        <v>768</v>
      </c>
      <c r="T15" s="25">
        <v>397</v>
      </c>
      <c r="U15" s="26">
        <v>371</v>
      </c>
      <c r="V15" s="8">
        <v>84</v>
      </c>
      <c r="W15" s="9">
        <f t="shared" si="3"/>
        <v>327</v>
      </c>
      <c r="X15" s="25">
        <v>101</v>
      </c>
      <c r="Y15" s="26">
        <v>226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18446</v>
      </c>
      <c r="E16" s="54">
        <v>9246</v>
      </c>
      <c r="F16" s="63">
        <v>9200</v>
      </c>
      <c r="G16" s="55">
        <v>9081</v>
      </c>
      <c r="J16" s="7" t="s">
        <v>19</v>
      </c>
      <c r="K16" s="11">
        <f t="shared" si="0"/>
        <v>2337</v>
      </c>
      <c r="L16" s="11">
        <f>L17+L18+L19+L20+L21</f>
        <v>1202</v>
      </c>
      <c r="M16" s="12">
        <f>M17+M18+M19+M20+M21</f>
        <v>1135</v>
      </c>
      <c r="N16" s="7" t="s">
        <v>20</v>
      </c>
      <c r="O16" s="11">
        <f t="shared" si="1"/>
        <v>3866</v>
      </c>
      <c r="P16" s="11">
        <f>P17+P18+P19+P20+P21</f>
        <v>2055</v>
      </c>
      <c r="Q16" s="12">
        <f>Q17+Q18+Q19+Q20+Q21</f>
        <v>1811</v>
      </c>
      <c r="R16" s="7" t="s">
        <v>21</v>
      </c>
      <c r="S16" s="11">
        <f t="shared" si="2"/>
        <v>4053</v>
      </c>
      <c r="T16" s="11">
        <f>T17+T18+T19+T20+T21</f>
        <v>2076</v>
      </c>
      <c r="U16" s="12">
        <f>U17+U18+U19+U20+U21</f>
        <v>1977</v>
      </c>
      <c r="V16" s="7" t="s">
        <v>22</v>
      </c>
      <c r="W16" s="11">
        <f t="shared" si="3"/>
        <v>1118</v>
      </c>
      <c r="X16" s="11">
        <f>X17+X18+X19+X20+X21</f>
        <v>360</v>
      </c>
      <c r="Y16" s="12">
        <f>Y17+Y18+Y19+Y20+Y21</f>
        <v>758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462</v>
      </c>
      <c r="L17" s="25">
        <v>233</v>
      </c>
      <c r="M17" s="26">
        <v>229</v>
      </c>
      <c r="N17" s="8">
        <v>35</v>
      </c>
      <c r="O17" s="9">
        <f t="shared" si="1"/>
        <v>736</v>
      </c>
      <c r="P17" s="25">
        <v>391</v>
      </c>
      <c r="Q17" s="26">
        <v>345</v>
      </c>
      <c r="R17" s="8">
        <v>60</v>
      </c>
      <c r="S17" s="9">
        <f t="shared" si="2"/>
        <v>715</v>
      </c>
      <c r="T17" s="25">
        <v>378</v>
      </c>
      <c r="U17" s="26">
        <v>337</v>
      </c>
      <c r="V17" s="8">
        <v>85</v>
      </c>
      <c r="W17" s="9">
        <f t="shared" si="3"/>
        <v>291</v>
      </c>
      <c r="X17" s="25">
        <v>99</v>
      </c>
      <c r="Y17" s="26">
        <v>192</v>
      </c>
    </row>
    <row r="18" spans="1:25" ht="24.75" customHeight="1">
      <c r="A18" s="29"/>
      <c r="B18" s="102" t="s">
        <v>25</v>
      </c>
      <c r="C18" s="90"/>
      <c r="D18" s="17">
        <f t="shared" si="4"/>
        <v>13418</v>
      </c>
      <c r="E18" s="23">
        <v>6761</v>
      </c>
      <c r="F18" s="64">
        <v>6657</v>
      </c>
      <c r="G18" s="24">
        <v>6838</v>
      </c>
      <c r="J18" s="8">
        <v>11</v>
      </c>
      <c r="K18" s="9">
        <f t="shared" si="0"/>
        <v>473</v>
      </c>
      <c r="L18" s="25">
        <v>240</v>
      </c>
      <c r="M18" s="26">
        <v>233</v>
      </c>
      <c r="N18" s="8">
        <v>36</v>
      </c>
      <c r="O18" s="9">
        <f t="shared" si="1"/>
        <v>762</v>
      </c>
      <c r="P18" s="25">
        <v>429</v>
      </c>
      <c r="Q18" s="26">
        <v>333</v>
      </c>
      <c r="R18" s="8">
        <v>61</v>
      </c>
      <c r="S18" s="9">
        <f t="shared" si="2"/>
        <v>758</v>
      </c>
      <c r="T18" s="25">
        <v>398</v>
      </c>
      <c r="U18" s="26">
        <v>360</v>
      </c>
      <c r="V18" s="8">
        <v>86</v>
      </c>
      <c r="W18" s="9">
        <f t="shared" si="3"/>
        <v>272</v>
      </c>
      <c r="X18" s="25">
        <v>96</v>
      </c>
      <c r="Y18" s="26">
        <v>176</v>
      </c>
    </row>
    <row r="19" spans="1:25" ht="24.75" customHeight="1">
      <c r="A19" s="29"/>
      <c r="B19" s="88" t="s">
        <v>26</v>
      </c>
      <c r="C19" s="82"/>
      <c r="D19" s="17">
        <f t="shared" si="4"/>
        <v>221</v>
      </c>
      <c r="E19" s="23">
        <v>105</v>
      </c>
      <c r="F19" s="64">
        <v>116</v>
      </c>
      <c r="G19" s="24">
        <v>120</v>
      </c>
      <c r="J19" s="8">
        <v>12</v>
      </c>
      <c r="K19" s="9">
        <f t="shared" si="0"/>
        <v>447</v>
      </c>
      <c r="L19" s="25">
        <v>231</v>
      </c>
      <c r="M19" s="26">
        <v>216</v>
      </c>
      <c r="N19" s="8">
        <v>37</v>
      </c>
      <c r="O19" s="9">
        <f t="shared" si="1"/>
        <v>748</v>
      </c>
      <c r="P19" s="25">
        <v>392</v>
      </c>
      <c r="Q19" s="26">
        <v>356</v>
      </c>
      <c r="R19" s="8">
        <v>62</v>
      </c>
      <c r="S19" s="9">
        <f t="shared" si="2"/>
        <v>862</v>
      </c>
      <c r="T19" s="25">
        <v>458</v>
      </c>
      <c r="U19" s="26">
        <v>404</v>
      </c>
      <c r="V19" s="8">
        <v>87</v>
      </c>
      <c r="W19" s="9">
        <f t="shared" si="3"/>
        <v>216</v>
      </c>
      <c r="X19" s="25">
        <v>60</v>
      </c>
      <c r="Y19" s="26">
        <v>156</v>
      </c>
    </row>
    <row r="20" spans="1:25" ht="24.75" customHeight="1">
      <c r="A20" s="29"/>
      <c r="B20" s="88" t="s">
        <v>27</v>
      </c>
      <c r="C20" s="82"/>
      <c r="D20" s="17">
        <f t="shared" si="4"/>
        <v>2037</v>
      </c>
      <c r="E20" s="23">
        <v>1029</v>
      </c>
      <c r="F20" s="64">
        <v>1008</v>
      </c>
      <c r="G20" s="24">
        <v>1054</v>
      </c>
      <c r="J20" s="8">
        <v>13</v>
      </c>
      <c r="K20" s="9">
        <f t="shared" si="0"/>
        <v>482</v>
      </c>
      <c r="L20" s="25">
        <v>240</v>
      </c>
      <c r="M20" s="26">
        <v>242</v>
      </c>
      <c r="N20" s="8">
        <v>38</v>
      </c>
      <c r="O20" s="9">
        <f t="shared" si="1"/>
        <v>790</v>
      </c>
      <c r="P20" s="25">
        <v>411</v>
      </c>
      <c r="Q20" s="26">
        <v>379</v>
      </c>
      <c r="R20" s="8">
        <v>63</v>
      </c>
      <c r="S20" s="9">
        <f t="shared" si="2"/>
        <v>865</v>
      </c>
      <c r="T20" s="25">
        <v>415</v>
      </c>
      <c r="U20" s="26">
        <v>450</v>
      </c>
      <c r="V20" s="8">
        <v>88</v>
      </c>
      <c r="W20" s="9">
        <f t="shared" si="3"/>
        <v>180</v>
      </c>
      <c r="X20" s="25">
        <v>50</v>
      </c>
      <c r="Y20" s="26">
        <v>130</v>
      </c>
    </row>
    <row r="21" spans="1:25" ht="24.75" customHeight="1">
      <c r="A21" s="29"/>
      <c r="B21" s="83" t="s">
        <v>28</v>
      </c>
      <c r="C21" s="82"/>
      <c r="D21" s="17">
        <f t="shared" si="4"/>
        <v>3019</v>
      </c>
      <c r="E21" s="23">
        <v>1472</v>
      </c>
      <c r="F21" s="64">
        <v>1547</v>
      </c>
      <c r="G21" s="24">
        <v>1520</v>
      </c>
      <c r="J21" s="8">
        <v>14</v>
      </c>
      <c r="K21" s="9">
        <f t="shared" si="0"/>
        <v>473</v>
      </c>
      <c r="L21" s="25">
        <v>258</v>
      </c>
      <c r="M21" s="26">
        <v>215</v>
      </c>
      <c r="N21" s="8">
        <v>39</v>
      </c>
      <c r="O21" s="9">
        <f t="shared" si="1"/>
        <v>830</v>
      </c>
      <c r="P21" s="25">
        <v>432</v>
      </c>
      <c r="Q21" s="26">
        <v>398</v>
      </c>
      <c r="R21" s="8">
        <v>64</v>
      </c>
      <c r="S21" s="9">
        <f t="shared" si="2"/>
        <v>853</v>
      </c>
      <c r="T21" s="25">
        <v>427</v>
      </c>
      <c r="U21" s="26">
        <v>426</v>
      </c>
      <c r="V21" s="8">
        <v>89</v>
      </c>
      <c r="W21" s="9">
        <f t="shared" si="3"/>
        <v>159</v>
      </c>
      <c r="X21" s="25">
        <v>55</v>
      </c>
      <c r="Y21" s="26">
        <v>104</v>
      </c>
    </row>
    <row r="22" spans="1:25" ht="24.75" customHeight="1">
      <c r="A22" s="29"/>
      <c r="B22" s="89" t="s">
        <v>33</v>
      </c>
      <c r="C22" s="90"/>
      <c r="D22" s="17">
        <f t="shared" si="4"/>
        <v>1578</v>
      </c>
      <c r="E22" s="23">
        <v>803</v>
      </c>
      <c r="F22" s="64">
        <v>775</v>
      </c>
      <c r="G22" s="24">
        <v>926</v>
      </c>
      <c r="J22" s="7" t="s">
        <v>29</v>
      </c>
      <c r="K22" s="11">
        <f t="shared" si="0"/>
        <v>2710</v>
      </c>
      <c r="L22" s="11">
        <f>L23+L24+L25+L26+L27</f>
        <v>1404</v>
      </c>
      <c r="M22" s="12">
        <f>M23+M24+M25+M26+M27</f>
        <v>1306</v>
      </c>
      <c r="N22" s="7" t="s">
        <v>30</v>
      </c>
      <c r="O22" s="11">
        <f t="shared" si="1"/>
        <v>4661</v>
      </c>
      <c r="P22" s="11">
        <f>P23+P24+P25+P26+P27</f>
        <v>2467</v>
      </c>
      <c r="Q22" s="12">
        <f>Q23+Q24+Q25+Q26+Q27</f>
        <v>2194</v>
      </c>
      <c r="R22" s="7" t="s">
        <v>31</v>
      </c>
      <c r="S22" s="11">
        <f t="shared" si="2"/>
        <v>3960</v>
      </c>
      <c r="T22" s="11">
        <f>T23+T24+T25+T26+T27</f>
        <v>1970</v>
      </c>
      <c r="U22" s="12">
        <f>U23+U24+U25+U26+U27</f>
        <v>1990</v>
      </c>
      <c r="V22" s="7" t="s">
        <v>32</v>
      </c>
      <c r="W22" s="11">
        <f t="shared" si="3"/>
        <v>467</v>
      </c>
      <c r="X22" s="11">
        <f>X23+X24+X25+X26+X27</f>
        <v>97</v>
      </c>
      <c r="Y22" s="12">
        <f>Y23+Y24+Y25+Y26+Y27</f>
        <v>370</v>
      </c>
    </row>
    <row r="23" spans="1:25" ht="24.75" customHeight="1">
      <c r="A23" s="29"/>
      <c r="B23" s="83" t="s">
        <v>34</v>
      </c>
      <c r="C23" s="82"/>
      <c r="D23" s="17">
        <f t="shared" si="4"/>
        <v>1149</v>
      </c>
      <c r="E23" s="23">
        <v>544</v>
      </c>
      <c r="F23" s="64">
        <v>605</v>
      </c>
      <c r="G23" s="24">
        <v>600</v>
      </c>
      <c r="J23" s="8">
        <v>15</v>
      </c>
      <c r="K23" s="9">
        <f t="shared" si="0"/>
        <v>486</v>
      </c>
      <c r="L23" s="25">
        <v>255</v>
      </c>
      <c r="M23" s="26">
        <v>231</v>
      </c>
      <c r="N23" s="8">
        <v>40</v>
      </c>
      <c r="O23" s="9">
        <f t="shared" si="1"/>
        <v>880</v>
      </c>
      <c r="P23" s="25">
        <v>485</v>
      </c>
      <c r="Q23" s="26">
        <v>395</v>
      </c>
      <c r="R23" s="8">
        <v>65</v>
      </c>
      <c r="S23" s="9">
        <f t="shared" si="2"/>
        <v>937</v>
      </c>
      <c r="T23" s="25">
        <v>468</v>
      </c>
      <c r="U23" s="26">
        <v>469</v>
      </c>
      <c r="V23" s="8">
        <v>90</v>
      </c>
      <c r="W23" s="9">
        <f t="shared" si="3"/>
        <v>136</v>
      </c>
      <c r="X23" s="25">
        <v>34</v>
      </c>
      <c r="Y23" s="26">
        <v>102</v>
      </c>
    </row>
    <row r="24" spans="1:25" ht="24.75" customHeight="1">
      <c r="A24" s="29"/>
      <c r="B24" s="91" t="s">
        <v>49</v>
      </c>
      <c r="C24" s="90"/>
      <c r="D24" s="17">
        <f t="shared" si="4"/>
        <v>1131</v>
      </c>
      <c r="E24" s="23">
        <v>586</v>
      </c>
      <c r="F24" s="64">
        <v>545</v>
      </c>
      <c r="G24" s="24">
        <v>522</v>
      </c>
      <c r="H24" s="32"/>
      <c r="J24" s="8">
        <v>16</v>
      </c>
      <c r="K24" s="9">
        <f t="shared" si="0"/>
        <v>494</v>
      </c>
      <c r="L24" s="25">
        <v>256</v>
      </c>
      <c r="M24" s="26">
        <v>238</v>
      </c>
      <c r="N24" s="8">
        <v>41</v>
      </c>
      <c r="O24" s="9">
        <f t="shared" si="1"/>
        <v>961</v>
      </c>
      <c r="P24" s="25">
        <v>519</v>
      </c>
      <c r="Q24" s="26">
        <v>442</v>
      </c>
      <c r="R24" s="8">
        <v>66</v>
      </c>
      <c r="S24" s="9">
        <f t="shared" si="2"/>
        <v>947</v>
      </c>
      <c r="T24" s="25">
        <v>484</v>
      </c>
      <c r="U24" s="26">
        <v>463</v>
      </c>
      <c r="V24" s="8">
        <v>91</v>
      </c>
      <c r="W24" s="9">
        <f t="shared" si="3"/>
        <v>119</v>
      </c>
      <c r="X24" s="25">
        <v>25</v>
      </c>
      <c r="Y24" s="26">
        <v>94</v>
      </c>
    </row>
    <row r="25" spans="1:25" ht="24.75" customHeight="1">
      <c r="A25" s="29"/>
      <c r="B25" s="83" t="s">
        <v>35</v>
      </c>
      <c r="C25" s="82"/>
      <c r="D25" s="17">
        <f t="shared" si="4"/>
        <v>1117</v>
      </c>
      <c r="E25" s="23">
        <v>572</v>
      </c>
      <c r="F25" s="64">
        <v>545</v>
      </c>
      <c r="G25" s="24">
        <v>490</v>
      </c>
      <c r="J25" s="8">
        <v>17</v>
      </c>
      <c r="K25" s="9">
        <f t="shared" si="0"/>
        <v>537</v>
      </c>
      <c r="L25" s="25">
        <v>286</v>
      </c>
      <c r="M25" s="26">
        <v>251</v>
      </c>
      <c r="N25" s="8">
        <v>42</v>
      </c>
      <c r="O25" s="9">
        <f t="shared" si="1"/>
        <v>979</v>
      </c>
      <c r="P25" s="25">
        <v>513</v>
      </c>
      <c r="Q25" s="26">
        <v>466</v>
      </c>
      <c r="R25" s="8">
        <v>67</v>
      </c>
      <c r="S25" s="9">
        <f t="shared" si="2"/>
        <v>872</v>
      </c>
      <c r="T25" s="25">
        <v>425</v>
      </c>
      <c r="U25" s="26">
        <v>447</v>
      </c>
      <c r="V25" s="8">
        <v>92</v>
      </c>
      <c r="W25" s="9">
        <f t="shared" si="3"/>
        <v>86</v>
      </c>
      <c r="X25" s="25">
        <v>18</v>
      </c>
      <c r="Y25" s="26">
        <v>68</v>
      </c>
    </row>
    <row r="26" spans="1:25" ht="24.75" customHeight="1">
      <c r="A26" s="29"/>
      <c r="B26" s="81" t="s">
        <v>49</v>
      </c>
      <c r="C26" s="82"/>
      <c r="D26" s="17">
        <f t="shared" si="4"/>
        <v>2107</v>
      </c>
      <c r="E26" s="23">
        <v>1098</v>
      </c>
      <c r="F26" s="64">
        <v>1009</v>
      </c>
      <c r="G26" s="24">
        <v>1124</v>
      </c>
      <c r="J26" s="8">
        <v>18</v>
      </c>
      <c r="K26" s="9">
        <f t="shared" si="0"/>
        <v>573</v>
      </c>
      <c r="L26" s="25">
        <v>308</v>
      </c>
      <c r="M26" s="26">
        <v>265</v>
      </c>
      <c r="N26" s="8">
        <v>43</v>
      </c>
      <c r="O26" s="9">
        <f t="shared" si="1"/>
        <v>953</v>
      </c>
      <c r="P26" s="25">
        <v>471</v>
      </c>
      <c r="Q26" s="26">
        <v>482</v>
      </c>
      <c r="R26" s="8">
        <v>68</v>
      </c>
      <c r="S26" s="9">
        <f t="shared" si="2"/>
        <v>584</v>
      </c>
      <c r="T26" s="25">
        <v>284</v>
      </c>
      <c r="U26" s="26">
        <v>300</v>
      </c>
      <c r="V26" s="8">
        <v>93</v>
      </c>
      <c r="W26" s="9">
        <f t="shared" si="3"/>
        <v>63</v>
      </c>
      <c r="X26" s="25">
        <v>10</v>
      </c>
      <c r="Y26" s="26">
        <v>53</v>
      </c>
    </row>
    <row r="27" spans="1:25" ht="24.75" customHeight="1">
      <c r="A27" s="29"/>
      <c r="B27" s="81" t="s">
        <v>50</v>
      </c>
      <c r="C27" s="82"/>
      <c r="D27" s="17">
        <f t="shared" si="4"/>
        <v>1411</v>
      </c>
      <c r="E27" s="23">
        <v>727</v>
      </c>
      <c r="F27" s="64">
        <v>684</v>
      </c>
      <c r="G27" s="24">
        <v>682</v>
      </c>
      <c r="J27" s="8">
        <v>19</v>
      </c>
      <c r="K27" s="9">
        <f t="shared" si="0"/>
        <v>620</v>
      </c>
      <c r="L27" s="25">
        <v>299</v>
      </c>
      <c r="M27" s="26">
        <v>321</v>
      </c>
      <c r="N27" s="8">
        <v>44</v>
      </c>
      <c r="O27" s="9">
        <f t="shared" si="1"/>
        <v>888</v>
      </c>
      <c r="P27" s="25">
        <v>479</v>
      </c>
      <c r="Q27" s="26">
        <v>409</v>
      </c>
      <c r="R27" s="8">
        <v>69</v>
      </c>
      <c r="S27" s="9">
        <f t="shared" si="2"/>
        <v>620</v>
      </c>
      <c r="T27" s="25">
        <v>309</v>
      </c>
      <c r="U27" s="26">
        <v>311</v>
      </c>
      <c r="V27" s="8">
        <v>94</v>
      </c>
      <c r="W27" s="9">
        <f t="shared" si="3"/>
        <v>63</v>
      </c>
      <c r="X27" s="25">
        <v>10</v>
      </c>
      <c r="Y27" s="26">
        <v>53</v>
      </c>
    </row>
    <row r="28" spans="1:25" ht="24.75" customHeight="1">
      <c r="A28" s="29"/>
      <c r="B28" s="83" t="s">
        <v>39</v>
      </c>
      <c r="C28" s="82"/>
      <c r="D28" s="17">
        <f t="shared" si="4"/>
        <v>3609</v>
      </c>
      <c r="E28" s="23">
        <v>1823</v>
      </c>
      <c r="F28" s="64">
        <v>1786</v>
      </c>
      <c r="G28" s="24">
        <v>1687</v>
      </c>
      <c r="J28" s="7" t="s">
        <v>36</v>
      </c>
      <c r="K28" s="11">
        <f t="shared" si="0"/>
        <v>3663</v>
      </c>
      <c r="L28" s="11">
        <f>L29+L30+L31+L32+L33</f>
        <v>1914</v>
      </c>
      <c r="M28" s="12">
        <f>M29+M30+M31+M32+M33</f>
        <v>1749</v>
      </c>
      <c r="N28" s="7" t="s">
        <v>37</v>
      </c>
      <c r="O28" s="11">
        <f t="shared" si="1"/>
        <v>4436</v>
      </c>
      <c r="P28" s="11">
        <f>P29+P30+P31+P32+P33</f>
        <v>2299</v>
      </c>
      <c r="Q28" s="12">
        <f>Q29+Q30+Q31+Q32+Q33</f>
        <v>2137</v>
      </c>
      <c r="R28" s="7" t="s">
        <v>38</v>
      </c>
      <c r="S28" s="11">
        <f t="shared" si="2"/>
        <v>3474</v>
      </c>
      <c r="T28" s="11">
        <f>T29+T30+T31+T32+T33</f>
        <v>1629</v>
      </c>
      <c r="U28" s="12">
        <f>U29+U30+U31+U32+U33</f>
        <v>1845</v>
      </c>
      <c r="V28" s="7" t="s">
        <v>53</v>
      </c>
      <c r="W28" s="11">
        <f t="shared" si="3"/>
        <v>144</v>
      </c>
      <c r="X28" s="11">
        <f>X29+X30+X31+X32+X33</f>
        <v>28</v>
      </c>
      <c r="Y28" s="12">
        <f>Y29+Y30+Y31+Y32+Y33</f>
        <v>116</v>
      </c>
    </row>
    <row r="29" spans="1:25" ht="24.75" customHeight="1">
      <c r="A29" s="29"/>
      <c r="B29" s="81" t="s">
        <v>51</v>
      </c>
      <c r="C29" s="82"/>
      <c r="D29" s="17">
        <f t="shared" si="4"/>
        <v>2676</v>
      </c>
      <c r="E29" s="23">
        <v>1330</v>
      </c>
      <c r="F29" s="64">
        <v>1346</v>
      </c>
      <c r="G29" s="24">
        <v>1337</v>
      </c>
      <c r="J29" s="8">
        <v>20</v>
      </c>
      <c r="K29" s="9">
        <f t="shared" si="0"/>
        <v>692</v>
      </c>
      <c r="L29" s="25">
        <v>367</v>
      </c>
      <c r="M29" s="26">
        <v>325</v>
      </c>
      <c r="N29" s="8">
        <v>45</v>
      </c>
      <c r="O29" s="9">
        <f t="shared" si="1"/>
        <v>924</v>
      </c>
      <c r="P29" s="25">
        <v>468</v>
      </c>
      <c r="Q29" s="26">
        <v>456</v>
      </c>
      <c r="R29" s="8">
        <v>70</v>
      </c>
      <c r="S29" s="9">
        <f t="shared" si="2"/>
        <v>711</v>
      </c>
      <c r="T29" s="25">
        <v>342</v>
      </c>
      <c r="U29" s="26">
        <v>369</v>
      </c>
      <c r="V29" s="8">
        <v>95</v>
      </c>
      <c r="W29" s="9">
        <f t="shared" si="3"/>
        <v>42</v>
      </c>
      <c r="X29" s="68">
        <v>7</v>
      </c>
      <c r="Y29" s="69">
        <v>35</v>
      </c>
    </row>
    <row r="30" spans="1:25" ht="24.75" customHeight="1">
      <c r="A30" s="29"/>
      <c r="B30" s="83" t="s">
        <v>41</v>
      </c>
      <c r="C30" s="82"/>
      <c r="D30" s="17">
        <f t="shared" si="4"/>
        <v>1578</v>
      </c>
      <c r="E30" s="23">
        <v>786</v>
      </c>
      <c r="F30" s="64">
        <v>792</v>
      </c>
      <c r="G30" s="24">
        <v>780</v>
      </c>
      <c r="J30" s="8">
        <v>21</v>
      </c>
      <c r="K30" s="9">
        <f t="shared" si="0"/>
        <v>678</v>
      </c>
      <c r="L30" s="25">
        <v>372</v>
      </c>
      <c r="M30" s="26">
        <v>306</v>
      </c>
      <c r="N30" s="8">
        <v>46</v>
      </c>
      <c r="O30" s="9">
        <f t="shared" si="1"/>
        <v>977</v>
      </c>
      <c r="P30" s="25">
        <v>527</v>
      </c>
      <c r="Q30" s="26">
        <v>450</v>
      </c>
      <c r="R30" s="8">
        <v>71</v>
      </c>
      <c r="S30" s="9">
        <f t="shared" si="2"/>
        <v>741</v>
      </c>
      <c r="T30" s="25">
        <v>333</v>
      </c>
      <c r="U30" s="26">
        <v>408</v>
      </c>
      <c r="V30" s="8">
        <v>96</v>
      </c>
      <c r="W30" s="9">
        <f t="shared" si="3"/>
        <v>39</v>
      </c>
      <c r="X30" s="68">
        <v>8</v>
      </c>
      <c r="Y30" s="69">
        <v>31</v>
      </c>
    </row>
    <row r="31" spans="1:25" ht="24.75" customHeight="1">
      <c r="A31" s="29"/>
      <c r="B31" s="81" t="s">
        <v>49</v>
      </c>
      <c r="C31" s="82"/>
      <c r="D31" s="17">
        <f t="shared" si="4"/>
        <v>1090</v>
      </c>
      <c r="E31" s="23">
        <v>550</v>
      </c>
      <c r="F31" s="64">
        <v>540</v>
      </c>
      <c r="G31" s="24">
        <v>511</v>
      </c>
      <c r="J31" s="8">
        <v>22</v>
      </c>
      <c r="K31" s="9">
        <f t="shared" si="0"/>
        <v>737</v>
      </c>
      <c r="L31" s="25">
        <v>374</v>
      </c>
      <c r="M31" s="26">
        <v>363</v>
      </c>
      <c r="N31" s="8">
        <v>47</v>
      </c>
      <c r="O31" s="9">
        <f t="shared" si="1"/>
        <v>880</v>
      </c>
      <c r="P31" s="25">
        <v>442</v>
      </c>
      <c r="Q31" s="26">
        <v>438</v>
      </c>
      <c r="R31" s="8">
        <v>72</v>
      </c>
      <c r="S31" s="9">
        <f t="shared" si="2"/>
        <v>704</v>
      </c>
      <c r="T31" s="25">
        <v>336</v>
      </c>
      <c r="U31" s="26">
        <v>368</v>
      </c>
      <c r="V31" s="8">
        <v>97</v>
      </c>
      <c r="W31" s="9">
        <f t="shared" si="3"/>
        <v>29</v>
      </c>
      <c r="X31" s="68">
        <v>7</v>
      </c>
      <c r="Y31" s="69">
        <v>22</v>
      </c>
    </row>
    <row r="32" spans="1:25" ht="24.75" customHeight="1">
      <c r="A32" s="29"/>
      <c r="B32" s="81" t="s">
        <v>50</v>
      </c>
      <c r="C32" s="82"/>
      <c r="D32" s="17">
        <f t="shared" si="4"/>
        <v>1800</v>
      </c>
      <c r="E32" s="23">
        <v>908</v>
      </c>
      <c r="F32" s="64">
        <v>892</v>
      </c>
      <c r="G32" s="24">
        <v>827</v>
      </c>
      <c r="J32" s="8">
        <v>23</v>
      </c>
      <c r="K32" s="9">
        <f t="shared" si="0"/>
        <v>749</v>
      </c>
      <c r="L32" s="25">
        <v>397</v>
      </c>
      <c r="M32" s="26">
        <v>352</v>
      </c>
      <c r="N32" s="8">
        <v>48</v>
      </c>
      <c r="O32" s="9">
        <f t="shared" si="1"/>
        <v>713</v>
      </c>
      <c r="P32" s="25">
        <v>381</v>
      </c>
      <c r="Q32" s="26">
        <v>332</v>
      </c>
      <c r="R32" s="8">
        <v>73</v>
      </c>
      <c r="S32" s="9">
        <f t="shared" si="2"/>
        <v>668</v>
      </c>
      <c r="T32" s="25">
        <v>315</v>
      </c>
      <c r="U32" s="26">
        <v>353</v>
      </c>
      <c r="V32" s="8">
        <v>98</v>
      </c>
      <c r="W32" s="9">
        <f t="shared" si="3"/>
        <v>22</v>
      </c>
      <c r="X32" s="68">
        <v>5</v>
      </c>
      <c r="Y32" s="69">
        <v>17</v>
      </c>
    </row>
    <row r="33" spans="1:25" ht="24.75" customHeight="1" thickBot="1">
      <c r="A33" s="29"/>
      <c r="B33" s="81" t="s">
        <v>52</v>
      </c>
      <c r="C33" s="82"/>
      <c r="D33" s="17">
        <f t="shared" si="4"/>
        <v>1821</v>
      </c>
      <c r="E33" s="23">
        <v>900</v>
      </c>
      <c r="F33" s="64">
        <v>921</v>
      </c>
      <c r="G33" s="24">
        <v>1070</v>
      </c>
      <c r="J33" s="18">
        <v>24</v>
      </c>
      <c r="K33" s="19">
        <f t="shared" si="0"/>
        <v>807</v>
      </c>
      <c r="L33" s="27">
        <v>404</v>
      </c>
      <c r="M33" s="28">
        <v>403</v>
      </c>
      <c r="N33" s="18">
        <v>49</v>
      </c>
      <c r="O33" s="19">
        <f t="shared" si="1"/>
        <v>942</v>
      </c>
      <c r="P33" s="27">
        <v>481</v>
      </c>
      <c r="Q33" s="28">
        <v>461</v>
      </c>
      <c r="R33" s="18">
        <v>74</v>
      </c>
      <c r="S33" s="19">
        <f t="shared" si="2"/>
        <v>650</v>
      </c>
      <c r="T33" s="27">
        <v>303</v>
      </c>
      <c r="U33" s="28">
        <v>347</v>
      </c>
      <c r="V33" s="8">
        <v>99</v>
      </c>
      <c r="W33" s="9">
        <f t="shared" si="3"/>
        <v>12</v>
      </c>
      <c r="X33" s="70">
        <v>1</v>
      </c>
      <c r="Y33" s="71">
        <v>11</v>
      </c>
    </row>
    <row r="34" spans="1:25" ht="24.75" customHeight="1">
      <c r="A34" s="29"/>
      <c r="B34" s="83" t="s">
        <v>42</v>
      </c>
      <c r="C34" s="82"/>
      <c r="D34" s="17">
        <f t="shared" si="4"/>
        <v>363</v>
      </c>
      <c r="E34" s="23">
        <v>177</v>
      </c>
      <c r="F34" s="64">
        <v>186</v>
      </c>
      <c r="G34" s="24">
        <v>176</v>
      </c>
      <c r="V34" s="30" t="s">
        <v>54</v>
      </c>
      <c r="W34" s="11">
        <f t="shared" si="3"/>
        <v>32</v>
      </c>
      <c r="X34" s="68">
        <v>2</v>
      </c>
      <c r="Y34" s="69">
        <v>30</v>
      </c>
    </row>
    <row r="35" spans="1:25" ht="24.75" customHeight="1" thickBot="1">
      <c r="A35" s="16"/>
      <c r="B35" s="84" t="s">
        <v>43</v>
      </c>
      <c r="C35" s="85"/>
      <c r="D35" s="20">
        <f t="shared" si="4"/>
        <v>63</v>
      </c>
      <c r="E35" s="23">
        <v>15</v>
      </c>
      <c r="F35" s="64">
        <v>48</v>
      </c>
      <c r="G35" s="73">
        <v>31</v>
      </c>
      <c r="V35" s="86" t="s">
        <v>40</v>
      </c>
      <c r="W35" s="75">
        <f t="shared" si="3"/>
        <v>58643</v>
      </c>
      <c r="X35" s="75">
        <f>L4+L10+L16+L22+L28+L34+P4+P10+P16+P22+P28+P34+T4+T10+T16+T22+T28+T34+X4+X10+X16+X22+X28+X34</f>
        <v>29437</v>
      </c>
      <c r="Y35" s="77">
        <f>M4+M10+M16+M22+M28+M34+Q4+Q10+Q16+Q22+Q28+Q34+U4+U10+U16+U22+U28+U34+Y4+Y10+Y16+Y22+Y28+Y34</f>
        <v>29206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58643</v>
      </c>
      <c r="E36" s="21">
        <f>SUM(E16:E35)</f>
        <v>29437</v>
      </c>
      <c r="F36" s="65">
        <f>SUM(F16:F35)</f>
        <v>29206</v>
      </c>
      <c r="G36" s="22">
        <f>SUM(G16:G35)</f>
        <v>29381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13738</v>
      </c>
      <c r="P37" s="33">
        <f>$T$22+$T$28+$X$4+$X$10+$X$16+$X$22+$X$28+$X$34</f>
        <v>5975</v>
      </c>
      <c r="Q37" s="33">
        <f>$U$22+$U$28+$Y$4+$Y$10+$Y$16+$Y$22+$Y$28+$Y$34</f>
        <v>7763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86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85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2103</v>
      </c>
      <c r="L4" s="5">
        <f>L5+L6+L7+L8+L9</f>
        <v>1071</v>
      </c>
      <c r="M4" s="6">
        <f>M5+M6+M7+M8+M9</f>
        <v>1032</v>
      </c>
      <c r="N4" s="7" t="s">
        <v>6</v>
      </c>
      <c r="O4" s="5">
        <f aca="true" t="shared" si="1" ref="O4:O33">P4+Q4</f>
        <v>3676</v>
      </c>
      <c r="P4" s="5">
        <f>P5+P6+P7+P8+P9</f>
        <v>2009</v>
      </c>
      <c r="Q4" s="6">
        <f>Q5+Q6+Q7+Q8+Q9</f>
        <v>1667</v>
      </c>
      <c r="R4" s="7" t="s">
        <v>7</v>
      </c>
      <c r="S4" s="5">
        <f aca="true" t="shared" si="2" ref="S4:S33">T4+U4</f>
        <v>3970</v>
      </c>
      <c r="T4" s="5">
        <f>T5+T6+T7+T8+T9</f>
        <v>2046</v>
      </c>
      <c r="U4" s="6">
        <f>U5+U6+U7+U8+U9</f>
        <v>1924</v>
      </c>
      <c r="V4" s="7" t="s">
        <v>8</v>
      </c>
      <c r="W4" s="5">
        <f aca="true" t="shared" si="3" ref="W4:W35">X4+Y4</f>
        <v>2562</v>
      </c>
      <c r="X4" s="5">
        <f>X5+X6+X7+X8+X9</f>
        <v>1140</v>
      </c>
      <c r="Y4" s="6">
        <f>Y5+Y6+Y7+Y8+Y9</f>
        <v>1422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421</v>
      </c>
      <c r="L5" s="25">
        <v>210</v>
      </c>
      <c r="M5" s="26">
        <v>211</v>
      </c>
      <c r="N5" s="8">
        <v>25</v>
      </c>
      <c r="O5" s="9">
        <f t="shared" si="1"/>
        <v>786</v>
      </c>
      <c r="P5" s="25">
        <v>420</v>
      </c>
      <c r="Q5" s="26">
        <v>366</v>
      </c>
      <c r="R5" s="8">
        <v>50</v>
      </c>
      <c r="S5" s="9">
        <f t="shared" si="2"/>
        <v>862</v>
      </c>
      <c r="T5" s="25">
        <v>467</v>
      </c>
      <c r="U5" s="26">
        <v>395</v>
      </c>
      <c r="V5" s="8">
        <v>75</v>
      </c>
      <c r="W5" s="9">
        <f t="shared" si="3"/>
        <v>542</v>
      </c>
      <c r="X5" s="25">
        <v>232</v>
      </c>
      <c r="Y5" s="26">
        <v>310</v>
      </c>
    </row>
    <row r="6" spans="2:25" ht="24.75" customHeight="1" thickTop="1">
      <c r="B6" s="103" t="s">
        <v>57</v>
      </c>
      <c r="C6" s="104"/>
      <c r="D6" s="105"/>
      <c r="E6" s="41">
        <f>F6+G6</f>
        <v>58544</v>
      </c>
      <c r="F6" s="66">
        <f>SUM(F7:F8)</f>
        <v>29385</v>
      </c>
      <c r="G6" s="67">
        <f>SUM(G7:G8)</f>
        <v>29159</v>
      </c>
      <c r="J6" s="8">
        <v>1</v>
      </c>
      <c r="K6" s="9">
        <f t="shared" si="0"/>
        <v>440</v>
      </c>
      <c r="L6" s="25">
        <v>238</v>
      </c>
      <c r="M6" s="26">
        <v>202</v>
      </c>
      <c r="N6" s="8">
        <v>26</v>
      </c>
      <c r="O6" s="9">
        <f t="shared" si="1"/>
        <v>721</v>
      </c>
      <c r="P6" s="25">
        <v>397</v>
      </c>
      <c r="Q6" s="26">
        <v>324</v>
      </c>
      <c r="R6" s="8">
        <v>51</v>
      </c>
      <c r="S6" s="9">
        <f t="shared" si="2"/>
        <v>786</v>
      </c>
      <c r="T6" s="25">
        <v>421</v>
      </c>
      <c r="U6" s="26">
        <v>365</v>
      </c>
      <c r="V6" s="8">
        <v>76</v>
      </c>
      <c r="W6" s="9">
        <f t="shared" si="3"/>
        <v>468</v>
      </c>
      <c r="X6" s="25">
        <v>224</v>
      </c>
      <c r="Y6" s="26">
        <v>244</v>
      </c>
    </row>
    <row r="7" spans="2:25" ht="24.75" customHeight="1">
      <c r="B7" s="45"/>
      <c r="C7" s="106" t="s">
        <v>58</v>
      </c>
      <c r="D7" s="82"/>
      <c r="E7" s="39">
        <f>F7+G7</f>
        <v>55832</v>
      </c>
      <c r="F7" s="40">
        <v>28046</v>
      </c>
      <c r="G7" s="61">
        <v>27786</v>
      </c>
      <c r="J7" s="8">
        <v>2</v>
      </c>
      <c r="K7" s="9">
        <f t="shared" si="0"/>
        <v>388</v>
      </c>
      <c r="L7" s="25">
        <v>193</v>
      </c>
      <c r="M7" s="26">
        <v>195</v>
      </c>
      <c r="N7" s="8">
        <v>27</v>
      </c>
      <c r="O7" s="9">
        <f t="shared" si="1"/>
        <v>748</v>
      </c>
      <c r="P7" s="25">
        <v>413</v>
      </c>
      <c r="Q7" s="26">
        <v>335</v>
      </c>
      <c r="R7" s="8">
        <v>52</v>
      </c>
      <c r="S7" s="9">
        <f t="shared" si="2"/>
        <v>740</v>
      </c>
      <c r="T7" s="25">
        <v>369</v>
      </c>
      <c r="U7" s="26">
        <v>371</v>
      </c>
      <c r="V7" s="8">
        <v>77</v>
      </c>
      <c r="W7" s="9">
        <f t="shared" si="3"/>
        <v>548</v>
      </c>
      <c r="X7" s="25">
        <v>248</v>
      </c>
      <c r="Y7" s="26">
        <v>300</v>
      </c>
    </row>
    <row r="8" spans="2:25" ht="24.75" customHeight="1" thickBot="1">
      <c r="B8" s="49"/>
      <c r="C8" s="107" t="s">
        <v>59</v>
      </c>
      <c r="D8" s="108"/>
      <c r="E8" s="50">
        <f>F8+G8</f>
        <v>2712</v>
      </c>
      <c r="F8" s="51">
        <v>1339</v>
      </c>
      <c r="G8" s="62">
        <v>1373</v>
      </c>
      <c r="J8" s="8">
        <v>3</v>
      </c>
      <c r="K8" s="9">
        <f t="shared" si="0"/>
        <v>405</v>
      </c>
      <c r="L8" s="25">
        <v>223</v>
      </c>
      <c r="M8" s="26">
        <v>182</v>
      </c>
      <c r="N8" s="8">
        <v>28</v>
      </c>
      <c r="O8" s="9">
        <f t="shared" si="1"/>
        <v>719</v>
      </c>
      <c r="P8" s="25">
        <v>393</v>
      </c>
      <c r="Q8" s="26">
        <v>326</v>
      </c>
      <c r="R8" s="8">
        <v>53</v>
      </c>
      <c r="S8" s="9">
        <f t="shared" si="2"/>
        <v>765</v>
      </c>
      <c r="T8" s="25">
        <v>370</v>
      </c>
      <c r="U8" s="26">
        <v>395</v>
      </c>
      <c r="V8" s="8">
        <v>78</v>
      </c>
      <c r="W8" s="9">
        <f t="shared" si="3"/>
        <v>496</v>
      </c>
      <c r="X8" s="25">
        <v>234</v>
      </c>
      <c r="Y8" s="26">
        <v>262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449</v>
      </c>
      <c r="L9" s="25">
        <v>207</v>
      </c>
      <c r="M9" s="26">
        <v>242</v>
      </c>
      <c r="N9" s="8">
        <v>29</v>
      </c>
      <c r="O9" s="9">
        <f t="shared" si="1"/>
        <v>702</v>
      </c>
      <c r="P9" s="25">
        <v>386</v>
      </c>
      <c r="Q9" s="26">
        <v>316</v>
      </c>
      <c r="R9" s="8">
        <v>54</v>
      </c>
      <c r="S9" s="9">
        <f t="shared" si="2"/>
        <v>817</v>
      </c>
      <c r="T9" s="25">
        <v>419</v>
      </c>
      <c r="U9" s="26">
        <v>398</v>
      </c>
      <c r="V9" s="8">
        <v>79</v>
      </c>
      <c r="W9" s="9">
        <f t="shared" si="3"/>
        <v>508</v>
      </c>
      <c r="X9" s="25">
        <v>202</v>
      </c>
      <c r="Y9" s="26">
        <v>306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2068</v>
      </c>
      <c r="L10" s="11">
        <f>L11+L12+L13+L14+L15</f>
        <v>1043</v>
      </c>
      <c r="M10" s="12">
        <f>M11+M12+M13+M14+M15</f>
        <v>1025</v>
      </c>
      <c r="N10" s="7" t="s">
        <v>14</v>
      </c>
      <c r="O10" s="11">
        <f t="shared" si="1"/>
        <v>3590</v>
      </c>
      <c r="P10" s="11">
        <f>P11+P12+P13+P14+P15</f>
        <v>1926</v>
      </c>
      <c r="Q10" s="12">
        <f>Q11+Q12+Q13+Q14+Q15</f>
        <v>1664</v>
      </c>
      <c r="R10" s="13" t="s">
        <v>15</v>
      </c>
      <c r="S10" s="11">
        <f t="shared" si="2"/>
        <v>3731</v>
      </c>
      <c r="T10" s="11">
        <f>T11+T12+T13+T14+T15</f>
        <v>1925</v>
      </c>
      <c r="U10" s="12">
        <f>U11+U12+U13+U14+U15</f>
        <v>1806</v>
      </c>
      <c r="V10" s="7" t="s">
        <v>16</v>
      </c>
      <c r="W10" s="11">
        <f t="shared" si="3"/>
        <v>1989</v>
      </c>
      <c r="X10" s="11">
        <f>X11+X12+X13+X14+X15</f>
        <v>751</v>
      </c>
      <c r="Y10" s="12">
        <f>Y11+Y12+Y13+Y14+Y15</f>
        <v>1238</v>
      </c>
    </row>
    <row r="11" spans="2:25" ht="24.75" customHeight="1" thickBot="1">
      <c r="B11" s="111" t="s">
        <v>11</v>
      </c>
      <c r="C11" s="112"/>
      <c r="D11" s="59">
        <f>SUM(E11:G11)</f>
        <v>29353</v>
      </c>
      <c r="E11" s="51">
        <v>27223</v>
      </c>
      <c r="F11" s="51">
        <v>1582</v>
      </c>
      <c r="G11" s="60">
        <v>548</v>
      </c>
      <c r="J11" s="14">
        <v>5</v>
      </c>
      <c r="K11" s="9">
        <f t="shared" si="0"/>
        <v>409</v>
      </c>
      <c r="L11" s="25">
        <v>206</v>
      </c>
      <c r="M11" s="26">
        <v>203</v>
      </c>
      <c r="N11" s="8">
        <v>30</v>
      </c>
      <c r="O11" s="9">
        <f t="shared" si="1"/>
        <v>726</v>
      </c>
      <c r="P11" s="25">
        <v>391</v>
      </c>
      <c r="Q11" s="26">
        <v>335</v>
      </c>
      <c r="R11" s="8">
        <v>55</v>
      </c>
      <c r="S11" s="9">
        <f t="shared" si="2"/>
        <v>737</v>
      </c>
      <c r="T11" s="25">
        <v>367</v>
      </c>
      <c r="U11" s="26">
        <v>370</v>
      </c>
      <c r="V11" s="8">
        <v>80</v>
      </c>
      <c r="W11" s="9">
        <f t="shared" si="3"/>
        <v>447</v>
      </c>
      <c r="X11" s="25">
        <v>184</v>
      </c>
      <c r="Y11" s="26">
        <v>263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436</v>
      </c>
      <c r="L12" s="25">
        <v>224</v>
      </c>
      <c r="M12" s="26">
        <v>212</v>
      </c>
      <c r="N12" s="8">
        <v>31</v>
      </c>
      <c r="O12" s="9">
        <f t="shared" si="1"/>
        <v>702</v>
      </c>
      <c r="P12" s="25">
        <v>365</v>
      </c>
      <c r="Q12" s="26">
        <v>337</v>
      </c>
      <c r="R12" s="8">
        <v>56</v>
      </c>
      <c r="S12" s="9">
        <f t="shared" si="2"/>
        <v>744</v>
      </c>
      <c r="T12" s="25">
        <v>386</v>
      </c>
      <c r="U12" s="26">
        <v>358</v>
      </c>
      <c r="V12" s="8">
        <v>81</v>
      </c>
      <c r="W12" s="9">
        <f t="shared" si="3"/>
        <v>424</v>
      </c>
      <c r="X12" s="25">
        <v>159</v>
      </c>
      <c r="Y12" s="26">
        <v>265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394</v>
      </c>
      <c r="L13" s="25">
        <v>202</v>
      </c>
      <c r="M13" s="26">
        <v>192</v>
      </c>
      <c r="N13" s="8">
        <v>32</v>
      </c>
      <c r="O13" s="9">
        <f t="shared" si="1"/>
        <v>741</v>
      </c>
      <c r="P13" s="25">
        <v>400</v>
      </c>
      <c r="Q13" s="26">
        <v>341</v>
      </c>
      <c r="R13" s="8">
        <v>57</v>
      </c>
      <c r="S13" s="9">
        <f t="shared" si="2"/>
        <v>721</v>
      </c>
      <c r="T13" s="25">
        <v>375</v>
      </c>
      <c r="U13" s="26">
        <v>346</v>
      </c>
      <c r="V13" s="8">
        <v>82</v>
      </c>
      <c r="W13" s="9">
        <f t="shared" si="3"/>
        <v>382</v>
      </c>
      <c r="X13" s="25">
        <v>152</v>
      </c>
      <c r="Y13" s="26">
        <v>230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397</v>
      </c>
      <c r="L14" s="25">
        <v>193</v>
      </c>
      <c r="M14" s="26">
        <v>204</v>
      </c>
      <c r="N14" s="8">
        <v>33</v>
      </c>
      <c r="O14" s="9">
        <f t="shared" si="1"/>
        <v>724</v>
      </c>
      <c r="P14" s="25">
        <v>380</v>
      </c>
      <c r="Q14" s="26">
        <v>344</v>
      </c>
      <c r="R14" s="8">
        <v>58</v>
      </c>
      <c r="S14" s="9">
        <f t="shared" si="2"/>
        <v>758</v>
      </c>
      <c r="T14" s="25">
        <v>398</v>
      </c>
      <c r="U14" s="26">
        <v>360</v>
      </c>
      <c r="V14" s="8">
        <v>83</v>
      </c>
      <c r="W14" s="9">
        <f t="shared" si="3"/>
        <v>398</v>
      </c>
      <c r="X14" s="25">
        <v>151</v>
      </c>
      <c r="Y14" s="26">
        <v>247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432</v>
      </c>
      <c r="L15" s="25">
        <v>218</v>
      </c>
      <c r="M15" s="26">
        <v>214</v>
      </c>
      <c r="N15" s="8">
        <v>34</v>
      </c>
      <c r="O15" s="9">
        <f t="shared" si="1"/>
        <v>697</v>
      </c>
      <c r="P15" s="25">
        <v>390</v>
      </c>
      <c r="Q15" s="26">
        <v>307</v>
      </c>
      <c r="R15" s="8">
        <v>59</v>
      </c>
      <c r="S15" s="9">
        <f t="shared" si="2"/>
        <v>771</v>
      </c>
      <c r="T15" s="25">
        <v>399</v>
      </c>
      <c r="U15" s="26">
        <v>372</v>
      </c>
      <c r="V15" s="8">
        <v>84</v>
      </c>
      <c r="W15" s="9">
        <f t="shared" si="3"/>
        <v>338</v>
      </c>
      <c r="X15" s="25">
        <v>105</v>
      </c>
      <c r="Y15" s="26">
        <v>233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18427</v>
      </c>
      <c r="E16" s="54">
        <v>9238</v>
      </c>
      <c r="F16" s="63">
        <v>9189</v>
      </c>
      <c r="G16" s="55">
        <v>9081</v>
      </c>
      <c r="J16" s="7" t="s">
        <v>19</v>
      </c>
      <c r="K16" s="11">
        <f t="shared" si="0"/>
        <v>2324</v>
      </c>
      <c r="L16" s="11">
        <f>L17+L18+L19+L20+L21</f>
        <v>1192</v>
      </c>
      <c r="M16" s="12">
        <f>M17+M18+M19+M20+M21</f>
        <v>1132</v>
      </c>
      <c r="N16" s="7" t="s">
        <v>20</v>
      </c>
      <c r="O16" s="11">
        <f t="shared" si="1"/>
        <v>3856</v>
      </c>
      <c r="P16" s="11">
        <f>P17+P18+P19+P20+P21</f>
        <v>2040</v>
      </c>
      <c r="Q16" s="12">
        <f>Q17+Q18+Q19+Q20+Q21</f>
        <v>1816</v>
      </c>
      <c r="R16" s="7" t="s">
        <v>21</v>
      </c>
      <c r="S16" s="11">
        <f t="shared" si="2"/>
        <v>4039</v>
      </c>
      <c r="T16" s="11">
        <f>T17+T18+T19+T20+T21</f>
        <v>2077</v>
      </c>
      <c r="U16" s="12">
        <f>U17+U18+U19+U20+U21</f>
        <v>1962</v>
      </c>
      <c r="V16" s="7" t="s">
        <v>22</v>
      </c>
      <c r="W16" s="11">
        <f t="shared" si="3"/>
        <v>1125</v>
      </c>
      <c r="X16" s="11">
        <f>X17+X18+X19+X20+X21</f>
        <v>357</v>
      </c>
      <c r="Y16" s="12">
        <f>Y17+Y18+Y19+Y20+Y21</f>
        <v>768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451</v>
      </c>
      <c r="L17" s="25">
        <v>229</v>
      </c>
      <c r="M17" s="26">
        <v>222</v>
      </c>
      <c r="N17" s="8">
        <v>35</v>
      </c>
      <c r="O17" s="9">
        <f t="shared" si="1"/>
        <v>752</v>
      </c>
      <c r="P17" s="25">
        <v>392</v>
      </c>
      <c r="Q17" s="26">
        <v>360</v>
      </c>
      <c r="R17" s="8">
        <v>60</v>
      </c>
      <c r="S17" s="9">
        <f t="shared" si="2"/>
        <v>708</v>
      </c>
      <c r="T17" s="25">
        <v>379</v>
      </c>
      <c r="U17" s="26">
        <v>329</v>
      </c>
      <c r="V17" s="8">
        <v>85</v>
      </c>
      <c r="W17" s="9">
        <f t="shared" si="3"/>
        <v>289</v>
      </c>
      <c r="X17" s="25">
        <v>92</v>
      </c>
      <c r="Y17" s="26">
        <v>197</v>
      </c>
    </row>
    <row r="18" spans="1:25" ht="24.75" customHeight="1">
      <c r="A18" s="29"/>
      <c r="B18" s="102" t="s">
        <v>25</v>
      </c>
      <c r="C18" s="90"/>
      <c r="D18" s="17">
        <f t="shared" si="4"/>
        <v>13407</v>
      </c>
      <c r="E18" s="23">
        <v>6752</v>
      </c>
      <c r="F18" s="64">
        <v>6655</v>
      </c>
      <c r="G18" s="24">
        <v>6840</v>
      </c>
      <c r="J18" s="8">
        <v>11</v>
      </c>
      <c r="K18" s="9">
        <f t="shared" si="0"/>
        <v>464</v>
      </c>
      <c r="L18" s="25">
        <v>239</v>
      </c>
      <c r="M18" s="26">
        <v>225</v>
      </c>
      <c r="N18" s="8">
        <v>36</v>
      </c>
      <c r="O18" s="9">
        <f t="shared" si="1"/>
        <v>751</v>
      </c>
      <c r="P18" s="25">
        <v>429</v>
      </c>
      <c r="Q18" s="26">
        <v>322</v>
      </c>
      <c r="R18" s="8">
        <v>61</v>
      </c>
      <c r="S18" s="9">
        <f t="shared" si="2"/>
        <v>762</v>
      </c>
      <c r="T18" s="25">
        <v>399</v>
      </c>
      <c r="U18" s="26">
        <v>363</v>
      </c>
      <c r="V18" s="8">
        <v>86</v>
      </c>
      <c r="W18" s="9">
        <f t="shared" si="3"/>
        <v>276</v>
      </c>
      <c r="X18" s="25">
        <v>102</v>
      </c>
      <c r="Y18" s="26">
        <v>174</v>
      </c>
    </row>
    <row r="19" spans="1:25" ht="24.75" customHeight="1">
      <c r="A19" s="29"/>
      <c r="B19" s="88" t="s">
        <v>26</v>
      </c>
      <c r="C19" s="82"/>
      <c r="D19" s="17">
        <f t="shared" si="4"/>
        <v>216</v>
      </c>
      <c r="E19" s="23">
        <v>103</v>
      </c>
      <c r="F19" s="64">
        <v>113</v>
      </c>
      <c r="G19" s="24">
        <v>119</v>
      </c>
      <c r="J19" s="8">
        <v>12</v>
      </c>
      <c r="K19" s="9">
        <f t="shared" si="0"/>
        <v>457</v>
      </c>
      <c r="L19" s="25">
        <v>236</v>
      </c>
      <c r="M19" s="26">
        <v>221</v>
      </c>
      <c r="N19" s="8">
        <v>37</v>
      </c>
      <c r="O19" s="9">
        <f t="shared" si="1"/>
        <v>761</v>
      </c>
      <c r="P19" s="25">
        <v>394</v>
      </c>
      <c r="Q19" s="26">
        <v>367</v>
      </c>
      <c r="R19" s="8">
        <v>62</v>
      </c>
      <c r="S19" s="9">
        <f t="shared" si="2"/>
        <v>850</v>
      </c>
      <c r="T19" s="25">
        <v>445</v>
      </c>
      <c r="U19" s="26">
        <v>405</v>
      </c>
      <c r="V19" s="8">
        <v>87</v>
      </c>
      <c r="W19" s="9">
        <f t="shared" si="3"/>
        <v>217</v>
      </c>
      <c r="X19" s="25">
        <v>55</v>
      </c>
      <c r="Y19" s="26">
        <v>162</v>
      </c>
    </row>
    <row r="20" spans="1:25" ht="24.75" customHeight="1">
      <c r="A20" s="29"/>
      <c r="B20" s="88" t="s">
        <v>27</v>
      </c>
      <c r="C20" s="82"/>
      <c r="D20" s="17">
        <f t="shared" si="4"/>
        <v>2029</v>
      </c>
      <c r="E20" s="23">
        <v>1023</v>
      </c>
      <c r="F20" s="64">
        <v>1006</v>
      </c>
      <c r="G20" s="24">
        <v>1055</v>
      </c>
      <c r="J20" s="8">
        <v>13</v>
      </c>
      <c r="K20" s="9">
        <f t="shared" si="0"/>
        <v>486</v>
      </c>
      <c r="L20" s="25">
        <v>236</v>
      </c>
      <c r="M20" s="26">
        <v>250</v>
      </c>
      <c r="N20" s="8">
        <v>38</v>
      </c>
      <c r="O20" s="9">
        <f t="shared" si="1"/>
        <v>774</v>
      </c>
      <c r="P20" s="25">
        <v>406</v>
      </c>
      <c r="Q20" s="26">
        <v>368</v>
      </c>
      <c r="R20" s="8">
        <v>63</v>
      </c>
      <c r="S20" s="9">
        <f t="shared" si="2"/>
        <v>869</v>
      </c>
      <c r="T20" s="25">
        <v>430</v>
      </c>
      <c r="U20" s="26">
        <v>439</v>
      </c>
      <c r="V20" s="8">
        <v>88</v>
      </c>
      <c r="W20" s="9">
        <f t="shared" si="3"/>
        <v>184</v>
      </c>
      <c r="X20" s="25">
        <v>53</v>
      </c>
      <c r="Y20" s="26">
        <v>131</v>
      </c>
    </row>
    <row r="21" spans="1:25" ht="24.75" customHeight="1">
      <c r="A21" s="29"/>
      <c r="B21" s="83" t="s">
        <v>28</v>
      </c>
      <c r="C21" s="82"/>
      <c r="D21" s="17">
        <f t="shared" si="4"/>
        <v>3014</v>
      </c>
      <c r="E21" s="23">
        <v>1471</v>
      </c>
      <c r="F21" s="64">
        <v>1543</v>
      </c>
      <c r="G21" s="74">
        <v>1514</v>
      </c>
      <c r="J21" s="8">
        <v>14</v>
      </c>
      <c r="K21" s="9">
        <f t="shared" si="0"/>
        <v>466</v>
      </c>
      <c r="L21" s="25">
        <v>252</v>
      </c>
      <c r="M21" s="26">
        <v>214</v>
      </c>
      <c r="N21" s="8">
        <v>39</v>
      </c>
      <c r="O21" s="9">
        <f t="shared" si="1"/>
        <v>818</v>
      </c>
      <c r="P21" s="25">
        <v>419</v>
      </c>
      <c r="Q21" s="26">
        <v>399</v>
      </c>
      <c r="R21" s="8">
        <v>64</v>
      </c>
      <c r="S21" s="9">
        <f t="shared" si="2"/>
        <v>850</v>
      </c>
      <c r="T21" s="25">
        <v>424</v>
      </c>
      <c r="U21" s="26">
        <v>426</v>
      </c>
      <c r="V21" s="8">
        <v>89</v>
      </c>
      <c r="W21" s="9">
        <f t="shared" si="3"/>
        <v>159</v>
      </c>
      <c r="X21" s="25">
        <v>55</v>
      </c>
      <c r="Y21" s="26">
        <v>104</v>
      </c>
    </row>
    <row r="22" spans="1:25" ht="24.75" customHeight="1">
      <c r="A22" s="29"/>
      <c r="B22" s="89" t="s">
        <v>33</v>
      </c>
      <c r="C22" s="90"/>
      <c r="D22" s="17">
        <f t="shared" si="4"/>
        <v>1575</v>
      </c>
      <c r="E22" s="23">
        <v>802</v>
      </c>
      <c r="F22" s="64">
        <v>773</v>
      </c>
      <c r="G22" s="24">
        <v>924</v>
      </c>
      <c r="J22" s="7" t="s">
        <v>29</v>
      </c>
      <c r="K22" s="11">
        <f t="shared" si="0"/>
        <v>2697</v>
      </c>
      <c r="L22" s="11">
        <f>L23+L24+L25+L26+L27</f>
        <v>1403</v>
      </c>
      <c r="M22" s="12">
        <f>M23+M24+M25+M26+M27</f>
        <v>1294</v>
      </c>
      <c r="N22" s="7" t="s">
        <v>30</v>
      </c>
      <c r="O22" s="11">
        <f t="shared" si="1"/>
        <v>4650</v>
      </c>
      <c r="P22" s="11">
        <f>P23+P24+P25+P26+P27</f>
        <v>2467</v>
      </c>
      <c r="Q22" s="12">
        <f>Q23+Q24+Q25+Q26+Q27</f>
        <v>2183</v>
      </c>
      <c r="R22" s="7" t="s">
        <v>31</v>
      </c>
      <c r="S22" s="11">
        <f t="shared" si="2"/>
        <v>3979</v>
      </c>
      <c r="T22" s="11">
        <f>T23+T24+T25+T26+T27</f>
        <v>1976</v>
      </c>
      <c r="U22" s="12">
        <f>U23+U24+U25+U26+U27</f>
        <v>2003</v>
      </c>
      <c r="V22" s="7" t="s">
        <v>32</v>
      </c>
      <c r="W22" s="11">
        <f t="shared" si="3"/>
        <v>469</v>
      </c>
      <c r="X22" s="11">
        <f>X23+X24+X25+X26+X27</f>
        <v>100</v>
      </c>
      <c r="Y22" s="12">
        <f>Y23+Y24+Y25+Y26+Y27</f>
        <v>369</v>
      </c>
    </row>
    <row r="23" spans="1:25" ht="24.75" customHeight="1">
      <c r="A23" s="29"/>
      <c r="B23" s="83" t="s">
        <v>34</v>
      </c>
      <c r="C23" s="82"/>
      <c r="D23" s="17">
        <f t="shared" si="4"/>
        <v>1148</v>
      </c>
      <c r="E23" s="23">
        <v>543</v>
      </c>
      <c r="F23" s="64">
        <v>605</v>
      </c>
      <c r="G23" s="24">
        <v>597</v>
      </c>
      <c r="J23" s="8">
        <v>15</v>
      </c>
      <c r="K23" s="9">
        <f t="shared" si="0"/>
        <v>485</v>
      </c>
      <c r="L23" s="25">
        <v>250</v>
      </c>
      <c r="M23" s="26">
        <v>235</v>
      </c>
      <c r="N23" s="8">
        <v>40</v>
      </c>
      <c r="O23" s="9">
        <f t="shared" si="1"/>
        <v>885</v>
      </c>
      <c r="P23" s="25">
        <v>482</v>
      </c>
      <c r="Q23" s="26">
        <v>403</v>
      </c>
      <c r="R23" s="8">
        <v>65</v>
      </c>
      <c r="S23" s="9">
        <f t="shared" si="2"/>
        <v>945</v>
      </c>
      <c r="T23" s="25">
        <v>470</v>
      </c>
      <c r="U23" s="26">
        <v>475</v>
      </c>
      <c r="V23" s="8">
        <v>90</v>
      </c>
      <c r="W23" s="9">
        <f t="shared" si="3"/>
        <v>138</v>
      </c>
      <c r="X23" s="25">
        <v>34</v>
      </c>
      <c r="Y23" s="26">
        <v>104</v>
      </c>
    </row>
    <row r="24" spans="1:25" ht="24.75" customHeight="1">
      <c r="A24" s="29"/>
      <c r="B24" s="91" t="s">
        <v>49</v>
      </c>
      <c r="C24" s="90"/>
      <c r="D24" s="17">
        <f t="shared" si="4"/>
        <v>1134</v>
      </c>
      <c r="E24" s="23">
        <v>587</v>
      </c>
      <c r="F24" s="64">
        <v>547</v>
      </c>
      <c r="G24" s="24">
        <v>523</v>
      </c>
      <c r="H24" s="32"/>
      <c r="J24" s="8">
        <v>16</v>
      </c>
      <c r="K24" s="9">
        <f t="shared" si="0"/>
        <v>495</v>
      </c>
      <c r="L24" s="25">
        <v>264</v>
      </c>
      <c r="M24" s="26">
        <v>231</v>
      </c>
      <c r="N24" s="8">
        <v>41</v>
      </c>
      <c r="O24" s="9">
        <f t="shared" si="1"/>
        <v>955</v>
      </c>
      <c r="P24" s="25">
        <v>533</v>
      </c>
      <c r="Q24" s="26">
        <v>422</v>
      </c>
      <c r="R24" s="8">
        <v>66</v>
      </c>
      <c r="S24" s="9">
        <f t="shared" si="2"/>
        <v>946</v>
      </c>
      <c r="T24" s="25">
        <v>483</v>
      </c>
      <c r="U24" s="26">
        <v>463</v>
      </c>
      <c r="V24" s="8">
        <v>91</v>
      </c>
      <c r="W24" s="9">
        <f t="shared" si="3"/>
        <v>119</v>
      </c>
      <c r="X24" s="25">
        <v>28</v>
      </c>
      <c r="Y24" s="26">
        <v>91</v>
      </c>
    </row>
    <row r="25" spans="1:25" ht="24.75" customHeight="1">
      <c r="A25" s="29"/>
      <c r="B25" s="83" t="s">
        <v>35</v>
      </c>
      <c r="C25" s="82"/>
      <c r="D25" s="17">
        <f t="shared" si="4"/>
        <v>1114</v>
      </c>
      <c r="E25" s="23">
        <v>572</v>
      </c>
      <c r="F25" s="64">
        <v>542</v>
      </c>
      <c r="G25" s="24">
        <v>489</v>
      </c>
      <c r="J25" s="8">
        <v>17</v>
      </c>
      <c r="K25" s="9">
        <f t="shared" si="0"/>
        <v>531</v>
      </c>
      <c r="L25" s="25">
        <v>281</v>
      </c>
      <c r="M25" s="26">
        <v>250</v>
      </c>
      <c r="N25" s="8">
        <v>42</v>
      </c>
      <c r="O25" s="9">
        <f t="shared" si="1"/>
        <v>979</v>
      </c>
      <c r="P25" s="25">
        <v>516</v>
      </c>
      <c r="Q25" s="26">
        <v>463</v>
      </c>
      <c r="R25" s="8">
        <v>67</v>
      </c>
      <c r="S25" s="9">
        <f t="shared" si="2"/>
        <v>886</v>
      </c>
      <c r="T25" s="25">
        <v>441</v>
      </c>
      <c r="U25" s="26">
        <v>445</v>
      </c>
      <c r="V25" s="8">
        <v>92</v>
      </c>
      <c r="W25" s="9">
        <f t="shared" si="3"/>
        <v>86</v>
      </c>
      <c r="X25" s="25">
        <v>18</v>
      </c>
      <c r="Y25" s="26">
        <v>68</v>
      </c>
    </row>
    <row r="26" spans="1:25" ht="24.75" customHeight="1">
      <c r="A26" s="29"/>
      <c r="B26" s="81" t="s">
        <v>49</v>
      </c>
      <c r="C26" s="82"/>
      <c r="D26" s="17">
        <f t="shared" si="4"/>
        <v>2100</v>
      </c>
      <c r="E26" s="23">
        <v>1096</v>
      </c>
      <c r="F26" s="64">
        <v>1004</v>
      </c>
      <c r="G26" s="24">
        <v>1121</v>
      </c>
      <c r="J26" s="8">
        <v>18</v>
      </c>
      <c r="K26" s="9">
        <f t="shared" si="0"/>
        <v>571</v>
      </c>
      <c r="L26" s="25">
        <v>319</v>
      </c>
      <c r="M26" s="26">
        <v>252</v>
      </c>
      <c r="N26" s="8">
        <v>43</v>
      </c>
      <c r="O26" s="9">
        <f t="shared" si="1"/>
        <v>961</v>
      </c>
      <c r="P26" s="25">
        <v>466</v>
      </c>
      <c r="Q26" s="26">
        <v>495</v>
      </c>
      <c r="R26" s="8">
        <v>68</v>
      </c>
      <c r="S26" s="9">
        <f t="shared" si="2"/>
        <v>578</v>
      </c>
      <c r="T26" s="25">
        <v>269</v>
      </c>
      <c r="U26" s="26">
        <v>309</v>
      </c>
      <c r="V26" s="8">
        <v>93</v>
      </c>
      <c r="W26" s="9">
        <f t="shared" si="3"/>
        <v>63</v>
      </c>
      <c r="X26" s="25">
        <v>9</v>
      </c>
      <c r="Y26" s="26">
        <v>54</v>
      </c>
    </row>
    <row r="27" spans="1:25" ht="24.75" customHeight="1">
      <c r="A27" s="29"/>
      <c r="B27" s="81" t="s">
        <v>50</v>
      </c>
      <c r="C27" s="82"/>
      <c r="D27" s="17">
        <f t="shared" si="4"/>
        <v>1413</v>
      </c>
      <c r="E27" s="23">
        <v>729</v>
      </c>
      <c r="F27" s="64">
        <v>684</v>
      </c>
      <c r="G27" s="24">
        <v>688</v>
      </c>
      <c r="J27" s="8">
        <v>19</v>
      </c>
      <c r="K27" s="9">
        <f t="shared" si="0"/>
        <v>615</v>
      </c>
      <c r="L27" s="25">
        <v>289</v>
      </c>
      <c r="M27" s="26">
        <v>326</v>
      </c>
      <c r="N27" s="8">
        <v>44</v>
      </c>
      <c r="O27" s="9">
        <f t="shared" si="1"/>
        <v>870</v>
      </c>
      <c r="P27" s="25">
        <v>470</v>
      </c>
      <c r="Q27" s="26">
        <v>400</v>
      </c>
      <c r="R27" s="8">
        <v>69</v>
      </c>
      <c r="S27" s="9">
        <f t="shared" si="2"/>
        <v>624</v>
      </c>
      <c r="T27" s="25">
        <v>313</v>
      </c>
      <c r="U27" s="26">
        <v>311</v>
      </c>
      <c r="V27" s="8">
        <v>94</v>
      </c>
      <c r="W27" s="9">
        <f t="shared" si="3"/>
        <v>63</v>
      </c>
      <c r="X27" s="25">
        <v>11</v>
      </c>
      <c r="Y27" s="26">
        <v>52</v>
      </c>
    </row>
    <row r="28" spans="1:25" ht="24.75" customHeight="1">
      <c r="A28" s="29"/>
      <c r="B28" s="83" t="s">
        <v>39</v>
      </c>
      <c r="C28" s="82"/>
      <c r="D28" s="17">
        <f t="shared" si="4"/>
        <v>3593</v>
      </c>
      <c r="E28" s="23">
        <v>1816</v>
      </c>
      <c r="F28" s="64">
        <v>1777</v>
      </c>
      <c r="G28" s="24">
        <v>1682</v>
      </c>
      <c r="J28" s="7" t="s">
        <v>36</v>
      </c>
      <c r="K28" s="11">
        <f t="shared" si="0"/>
        <v>3650</v>
      </c>
      <c r="L28" s="11">
        <f>L29+L30+L31+L32+L33</f>
        <v>1908</v>
      </c>
      <c r="M28" s="12">
        <f>M29+M30+M31+M32+M33</f>
        <v>1742</v>
      </c>
      <c r="N28" s="7" t="s">
        <v>37</v>
      </c>
      <c r="O28" s="11">
        <f t="shared" si="1"/>
        <v>4422</v>
      </c>
      <c r="P28" s="11">
        <f>P29+P30+P31+P32+P33</f>
        <v>2293</v>
      </c>
      <c r="Q28" s="12">
        <f>Q29+Q30+Q31+Q32+Q33</f>
        <v>2129</v>
      </c>
      <c r="R28" s="7" t="s">
        <v>38</v>
      </c>
      <c r="S28" s="11">
        <f t="shared" si="2"/>
        <v>3470</v>
      </c>
      <c r="T28" s="11">
        <f>T29+T30+T31+T32+T33</f>
        <v>1631</v>
      </c>
      <c r="U28" s="12">
        <f>U29+U30+U31+U32+U33</f>
        <v>1839</v>
      </c>
      <c r="V28" s="7" t="s">
        <v>53</v>
      </c>
      <c r="W28" s="11">
        <f t="shared" si="3"/>
        <v>143</v>
      </c>
      <c r="X28" s="11">
        <f>X29+X30+X31+X32+X33</f>
        <v>28</v>
      </c>
      <c r="Y28" s="12">
        <f>Y29+Y30+Y31+Y32+Y33</f>
        <v>115</v>
      </c>
    </row>
    <row r="29" spans="1:25" ht="24.75" customHeight="1">
      <c r="A29" s="29"/>
      <c r="B29" s="81" t="s">
        <v>51</v>
      </c>
      <c r="C29" s="82"/>
      <c r="D29" s="17">
        <f t="shared" si="4"/>
        <v>2666</v>
      </c>
      <c r="E29" s="23">
        <v>1325</v>
      </c>
      <c r="F29" s="64">
        <v>1341</v>
      </c>
      <c r="G29" s="24">
        <v>1333</v>
      </c>
      <c r="J29" s="8">
        <v>20</v>
      </c>
      <c r="K29" s="9">
        <f t="shared" si="0"/>
        <v>700</v>
      </c>
      <c r="L29" s="25">
        <v>366</v>
      </c>
      <c r="M29" s="26">
        <v>334</v>
      </c>
      <c r="N29" s="8">
        <v>45</v>
      </c>
      <c r="O29" s="9">
        <f t="shared" si="1"/>
        <v>934</v>
      </c>
      <c r="P29" s="25">
        <v>477</v>
      </c>
      <c r="Q29" s="26">
        <v>457</v>
      </c>
      <c r="R29" s="8">
        <v>70</v>
      </c>
      <c r="S29" s="9">
        <f t="shared" si="2"/>
        <v>700</v>
      </c>
      <c r="T29" s="25">
        <v>334</v>
      </c>
      <c r="U29" s="26">
        <v>366</v>
      </c>
      <c r="V29" s="8">
        <v>95</v>
      </c>
      <c r="W29" s="9">
        <f t="shared" si="3"/>
        <v>44</v>
      </c>
      <c r="X29" s="68">
        <v>7</v>
      </c>
      <c r="Y29" s="69">
        <v>37</v>
      </c>
    </row>
    <row r="30" spans="1:25" ht="24.75" customHeight="1">
      <c r="A30" s="29"/>
      <c r="B30" s="83" t="s">
        <v>41</v>
      </c>
      <c r="C30" s="82"/>
      <c r="D30" s="17">
        <f t="shared" si="4"/>
        <v>1575</v>
      </c>
      <c r="E30" s="23">
        <v>786</v>
      </c>
      <c r="F30" s="64">
        <v>789</v>
      </c>
      <c r="G30" s="24">
        <v>774</v>
      </c>
      <c r="J30" s="8">
        <v>21</v>
      </c>
      <c r="K30" s="9">
        <f t="shared" si="0"/>
        <v>666</v>
      </c>
      <c r="L30" s="25">
        <v>356</v>
      </c>
      <c r="M30" s="26">
        <v>310</v>
      </c>
      <c r="N30" s="8">
        <v>46</v>
      </c>
      <c r="O30" s="9">
        <f t="shared" si="1"/>
        <v>962</v>
      </c>
      <c r="P30" s="25">
        <v>513</v>
      </c>
      <c r="Q30" s="26">
        <v>449</v>
      </c>
      <c r="R30" s="8">
        <v>71</v>
      </c>
      <c r="S30" s="9">
        <f t="shared" si="2"/>
        <v>745</v>
      </c>
      <c r="T30" s="25">
        <v>344</v>
      </c>
      <c r="U30" s="26">
        <v>401</v>
      </c>
      <c r="V30" s="8">
        <v>96</v>
      </c>
      <c r="W30" s="9">
        <f t="shared" si="3"/>
        <v>38</v>
      </c>
      <c r="X30" s="68">
        <v>8</v>
      </c>
      <c r="Y30" s="69">
        <v>30</v>
      </c>
    </row>
    <row r="31" spans="1:25" ht="24.75" customHeight="1">
      <c r="A31" s="29"/>
      <c r="B31" s="81" t="s">
        <v>49</v>
      </c>
      <c r="C31" s="82"/>
      <c r="D31" s="17">
        <f t="shared" si="4"/>
        <v>1089</v>
      </c>
      <c r="E31" s="23">
        <v>548</v>
      </c>
      <c r="F31" s="64">
        <v>541</v>
      </c>
      <c r="G31" s="24">
        <v>509</v>
      </c>
      <c r="J31" s="8">
        <v>22</v>
      </c>
      <c r="K31" s="9">
        <f t="shared" si="0"/>
        <v>742</v>
      </c>
      <c r="L31" s="25">
        <v>392</v>
      </c>
      <c r="M31" s="26">
        <v>350</v>
      </c>
      <c r="N31" s="8">
        <v>47</v>
      </c>
      <c r="O31" s="9">
        <f t="shared" si="1"/>
        <v>904</v>
      </c>
      <c r="P31" s="25">
        <v>467</v>
      </c>
      <c r="Q31" s="26">
        <v>437</v>
      </c>
      <c r="R31" s="8">
        <v>72</v>
      </c>
      <c r="S31" s="9">
        <f t="shared" si="2"/>
        <v>712</v>
      </c>
      <c r="T31" s="25">
        <v>331</v>
      </c>
      <c r="U31" s="26">
        <v>381</v>
      </c>
      <c r="V31" s="8">
        <v>97</v>
      </c>
      <c r="W31" s="9">
        <f t="shared" si="3"/>
        <v>26</v>
      </c>
      <c r="X31" s="68">
        <v>7</v>
      </c>
      <c r="Y31" s="69">
        <v>19</v>
      </c>
    </row>
    <row r="32" spans="1:25" ht="24.75" customHeight="1">
      <c r="A32" s="29"/>
      <c r="B32" s="81" t="s">
        <v>50</v>
      </c>
      <c r="C32" s="82"/>
      <c r="D32" s="17">
        <f t="shared" si="4"/>
        <v>1799</v>
      </c>
      <c r="E32" s="23">
        <v>907</v>
      </c>
      <c r="F32" s="64">
        <v>892</v>
      </c>
      <c r="G32" s="24">
        <v>829</v>
      </c>
      <c r="J32" s="8">
        <v>23</v>
      </c>
      <c r="K32" s="9">
        <f t="shared" si="0"/>
        <v>742</v>
      </c>
      <c r="L32" s="25">
        <v>388</v>
      </c>
      <c r="M32" s="26">
        <v>354</v>
      </c>
      <c r="N32" s="8">
        <v>48</v>
      </c>
      <c r="O32" s="9">
        <f t="shared" si="1"/>
        <v>685</v>
      </c>
      <c r="P32" s="25">
        <v>361</v>
      </c>
      <c r="Q32" s="26">
        <v>324</v>
      </c>
      <c r="R32" s="8">
        <v>73</v>
      </c>
      <c r="S32" s="9">
        <f t="shared" si="2"/>
        <v>650</v>
      </c>
      <c r="T32" s="25">
        <v>312</v>
      </c>
      <c r="U32" s="26">
        <v>338</v>
      </c>
      <c r="V32" s="8">
        <v>98</v>
      </c>
      <c r="W32" s="9">
        <f t="shared" si="3"/>
        <v>22</v>
      </c>
      <c r="X32" s="68">
        <v>4</v>
      </c>
      <c r="Y32" s="69">
        <v>18</v>
      </c>
    </row>
    <row r="33" spans="1:25" ht="24.75" customHeight="1" thickBot="1">
      <c r="A33" s="29"/>
      <c r="B33" s="81" t="s">
        <v>52</v>
      </c>
      <c r="C33" s="82"/>
      <c r="D33" s="17">
        <f t="shared" si="4"/>
        <v>1812</v>
      </c>
      <c r="E33" s="23">
        <v>892</v>
      </c>
      <c r="F33" s="64">
        <v>920</v>
      </c>
      <c r="G33" s="24">
        <v>1064</v>
      </c>
      <c r="J33" s="18">
        <v>24</v>
      </c>
      <c r="K33" s="19">
        <f t="shared" si="0"/>
        <v>800</v>
      </c>
      <c r="L33" s="27">
        <v>406</v>
      </c>
      <c r="M33" s="28">
        <v>394</v>
      </c>
      <c r="N33" s="18">
        <v>49</v>
      </c>
      <c r="O33" s="19">
        <f t="shared" si="1"/>
        <v>937</v>
      </c>
      <c r="P33" s="27">
        <v>475</v>
      </c>
      <c r="Q33" s="28">
        <v>462</v>
      </c>
      <c r="R33" s="18">
        <v>74</v>
      </c>
      <c r="S33" s="19">
        <f t="shared" si="2"/>
        <v>663</v>
      </c>
      <c r="T33" s="27">
        <v>310</v>
      </c>
      <c r="U33" s="28">
        <v>353</v>
      </c>
      <c r="V33" s="8">
        <v>99</v>
      </c>
      <c r="W33" s="9">
        <f t="shared" si="3"/>
        <v>13</v>
      </c>
      <c r="X33" s="70">
        <v>2</v>
      </c>
      <c r="Y33" s="71">
        <v>11</v>
      </c>
    </row>
    <row r="34" spans="1:25" ht="24.75" customHeight="1">
      <c r="A34" s="29"/>
      <c r="B34" s="83" t="s">
        <v>42</v>
      </c>
      <c r="C34" s="82"/>
      <c r="D34" s="17">
        <f t="shared" si="4"/>
        <v>360</v>
      </c>
      <c r="E34" s="23">
        <v>175</v>
      </c>
      <c r="F34" s="64">
        <v>185</v>
      </c>
      <c r="G34" s="74">
        <v>175</v>
      </c>
      <c r="V34" s="30" t="s">
        <v>54</v>
      </c>
      <c r="W34" s="11">
        <f t="shared" si="3"/>
        <v>31</v>
      </c>
      <c r="X34" s="68">
        <v>2</v>
      </c>
      <c r="Y34" s="69">
        <v>29</v>
      </c>
    </row>
    <row r="35" spans="1:25" ht="24.75" customHeight="1" thickBot="1">
      <c r="A35" s="16"/>
      <c r="B35" s="84" t="s">
        <v>43</v>
      </c>
      <c r="C35" s="85"/>
      <c r="D35" s="20">
        <f t="shared" si="4"/>
        <v>64</v>
      </c>
      <c r="E35" s="23">
        <v>15</v>
      </c>
      <c r="F35" s="64">
        <v>49</v>
      </c>
      <c r="G35" s="73">
        <v>31</v>
      </c>
      <c r="V35" s="86" t="s">
        <v>40</v>
      </c>
      <c r="W35" s="75">
        <f t="shared" si="3"/>
        <v>58544</v>
      </c>
      <c r="X35" s="75">
        <f>L4+L10+L16+L22+L28+L34+P4+P10+P16+P22+P28+P34+T4+T10+T16+T22+T28+T34+X4+X10+X16+X22+X28+X34</f>
        <v>29385</v>
      </c>
      <c r="Y35" s="77">
        <f>M4+M10+M16+M22+M28+M34+Q4+Q10+Q16+Q22+Q28+Q34+U4+U10+U16+U22+U28+U34+Y4+Y10+Y16+Y22+Y28+Y34</f>
        <v>29159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58544</v>
      </c>
      <c r="E36" s="21">
        <f>SUM(E16:E35)</f>
        <v>29385</v>
      </c>
      <c r="F36" s="65">
        <f>SUM(F16:F35)</f>
        <v>29159</v>
      </c>
      <c r="G36" s="22">
        <f>SUM(G16:G35)</f>
        <v>29353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13768</v>
      </c>
      <c r="P37" s="33">
        <f>$T$22+$T$28+$X$4+$X$10+$X$16+$X$22+$X$28+$X$34</f>
        <v>5985</v>
      </c>
      <c r="Q37" s="33">
        <f>$U$22+$U$28+$Y$4+$Y$10+$Y$16+$Y$22+$Y$28+$Y$34</f>
        <v>7783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39" customHeight="1"/>
    <row r="58" ht="24.75" customHeight="1"/>
    <row r="59" ht="24.75" customHeight="1"/>
    <row r="60" ht="42" customHeight="1"/>
    <row r="61" ht="21" customHeight="1"/>
    <row r="62" ht="24.75" customHeight="1"/>
    <row r="63" ht="18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9" customHeight="1"/>
    <row r="85" ht="24.75" customHeight="1"/>
    <row r="86" ht="24.75" customHeight="1"/>
    <row r="87" ht="42" customHeight="1"/>
    <row r="88" ht="21" customHeight="1"/>
    <row r="89" ht="24.75" customHeight="1"/>
    <row r="90" ht="18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39" customHeight="1"/>
    <row r="112" ht="24.75" customHeight="1"/>
    <row r="113" ht="24.75" customHeight="1"/>
    <row r="114" ht="42" customHeight="1"/>
    <row r="115" ht="21" customHeight="1"/>
    <row r="116" ht="24.75" customHeight="1"/>
    <row r="117" ht="18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39" customHeight="1"/>
    <row r="139" ht="24.75" customHeight="1"/>
    <row r="140" ht="24.75" customHeight="1"/>
    <row r="141" ht="42" customHeight="1"/>
    <row r="142" ht="21" customHeight="1"/>
    <row r="143" ht="24.75" customHeight="1"/>
    <row r="144" ht="18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39" customHeight="1"/>
    <row r="166" ht="24.75" customHeight="1"/>
    <row r="167" ht="24.75" customHeight="1"/>
    <row r="168" ht="42" customHeight="1"/>
    <row r="169" ht="21" customHeight="1"/>
    <row r="170" ht="24.75" customHeight="1"/>
    <row r="171" ht="18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39" customHeight="1"/>
    <row r="193" ht="24.75" customHeight="1"/>
    <row r="194" ht="24.75" customHeight="1"/>
    <row r="195" ht="42" customHeight="1"/>
    <row r="196" ht="21" customHeight="1"/>
    <row r="197" ht="24.75" customHeight="1"/>
    <row r="198" ht="18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39" customHeight="1"/>
    <row r="220" ht="24.75" customHeight="1"/>
    <row r="221" ht="24.75" customHeight="1"/>
    <row r="222" ht="42" customHeight="1"/>
    <row r="223" ht="21" customHeight="1"/>
    <row r="224" ht="24.75" customHeight="1"/>
    <row r="225" ht="18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39" customHeight="1"/>
    <row r="247" ht="24.75" customHeight="1"/>
    <row r="248" ht="24.75" customHeight="1"/>
    <row r="249" ht="42" customHeight="1"/>
    <row r="250" ht="21" customHeight="1"/>
    <row r="251" ht="24.75" customHeight="1"/>
    <row r="252" ht="18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39" customHeight="1"/>
    <row r="274" ht="24.75" customHeight="1"/>
    <row r="275" ht="24.75" customHeight="1"/>
    <row r="276" ht="42" customHeight="1"/>
    <row r="277" ht="21" customHeight="1"/>
    <row r="278" ht="24.75" customHeight="1"/>
    <row r="279" ht="18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39" customHeight="1"/>
    <row r="301" ht="24.75" customHeight="1"/>
    <row r="302" ht="24.75" customHeight="1"/>
    <row r="303" ht="42" customHeight="1"/>
    <row r="304" ht="21" customHeight="1"/>
    <row r="305" ht="24.75" customHeight="1"/>
    <row r="306" ht="18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39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70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69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2141</v>
      </c>
      <c r="L4" s="5">
        <f>L5+L6+L7+L8+L9</f>
        <v>1090</v>
      </c>
      <c r="M4" s="6">
        <f>M5+M6+M7+M8+M9</f>
        <v>1051</v>
      </c>
      <c r="N4" s="7" t="s">
        <v>6</v>
      </c>
      <c r="O4" s="5">
        <f aca="true" t="shared" si="1" ref="O4:O33">P4+Q4</f>
        <v>3673</v>
      </c>
      <c r="P4" s="5">
        <f>P5+P6+P7+P8+P9</f>
        <v>1982</v>
      </c>
      <c r="Q4" s="6">
        <f>Q5+Q6+Q7+Q8+Q9</f>
        <v>1691</v>
      </c>
      <c r="R4" s="7" t="s">
        <v>7</v>
      </c>
      <c r="S4" s="5">
        <f aca="true" t="shared" si="2" ref="S4:S33">T4+U4</f>
        <v>3874</v>
      </c>
      <c r="T4" s="5">
        <f>T5+T6+T7+T8+T9</f>
        <v>1962</v>
      </c>
      <c r="U4" s="6">
        <f>U5+U6+U7+U8+U9</f>
        <v>1912</v>
      </c>
      <c r="V4" s="7" t="s">
        <v>8</v>
      </c>
      <c r="W4" s="5">
        <f aca="true" t="shared" si="3" ref="W4:W35">X4+Y4</f>
        <v>2559</v>
      </c>
      <c r="X4" s="5">
        <f>X5+X6+X7+X8+X9</f>
        <v>1153</v>
      </c>
      <c r="Y4" s="6">
        <f>Y5+Y6+Y7+Y8+Y9</f>
        <v>1406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446</v>
      </c>
      <c r="L5" s="25">
        <v>250</v>
      </c>
      <c r="M5" s="26">
        <v>196</v>
      </c>
      <c r="N5" s="8">
        <v>25</v>
      </c>
      <c r="O5" s="9">
        <f t="shared" si="1"/>
        <v>742</v>
      </c>
      <c r="P5" s="25">
        <v>403</v>
      </c>
      <c r="Q5" s="26">
        <v>339</v>
      </c>
      <c r="R5" s="8">
        <v>50</v>
      </c>
      <c r="S5" s="9">
        <f t="shared" si="2"/>
        <v>804</v>
      </c>
      <c r="T5" s="25">
        <v>421</v>
      </c>
      <c r="U5" s="26">
        <v>383</v>
      </c>
      <c r="V5" s="8">
        <v>75</v>
      </c>
      <c r="W5" s="9">
        <f t="shared" si="3"/>
        <v>497</v>
      </c>
      <c r="X5" s="25">
        <v>237</v>
      </c>
      <c r="Y5" s="26">
        <v>260</v>
      </c>
    </row>
    <row r="6" spans="2:25" ht="24.75" customHeight="1" thickTop="1">
      <c r="B6" s="103" t="s">
        <v>57</v>
      </c>
      <c r="C6" s="104"/>
      <c r="D6" s="105"/>
      <c r="E6" s="41">
        <f>F6+G6</f>
        <v>58809</v>
      </c>
      <c r="F6" s="66">
        <f>SUM(F7:F8)</f>
        <v>29539</v>
      </c>
      <c r="G6" s="67">
        <f>SUM(G7:G8)</f>
        <v>29270</v>
      </c>
      <c r="J6" s="8">
        <v>1</v>
      </c>
      <c r="K6" s="9">
        <f t="shared" si="0"/>
        <v>407</v>
      </c>
      <c r="L6" s="25">
        <v>199</v>
      </c>
      <c r="M6" s="26">
        <v>208</v>
      </c>
      <c r="N6" s="8">
        <v>26</v>
      </c>
      <c r="O6" s="9">
        <f t="shared" si="1"/>
        <v>714</v>
      </c>
      <c r="P6" s="25">
        <v>381</v>
      </c>
      <c r="Q6" s="26">
        <v>333</v>
      </c>
      <c r="R6" s="8">
        <v>51</v>
      </c>
      <c r="S6" s="9">
        <f t="shared" si="2"/>
        <v>738</v>
      </c>
      <c r="T6" s="25">
        <v>382</v>
      </c>
      <c r="U6" s="26">
        <v>356</v>
      </c>
      <c r="V6" s="8">
        <v>76</v>
      </c>
      <c r="W6" s="9">
        <f t="shared" si="3"/>
        <v>577</v>
      </c>
      <c r="X6" s="25">
        <v>265</v>
      </c>
      <c r="Y6" s="26">
        <v>312</v>
      </c>
    </row>
    <row r="7" spans="2:25" ht="24.75" customHeight="1">
      <c r="B7" s="45"/>
      <c r="C7" s="106" t="s">
        <v>58</v>
      </c>
      <c r="D7" s="82"/>
      <c r="E7" s="39">
        <f>F7+G7</f>
        <v>56269</v>
      </c>
      <c r="F7" s="40">
        <v>28308</v>
      </c>
      <c r="G7" s="61">
        <v>27961</v>
      </c>
      <c r="J7" s="8">
        <v>2</v>
      </c>
      <c r="K7" s="9">
        <f t="shared" si="0"/>
        <v>413</v>
      </c>
      <c r="L7" s="25">
        <v>220</v>
      </c>
      <c r="M7" s="26">
        <v>193</v>
      </c>
      <c r="N7" s="8">
        <v>27</v>
      </c>
      <c r="O7" s="9">
        <f t="shared" si="1"/>
        <v>765</v>
      </c>
      <c r="P7" s="25">
        <v>410</v>
      </c>
      <c r="Q7" s="26">
        <v>355</v>
      </c>
      <c r="R7" s="8">
        <v>52</v>
      </c>
      <c r="S7" s="9">
        <f t="shared" si="2"/>
        <v>772</v>
      </c>
      <c r="T7" s="25">
        <v>376</v>
      </c>
      <c r="U7" s="26">
        <v>396</v>
      </c>
      <c r="V7" s="8">
        <v>77</v>
      </c>
      <c r="W7" s="9">
        <f t="shared" si="3"/>
        <v>504</v>
      </c>
      <c r="X7" s="25">
        <v>244</v>
      </c>
      <c r="Y7" s="26">
        <v>260</v>
      </c>
    </row>
    <row r="8" spans="2:25" ht="24.75" customHeight="1" thickBot="1">
      <c r="B8" s="49"/>
      <c r="C8" s="107" t="s">
        <v>59</v>
      </c>
      <c r="D8" s="108"/>
      <c r="E8" s="50">
        <f>F8+G8</f>
        <v>2540</v>
      </c>
      <c r="F8" s="51">
        <v>1231</v>
      </c>
      <c r="G8" s="62">
        <v>1309</v>
      </c>
      <c r="J8" s="8">
        <v>3</v>
      </c>
      <c r="K8" s="9">
        <f t="shared" si="0"/>
        <v>440</v>
      </c>
      <c r="L8" s="25">
        <v>195</v>
      </c>
      <c r="M8" s="26">
        <v>245</v>
      </c>
      <c r="N8" s="8">
        <v>28</v>
      </c>
      <c r="O8" s="9">
        <f t="shared" si="1"/>
        <v>686</v>
      </c>
      <c r="P8" s="25">
        <v>382</v>
      </c>
      <c r="Q8" s="26">
        <v>304</v>
      </c>
      <c r="R8" s="8">
        <v>53</v>
      </c>
      <c r="S8" s="9">
        <f t="shared" si="2"/>
        <v>802</v>
      </c>
      <c r="T8" s="25">
        <v>404</v>
      </c>
      <c r="U8" s="26">
        <v>398</v>
      </c>
      <c r="V8" s="8">
        <v>78</v>
      </c>
      <c r="W8" s="9">
        <f t="shared" si="3"/>
        <v>506</v>
      </c>
      <c r="X8" s="25">
        <v>208</v>
      </c>
      <c r="Y8" s="26">
        <v>298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435</v>
      </c>
      <c r="L9" s="25">
        <v>226</v>
      </c>
      <c r="M9" s="26">
        <v>209</v>
      </c>
      <c r="N9" s="8">
        <v>29</v>
      </c>
      <c r="O9" s="9">
        <f t="shared" si="1"/>
        <v>766</v>
      </c>
      <c r="P9" s="25">
        <v>406</v>
      </c>
      <c r="Q9" s="26">
        <v>360</v>
      </c>
      <c r="R9" s="8">
        <v>54</v>
      </c>
      <c r="S9" s="9">
        <f t="shared" si="2"/>
        <v>758</v>
      </c>
      <c r="T9" s="25">
        <v>379</v>
      </c>
      <c r="U9" s="26">
        <v>379</v>
      </c>
      <c r="V9" s="8">
        <v>79</v>
      </c>
      <c r="W9" s="9">
        <f t="shared" si="3"/>
        <v>475</v>
      </c>
      <c r="X9" s="25">
        <v>199</v>
      </c>
      <c r="Y9" s="26">
        <v>276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2125</v>
      </c>
      <c r="L10" s="11">
        <f>L11+L12+L13+L14+L15</f>
        <v>1069</v>
      </c>
      <c r="M10" s="12">
        <f>M11+M12+M13+M14+M15</f>
        <v>1056</v>
      </c>
      <c r="N10" s="7" t="s">
        <v>14</v>
      </c>
      <c r="O10" s="11">
        <f t="shared" si="1"/>
        <v>3683</v>
      </c>
      <c r="P10" s="11">
        <f>P11+P12+P13+P14+P15</f>
        <v>1980</v>
      </c>
      <c r="Q10" s="12">
        <f>Q11+Q12+Q13+Q14+Q15</f>
        <v>1703</v>
      </c>
      <c r="R10" s="13" t="s">
        <v>15</v>
      </c>
      <c r="S10" s="11">
        <f t="shared" si="2"/>
        <v>3776</v>
      </c>
      <c r="T10" s="11">
        <f>T11+T12+T13+T14+T15</f>
        <v>1972</v>
      </c>
      <c r="U10" s="12">
        <f>U11+U12+U13+U14+U15</f>
        <v>1804</v>
      </c>
      <c r="V10" s="7" t="s">
        <v>16</v>
      </c>
      <c r="W10" s="11">
        <f t="shared" si="3"/>
        <v>1935</v>
      </c>
      <c r="X10" s="11">
        <f>X11+X12+X13+X14+X15</f>
        <v>714</v>
      </c>
      <c r="Y10" s="12">
        <f>Y11+Y12+Y13+Y14+Y15</f>
        <v>1221</v>
      </c>
    </row>
    <row r="11" spans="2:25" ht="24.75" customHeight="1" thickBot="1">
      <c r="B11" s="111" t="s">
        <v>11</v>
      </c>
      <c r="C11" s="112"/>
      <c r="D11" s="59">
        <f>SUM(E11:G11)</f>
        <v>29092</v>
      </c>
      <c r="E11" s="51">
        <v>27150</v>
      </c>
      <c r="F11" s="51">
        <v>1391</v>
      </c>
      <c r="G11" s="60">
        <v>551</v>
      </c>
      <c r="J11" s="14">
        <v>5</v>
      </c>
      <c r="K11" s="9">
        <f t="shared" si="0"/>
        <v>439</v>
      </c>
      <c r="L11" s="25">
        <v>231</v>
      </c>
      <c r="M11" s="26">
        <v>208</v>
      </c>
      <c r="N11" s="8">
        <v>30</v>
      </c>
      <c r="O11" s="9">
        <f t="shared" si="1"/>
        <v>716</v>
      </c>
      <c r="P11" s="25">
        <v>369</v>
      </c>
      <c r="Q11" s="26">
        <v>347</v>
      </c>
      <c r="R11" s="8">
        <v>55</v>
      </c>
      <c r="S11" s="9">
        <f t="shared" si="2"/>
        <v>746</v>
      </c>
      <c r="T11" s="25">
        <v>378</v>
      </c>
      <c r="U11" s="26">
        <v>368</v>
      </c>
      <c r="V11" s="8">
        <v>80</v>
      </c>
      <c r="W11" s="9">
        <f t="shared" si="3"/>
        <v>449</v>
      </c>
      <c r="X11" s="25">
        <v>174</v>
      </c>
      <c r="Y11" s="26">
        <v>275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412</v>
      </c>
      <c r="L12" s="25">
        <v>206</v>
      </c>
      <c r="M12" s="26">
        <v>206</v>
      </c>
      <c r="N12" s="8">
        <v>31</v>
      </c>
      <c r="O12" s="9">
        <f t="shared" si="1"/>
        <v>745</v>
      </c>
      <c r="P12" s="25">
        <v>407</v>
      </c>
      <c r="Q12" s="26">
        <v>338</v>
      </c>
      <c r="R12" s="8">
        <v>56</v>
      </c>
      <c r="S12" s="9">
        <f t="shared" si="2"/>
        <v>754</v>
      </c>
      <c r="T12" s="25">
        <v>399</v>
      </c>
      <c r="U12" s="26">
        <v>355</v>
      </c>
      <c r="V12" s="8">
        <v>81</v>
      </c>
      <c r="W12" s="9">
        <f t="shared" si="3"/>
        <v>423</v>
      </c>
      <c r="X12" s="25">
        <v>167</v>
      </c>
      <c r="Y12" s="26">
        <v>256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416</v>
      </c>
      <c r="L13" s="25">
        <v>200</v>
      </c>
      <c r="M13" s="26">
        <v>216</v>
      </c>
      <c r="N13" s="8">
        <v>32</v>
      </c>
      <c r="O13" s="9">
        <f t="shared" si="1"/>
        <v>744</v>
      </c>
      <c r="P13" s="25">
        <v>387</v>
      </c>
      <c r="Q13" s="26">
        <v>357</v>
      </c>
      <c r="R13" s="8">
        <v>57</v>
      </c>
      <c r="S13" s="9">
        <f t="shared" si="2"/>
        <v>738</v>
      </c>
      <c r="T13" s="25">
        <v>394</v>
      </c>
      <c r="U13" s="26">
        <v>344</v>
      </c>
      <c r="V13" s="8">
        <v>82</v>
      </c>
      <c r="W13" s="9">
        <f t="shared" si="3"/>
        <v>381</v>
      </c>
      <c r="X13" s="25">
        <v>146</v>
      </c>
      <c r="Y13" s="26">
        <v>235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418</v>
      </c>
      <c r="L14" s="25">
        <v>210</v>
      </c>
      <c r="M14" s="26">
        <v>208</v>
      </c>
      <c r="N14" s="8">
        <v>33</v>
      </c>
      <c r="O14" s="9">
        <f t="shared" si="1"/>
        <v>743</v>
      </c>
      <c r="P14" s="25">
        <v>422</v>
      </c>
      <c r="Q14" s="26">
        <v>321</v>
      </c>
      <c r="R14" s="8">
        <v>58</v>
      </c>
      <c r="S14" s="9">
        <f t="shared" si="2"/>
        <v>800</v>
      </c>
      <c r="T14" s="25">
        <v>413</v>
      </c>
      <c r="U14" s="26">
        <v>387</v>
      </c>
      <c r="V14" s="8">
        <v>83</v>
      </c>
      <c r="W14" s="9">
        <f t="shared" si="3"/>
        <v>377</v>
      </c>
      <c r="X14" s="25">
        <v>127</v>
      </c>
      <c r="Y14" s="26">
        <v>250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440</v>
      </c>
      <c r="L15" s="25">
        <v>222</v>
      </c>
      <c r="M15" s="26">
        <v>218</v>
      </c>
      <c r="N15" s="8">
        <v>34</v>
      </c>
      <c r="O15" s="9">
        <f t="shared" si="1"/>
        <v>735</v>
      </c>
      <c r="P15" s="25">
        <v>395</v>
      </c>
      <c r="Q15" s="26">
        <v>340</v>
      </c>
      <c r="R15" s="8">
        <v>59</v>
      </c>
      <c r="S15" s="9">
        <f t="shared" si="2"/>
        <v>738</v>
      </c>
      <c r="T15" s="25">
        <v>388</v>
      </c>
      <c r="U15" s="26">
        <v>350</v>
      </c>
      <c r="V15" s="8">
        <v>84</v>
      </c>
      <c r="W15" s="9">
        <f t="shared" si="3"/>
        <v>305</v>
      </c>
      <c r="X15" s="25">
        <v>100</v>
      </c>
      <c r="Y15" s="26">
        <v>205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18378</v>
      </c>
      <c r="E16" s="54">
        <v>9213</v>
      </c>
      <c r="F16" s="63">
        <v>9165</v>
      </c>
      <c r="G16" s="55">
        <v>8936</v>
      </c>
      <c r="J16" s="7" t="s">
        <v>19</v>
      </c>
      <c r="K16" s="11">
        <f t="shared" si="0"/>
        <v>2356</v>
      </c>
      <c r="L16" s="11">
        <f>L17+L18+L19+L20+L21</f>
        <v>1214</v>
      </c>
      <c r="M16" s="12">
        <f>M17+M18+M19+M20+M21</f>
        <v>1142</v>
      </c>
      <c r="N16" s="7" t="s">
        <v>20</v>
      </c>
      <c r="O16" s="11">
        <f t="shared" si="1"/>
        <v>4058</v>
      </c>
      <c r="P16" s="11">
        <f>P17+P18+P19+P20+P21</f>
        <v>2171</v>
      </c>
      <c r="Q16" s="12">
        <f>Q17+Q18+Q19+Q20+Q21</f>
        <v>1887</v>
      </c>
      <c r="R16" s="7" t="s">
        <v>21</v>
      </c>
      <c r="S16" s="11">
        <f t="shared" si="2"/>
        <v>4260</v>
      </c>
      <c r="T16" s="11">
        <f>T17+T18+T19+T20+T21</f>
        <v>2166</v>
      </c>
      <c r="U16" s="12">
        <f>U17+U18+U19+U20+U21</f>
        <v>2094</v>
      </c>
      <c r="V16" s="7" t="s">
        <v>22</v>
      </c>
      <c r="W16" s="11">
        <f t="shared" si="3"/>
        <v>1063</v>
      </c>
      <c r="X16" s="11">
        <f>X17+X18+X19+X20+X21</f>
        <v>338</v>
      </c>
      <c r="Y16" s="12">
        <f>Y17+Y18+Y19+Y20+Y21</f>
        <v>725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470</v>
      </c>
      <c r="L17" s="25">
        <v>250</v>
      </c>
      <c r="M17" s="26">
        <v>220</v>
      </c>
      <c r="N17" s="8">
        <v>35</v>
      </c>
      <c r="O17" s="9">
        <f t="shared" si="1"/>
        <v>763</v>
      </c>
      <c r="P17" s="25">
        <v>417</v>
      </c>
      <c r="Q17" s="26">
        <v>346</v>
      </c>
      <c r="R17" s="8">
        <v>60</v>
      </c>
      <c r="S17" s="9">
        <f t="shared" si="2"/>
        <v>738</v>
      </c>
      <c r="T17" s="25">
        <v>388</v>
      </c>
      <c r="U17" s="26">
        <v>350</v>
      </c>
      <c r="V17" s="8">
        <v>85</v>
      </c>
      <c r="W17" s="9">
        <f t="shared" si="3"/>
        <v>293</v>
      </c>
      <c r="X17" s="25">
        <v>112</v>
      </c>
      <c r="Y17" s="26">
        <v>181</v>
      </c>
    </row>
    <row r="18" spans="1:25" ht="24.75" customHeight="1">
      <c r="A18" s="29"/>
      <c r="B18" s="102" t="s">
        <v>25</v>
      </c>
      <c r="C18" s="90"/>
      <c r="D18" s="17">
        <f t="shared" si="4"/>
        <v>13453</v>
      </c>
      <c r="E18" s="23">
        <v>6804</v>
      </c>
      <c r="F18" s="64">
        <v>6649</v>
      </c>
      <c r="G18" s="24">
        <v>6772</v>
      </c>
      <c r="J18" s="8">
        <v>11</v>
      </c>
      <c r="K18" s="9">
        <f t="shared" si="0"/>
        <v>476</v>
      </c>
      <c r="L18" s="25">
        <v>247</v>
      </c>
      <c r="M18" s="26">
        <v>229</v>
      </c>
      <c r="N18" s="8">
        <v>36</v>
      </c>
      <c r="O18" s="9">
        <f t="shared" si="1"/>
        <v>789</v>
      </c>
      <c r="P18" s="25">
        <v>433</v>
      </c>
      <c r="Q18" s="26">
        <v>356</v>
      </c>
      <c r="R18" s="8">
        <v>61</v>
      </c>
      <c r="S18" s="9">
        <f t="shared" si="2"/>
        <v>850</v>
      </c>
      <c r="T18" s="25">
        <v>449</v>
      </c>
      <c r="U18" s="26">
        <v>401</v>
      </c>
      <c r="V18" s="8">
        <v>86</v>
      </c>
      <c r="W18" s="9">
        <f t="shared" si="3"/>
        <v>237</v>
      </c>
      <c r="X18" s="25">
        <v>66</v>
      </c>
      <c r="Y18" s="26">
        <v>171</v>
      </c>
    </row>
    <row r="19" spans="1:25" ht="24.75" customHeight="1">
      <c r="A19" s="29"/>
      <c r="B19" s="88" t="s">
        <v>26</v>
      </c>
      <c r="C19" s="82"/>
      <c r="D19" s="17">
        <f t="shared" si="4"/>
        <v>215</v>
      </c>
      <c r="E19" s="23">
        <v>105</v>
      </c>
      <c r="F19" s="64">
        <v>110</v>
      </c>
      <c r="G19" s="24">
        <v>115</v>
      </c>
      <c r="J19" s="8">
        <v>12</v>
      </c>
      <c r="K19" s="9">
        <f t="shared" si="0"/>
        <v>467</v>
      </c>
      <c r="L19" s="25">
        <v>226</v>
      </c>
      <c r="M19" s="26">
        <v>241</v>
      </c>
      <c r="N19" s="8">
        <v>37</v>
      </c>
      <c r="O19" s="9">
        <f t="shared" si="1"/>
        <v>806</v>
      </c>
      <c r="P19" s="25">
        <v>435</v>
      </c>
      <c r="Q19" s="26">
        <v>371</v>
      </c>
      <c r="R19" s="8">
        <v>62</v>
      </c>
      <c r="S19" s="9">
        <f t="shared" si="2"/>
        <v>852</v>
      </c>
      <c r="T19" s="25">
        <v>428</v>
      </c>
      <c r="U19" s="26">
        <v>424</v>
      </c>
      <c r="V19" s="8">
        <v>87</v>
      </c>
      <c r="W19" s="9">
        <f t="shared" si="3"/>
        <v>205</v>
      </c>
      <c r="X19" s="25">
        <v>58</v>
      </c>
      <c r="Y19" s="26">
        <v>147</v>
      </c>
    </row>
    <row r="20" spans="1:25" ht="24.75" customHeight="1">
      <c r="A20" s="29"/>
      <c r="B20" s="88" t="s">
        <v>27</v>
      </c>
      <c r="C20" s="82"/>
      <c r="D20" s="17">
        <f t="shared" si="4"/>
        <v>2046</v>
      </c>
      <c r="E20" s="23">
        <v>1038</v>
      </c>
      <c r="F20" s="64">
        <v>1008</v>
      </c>
      <c r="G20" s="24">
        <v>1041</v>
      </c>
      <c r="J20" s="8">
        <v>13</v>
      </c>
      <c r="K20" s="9">
        <f t="shared" si="0"/>
        <v>505</v>
      </c>
      <c r="L20" s="25">
        <v>258</v>
      </c>
      <c r="M20" s="26">
        <v>247</v>
      </c>
      <c r="N20" s="8">
        <v>38</v>
      </c>
      <c r="O20" s="9">
        <f t="shared" si="1"/>
        <v>805</v>
      </c>
      <c r="P20" s="25">
        <v>406</v>
      </c>
      <c r="Q20" s="26">
        <v>399</v>
      </c>
      <c r="R20" s="8">
        <v>63</v>
      </c>
      <c r="S20" s="9">
        <f t="shared" si="2"/>
        <v>880</v>
      </c>
      <c r="T20" s="25">
        <v>433</v>
      </c>
      <c r="U20" s="26">
        <v>447</v>
      </c>
      <c r="V20" s="8">
        <v>88</v>
      </c>
      <c r="W20" s="9">
        <f t="shared" si="3"/>
        <v>173</v>
      </c>
      <c r="X20" s="25">
        <v>59</v>
      </c>
      <c r="Y20" s="26">
        <v>114</v>
      </c>
    </row>
    <row r="21" spans="1:25" ht="24.75" customHeight="1">
      <c r="A21" s="29"/>
      <c r="B21" s="83" t="s">
        <v>28</v>
      </c>
      <c r="C21" s="82"/>
      <c r="D21" s="17">
        <f t="shared" si="4"/>
        <v>3056</v>
      </c>
      <c r="E21" s="23">
        <v>1492</v>
      </c>
      <c r="F21" s="64">
        <v>1564</v>
      </c>
      <c r="G21" s="24">
        <v>1514</v>
      </c>
      <c r="J21" s="8">
        <v>14</v>
      </c>
      <c r="K21" s="9">
        <f t="shared" si="0"/>
        <v>438</v>
      </c>
      <c r="L21" s="25">
        <v>233</v>
      </c>
      <c r="M21" s="26">
        <v>205</v>
      </c>
      <c r="N21" s="8">
        <v>39</v>
      </c>
      <c r="O21" s="9">
        <f t="shared" si="1"/>
        <v>895</v>
      </c>
      <c r="P21" s="25">
        <v>480</v>
      </c>
      <c r="Q21" s="26">
        <v>415</v>
      </c>
      <c r="R21" s="8">
        <v>64</v>
      </c>
      <c r="S21" s="9">
        <f t="shared" si="2"/>
        <v>940</v>
      </c>
      <c r="T21" s="25">
        <v>468</v>
      </c>
      <c r="U21" s="26">
        <v>472</v>
      </c>
      <c r="V21" s="8">
        <v>89</v>
      </c>
      <c r="W21" s="9">
        <f t="shared" si="3"/>
        <v>155</v>
      </c>
      <c r="X21" s="25">
        <v>43</v>
      </c>
      <c r="Y21" s="26">
        <v>112</v>
      </c>
    </row>
    <row r="22" spans="1:25" ht="24.75" customHeight="1">
      <c r="A22" s="29"/>
      <c r="B22" s="89" t="s">
        <v>33</v>
      </c>
      <c r="C22" s="90"/>
      <c r="D22" s="17">
        <f t="shared" si="4"/>
        <v>1555</v>
      </c>
      <c r="E22" s="23">
        <v>808</v>
      </c>
      <c r="F22" s="64">
        <v>747</v>
      </c>
      <c r="G22" s="24">
        <v>902</v>
      </c>
      <c r="J22" s="7" t="s">
        <v>29</v>
      </c>
      <c r="K22" s="11">
        <f t="shared" si="0"/>
        <v>2796</v>
      </c>
      <c r="L22" s="11">
        <f>L23+L24+L25+L26+L27</f>
        <v>1450</v>
      </c>
      <c r="M22" s="12">
        <f>M23+M24+M25+M26+M27</f>
        <v>1346</v>
      </c>
      <c r="N22" s="7" t="s">
        <v>30</v>
      </c>
      <c r="O22" s="11">
        <f t="shared" si="1"/>
        <v>4720</v>
      </c>
      <c r="P22" s="11">
        <f>P23+P24+P25+P26+P27</f>
        <v>2483</v>
      </c>
      <c r="Q22" s="12">
        <f>Q23+Q24+Q25+Q26+Q27</f>
        <v>2237</v>
      </c>
      <c r="R22" s="7" t="s">
        <v>31</v>
      </c>
      <c r="S22" s="11">
        <f t="shared" si="2"/>
        <v>3783</v>
      </c>
      <c r="T22" s="11">
        <f>T23+T24+T25+T26+T27</f>
        <v>1865</v>
      </c>
      <c r="U22" s="12">
        <f>U23+U24+U25+U26+U27</f>
        <v>1918</v>
      </c>
      <c r="V22" s="7" t="s">
        <v>32</v>
      </c>
      <c r="W22" s="11">
        <f t="shared" si="3"/>
        <v>441</v>
      </c>
      <c r="X22" s="11">
        <f>X23+X24+X25+X26+X27</f>
        <v>94</v>
      </c>
      <c r="Y22" s="12">
        <f>Y23+Y24+Y25+Y26+Y27</f>
        <v>347</v>
      </c>
    </row>
    <row r="23" spans="1:25" ht="24.75" customHeight="1">
      <c r="A23" s="29"/>
      <c r="B23" s="83" t="s">
        <v>34</v>
      </c>
      <c r="C23" s="82"/>
      <c r="D23" s="17">
        <f t="shared" si="4"/>
        <v>1155</v>
      </c>
      <c r="E23" s="23">
        <v>536</v>
      </c>
      <c r="F23" s="64">
        <v>619</v>
      </c>
      <c r="G23" s="24">
        <v>592</v>
      </c>
      <c r="J23" s="8">
        <v>15</v>
      </c>
      <c r="K23" s="9">
        <f t="shared" si="0"/>
        <v>508</v>
      </c>
      <c r="L23" s="25">
        <v>255</v>
      </c>
      <c r="M23" s="26">
        <v>253</v>
      </c>
      <c r="N23" s="8">
        <v>40</v>
      </c>
      <c r="O23" s="9">
        <f t="shared" si="1"/>
        <v>934</v>
      </c>
      <c r="P23" s="25">
        <v>511</v>
      </c>
      <c r="Q23" s="26">
        <v>423</v>
      </c>
      <c r="R23" s="8">
        <v>65</v>
      </c>
      <c r="S23" s="9">
        <f t="shared" si="2"/>
        <v>902</v>
      </c>
      <c r="T23" s="25">
        <v>455</v>
      </c>
      <c r="U23" s="26">
        <v>447</v>
      </c>
      <c r="V23" s="8">
        <v>90</v>
      </c>
      <c r="W23" s="9">
        <f t="shared" si="3"/>
        <v>137</v>
      </c>
      <c r="X23" s="25">
        <v>36</v>
      </c>
      <c r="Y23" s="26">
        <v>101</v>
      </c>
    </row>
    <row r="24" spans="1:25" ht="24.75" customHeight="1">
      <c r="A24" s="29"/>
      <c r="B24" s="91" t="s">
        <v>49</v>
      </c>
      <c r="C24" s="90"/>
      <c r="D24" s="17">
        <f t="shared" si="4"/>
        <v>1112</v>
      </c>
      <c r="E24" s="23">
        <v>575</v>
      </c>
      <c r="F24" s="64">
        <v>537</v>
      </c>
      <c r="G24" s="24">
        <v>515</v>
      </c>
      <c r="H24" s="32"/>
      <c r="J24" s="8">
        <v>16</v>
      </c>
      <c r="K24" s="9">
        <f t="shared" si="0"/>
        <v>541</v>
      </c>
      <c r="L24" s="25">
        <v>288</v>
      </c>
      <c r="M24" s="26">
        <v>253</v>
      </c>
      <c r="N24" s="8">
        <v>41</v>
      </c>
      <c r="O24" s="9">
        <f t="shared" si="1"/>
        <v>988</v>
      </c>
      <c r="P24" s="25">
        <v>532</v>
      </c>
      <c r="Q24" s="26">
        <v>456</v>
      </c>
      <c r="R24" s="8">
        <v>66</v>
      </c>
      <c r="S24" s="9">
        <f t="shared" si="2"/>
        <v>961</v>
      </c>
      <c r="T24" s="25">
        <v>492</v>
      </c>
      <c r="U24" s="26">
        <v>469</v>
      </c>
      <c r="V24" s="8">
        <v>91</v>
      </c>
      <c r="W24" s="9">
        <f t="shared" si="3"/>
        <v>109</v>
      </c>
      <c r="X24" s="25">
        <v>21</v>
      </c>
      <c r="Y24" s="26">
        <v>88</v>
      </c>
    </row>
    <row r="25" spans="1:25" ht="24.75" customHeight="1">
      <c r="A25" s="29"/>
      <c r="B25" s="83" t="s">
        <v>35</v>
      </c>
      <c r="C25" s="82"/>
      <c r="D25" s="17">
        <f t="shared" si="4"/>
        <v>1159</v>
      </c>
      <c r="E25" s="23">
        <v>593</v>
      </c>
      <c r="F25" s="64">
        <v>566</v>
      </c>
      <c r="G25" s="24">
        <v>494</v>
      </c>
      <c r="J25" s="8">
        <v>17</v>
      </c>
      <c r="K25" s="9">
        <f t="shared" si="0"/>
        <v>534</v>
      </c>
      <c r="L25" s="25">
        <v>296</v>
      </c>
      <c r="M25" s="26">
        <v>238</v>
      </c>
      <c r="N25" s="8">
        <v>42</v>
      </c>
      <c r="O25" s="9">
        <f t="shared" si="1"/>
        <v>986</v>
      </c>
      <c r="P25" s="25">
        <v>487</v>
      </c>
      <c r="Q25" s="26">
        <v>499</v>
      </c>
      <c r="R25" s="8">
        <v>67</v>
      </c>
      <c r="S25" s="9">
        <f t="shared" si="2"/>
        <v>635</v>
      </c>
      <c r="T25" s="25">
        <v>295</v>
      </c>
      <c r="U25" s="26">
        <v>340</v>
      </c>
      <c r="V25" s="8">
        <v>92</v>
      </c>
      <c r="W25" s="9">
        <f t="shared" si="3"/>
        <v>73</v>
      </c>
      <c r="X25" s="25">
        <v>17</v>
      </c>
      <c r="Y25" s="26">
        <v>56</v>
      </c>
    </row>
    <row r="26" spans="1:25" ht="24.75" customHeight="1">
      <c r="A26" s="29"/>
      <c r="B26" s="81" t="s">
        <v>49</v>
      </c>
      <c r="C26" s="82"/>
      <c r="D26" s="17">
        <f t="shared" si="4"/>
        <v>2130</v>
      </c>
      <c r="E26" s="23">
        <v>1110</v>
      </c>
      <c r="F26" s="64">
        <v>1020</v>
      </c>
      <c r="G26" s="24">
        <v>1120</v>
      </c>
      <c r="J26" s="8">
        <v>18</v>
      </c>
      <c r="K26" s="9">
        <f t="shared" si="0"/>
        <v>545</v>
      </c>
      <c r="L26" s="25">
        <v>263</v>
      </c>
      <c r="M26" s="26">
        <v>282</v>
      </c>
      <c r="N26" s="8">
        <v>43</v>
      </c>
      <c r="O26" s="9">
        <f t="shared" si="1"/>
        <v>875</v>
      </c>
      <c r="P26" s="25">
        <v>463</v>
      </c>
      <c r="Q26" s="26">
        <v>412</v>
      </c>
      <c r="R26" s="8">
        <v>68</v>
      </c>
      <c r="S26" s="9">
        <f t="shared" si="2"/>
        <v>600</v>
      </c>
      <c r="T26" s="25">
        <v>309</v>
      </c>
      <c r="U26" s="26">
        <v>291</v>
      </c>
      <c r="V26" s="8">
        <v>93</v>
      </c>
      <c r="W26" s="9">
        <f t="shared" si="3"/>
        <v>65</v>
      </c>
      <c r="X26" s="25">
        <v>12</v>
      </c>
      <c r="Y26" s="26">
        <v>53</v>
      </c>
    </row>
    <row r="27" spans="1:25" ht="24.75" customHeight="1">
      <c r="A27" s="29"/>
      <c r="B27" s="81" t="s">
        <v>50</v>
      </c>
      <c r="C27" s="82"/>
      <c r="D27" s="17">
        <f t="shared" si="4"/>
        <v>1449</v>
      </c>
      <c r="E27" s="23">
        <v>752</v>
      </c>
      <c r="F27" s="64">
        <v>697</v>
      </c>
      <c r="G27" s="24">
        <v>690</v>
      </c>
      <c r="J27" s="8">
        <v>19</v>
      </c>
      <c r="K27" s="9">
        <f t="shared" si="0"/>
        <v>668</v>
      </c>
      <c r="L27" s="25">
        <v>348</v>
      </c>
      <c r="M27" s="26">
        <v>320</v>
      </c>
      <c r="N27" s="8">
        <v>44</v>
      </c>
      <c r="O27" s="9">
        <f t="shared" si="1"/>
        <v>937</v>
      </c>
      <c r="P27" s="25">
        <v>490</v>
      </c>
      <c r="Q27" s="26">
        <v>447</v>
      </c>
      <c r="R27" s="8">
        <v>69</v>
      </c>
      <c r="S27" s="9">
        <f t="shared" si="2"/>
        <v>685</v>
      </c>
      <c r="T27" s="25">
        <v>314</v>
      </c>
      <c r="U27" s="26">
        <v>371</v>
      </c>
      <c r="V27" s="8">
        <v>94</v>
      </c>
      <c r="W27" s="9">
        <f t="shared" si="3"/>
        <v>57</v>
      </c>
      <c r="X27" s="25">
        <v>8</v>
      </c>
      <c r="Y27" s="26">
        <v>49</v>
      </c>
    </row>
    <row r="28" spans="1:25" ht="24.75" customHeight="1">
      <c r="A28" s="29"/>
      <c r="B28" s="83" t="s">
        <v>39</v>
      </c>
      <c r="C28" s="82"/>
      <c r="D28" s="17">
        <f t="shared" si="4"/>
        <v>3646</v>
      </c>
      <c r="E28" s="23">
        <v>1846</v>
      </c>
      <c r="F28" s="64">
        <v>1800</v>
      </c>
      <c r="G28" s="24">
        <v>1692</v>
      </c>
      <c r="J28" s="7" t="s">
        <v>36</v>
      </c>
      <c r="K28" s="11">
        <f t="shared" si="0"/>
        <v>3587</v>
      </c>
      <c r="L28" s="11">
        <f>L29+L30+L31+L32+L33</f>
        <v>1879</v>
      </c>
      <c r="M28" s="12">
        <f>M29+M30+M31+M32+M33</f>
        <v>1708</v>
      </c>
      <c r="N28" s="7" t="s">
        <v>37</v>
      </c>
      <c r="O28" s="11">
        <f t="shared" si="1"/>
        <v>4418</v>
      </c>
      <c r="P28" s="11">
        <f>P29+P30+P31+P32+P33</f>
        <v>2333</v>
      </c>
      <c r="Q28" s="12">
        <f>Q29+Q30+Q31+Q32+Q33</f>
        <v>2085</v>
      </c>
      <c r="R28" s="7" t="s">
        <v>38</v>
      </c>
      <c r="S28" s="11">
        <f t="shared" si="2"/>
        <v>3398</v>
      </c>
      <c r="T28" s="11">
        <f>T29+T30+T31+T32+T33</f>
        <v>1594</v>
      </c>
      <c r="U28" s="12">
        <f>U29+U30+U31+U32+U33</f>
        <v>1804</v>
      </c>
      <c r="V28" s="7" t="s">
        <v>53</v>
      </c>
      <c r="W28" s="11">
        <f t="shared" si="3"/>
        <v>135</v>
      </c>
      <c r="X28" s="11">
        <f>X29+X30+X31+X32+X33</f>
        <v>26</v>
      </c>
      <c r="Y28" s="12">
        <f>Y29+Y30+Y31+Y32+Y33</f>
        <v>109</v>
      </c>
    </row>
    <row r="29" spans="1:25" ht="24.75" customHeight="1">
      <c r="A29" s="29"/>
      <c r="B29" s="81" t="s">
        <v>51</v>
      </c>
      <c r="C29" s="82"/>
      <c r="D29" s="17">
        <f t="shared" si="4"/>
        <v>2693</v>
      </c>
      <c r="E29" s="23">
        <v>1340</v>
      </c>
      <c r="F29" s="64">
        <v>1353</v>
      </c>
      <c r="G29" s="24">
        <v>1327</v>
      </c>
      <c r="J29" s="8">
        <v>20</v>
      </c>
      <c r="K29" s="9">
        <f t="shared" si="0"/>
        <v>626</v>
      </c>
      <c r="L29" s="25">
        <v>347</v>
      </c>
      <c r="M29" s="26">
        <v>279</v>
      </c>
      <c r="N29" s="8">
        <v>45</v>
      </c>
      <c r="O29" s="9">
        <f t="shared" si="1"/>
        <v>984</v>
      </c>
      <c r="P29" s="25">
        <v>518</v>
      </c>
      <c r="Q29" s="26">
        <v>466</v>
      </c>
      <c r="R29" s="8">
        <v>70</v>
      </c>
      <c r="S29" s="9">
        <f t="shared" si="2"/>
        <v>760</v>
      </c>
      <c r="T29" s="25">
        <v>359</v>
      </c>
      <c r="U29" s="26">
        <v>401</v>
      </c>
      <c r="V29" s="8">
        <v>95</v>
      </c>
      <c r="W29" s="9">
        <f t="shared" si="3"/>
        <v>47</v>
      </c>
      <c r="X29" s="68">
        <v>12</v>
      </c>
      <c r="Y29" s="69">
        <v>35</v>
      </c>
    </row>
    <row r="30" spans="1:25" ht="24.75" customHeight="1">
      <c r="A30" s="29"/>
      <c r="B30" s="83" t="s">
        <v>41</v>
      </c>
      <c r="C30" s="82"/>
      <c r="D30" s="17">
        <f t="shared" si="4"/>
        <v>1522</v>
      </c>
      <c r="E30" s="23">
        <v>761</v>
      </c>
      <c r="F30" s="64">
        <v>761</v>
      </c>
      <c r="G30" s="24">
        <v>739</v>
      </c>
      <c r="J30" s="8">
        <v>21</v>
      </c>
      <c r="K30" s="9">
        <f t="shared" si="0"/>
        <v>707</v>
      </c>
      <c r="L30" s="25">
        <v>369</v>
      </c>
      <c r="M30" s="26">
        <v>338</v>
      </c>
      <c r="N30" s="8">
        <v>46</v>
      </c>
      <c r="O30" s="9">
        <f t="shared" si="1"/>
        <v>944</v>
      </c>
      <c r="P30" s="25">
        <v>508</v>
      </c>
      <c r="Q30" s="26">
        <v>436</v>
      </c>
      <c r="R30" s="8">
        <v>71</v>
      </c>
      <c r="S30" s="9">
        <f t="shared" si="2"/>
        <v>733</v>
      </c>
      <c r="T30" s="25">
        <v>343</v>
      </c>
      <c r="U30" s="26">
        <v>390</v>
      </c>
      <c r="V30" s="8">
        <v>96</v>
      </c>
      <c r="W30" s="9">
        <f t="shared" si="3"/>
        <v>28</v>
      </c>
      <c r="X30" s="68">
        <v>8</v>
      </c>
      <c r="Y30" s="69">
        <v>20</v>
      </c>
    </row>
    <row r="31" spans="1:25" ht="24.75" customHeight="1">
      <c r="A31" s="29"/>
      <c r="B31" s="81" t="s">
        <v>49</v>
      </c>
      <c r="C31" s="82"/>
      <c r="D31" s="17">
        <f t="shared" si="4"/>
        <v>1107</v>
      </c>
      <c r="E31" s="23">
        <v>554</v>
      </c>
      <c r="F31" s="64">
        <v>553</v>
      </c>
      <c r="G31" s="24">
        <v>507</v>
      </c>
      <c r="J31" s="8">
        <v>22</v>
      </c>
      <c r="K31" s="9">
        <f t="shared" si="0"/>
        <v>684</v>
      </c>
      <c r="L31" s="25">
        <v>354</v>
      </c>
      <c r="M31" s="26">
        <v>330</v>
      </c>
      <c r="N31" s="8">
        <v>47</v>
      </c>
      <c r="O31" s="9">
        <f t="shared" si="1"/>
        <v>707</v>
      </c>
      <c r="P31" s="25">
        <v>358</v>
      </c>
      <c r="Q31" s="26">
        <v>349</v>
      </c>
      <c r="R31" s="8">
        <v>72</v>
      </c>
      <c r="S31" s="9">
        <f t="shared" si="2"/>
        <v>666</v>
      </c>
      <c r="T31" s="25">
        <v>326</v>
      </c>
      <c r="U31" s="26">
        <v>340</v>
      </c>
      <c r="V31" s="8">
        <v>97</v>
      </c>
      <c r="W31" s="9">
        <f t="shared" si="3"/>
        <v>26</v>
      </c>
      <c r="X31" s="68">
        <v>4</v>
      </c>
      <c r="Y31" s="69">
        <v>22</v>
      </c>
    </row>
    <row r="32" spans="1:25" ht="24.75" customHeight="1">
      <c r="A32" s="29"/>
      <c r="B32" s="81" t="s">
        <v>50</v>
      </c>
      <c r="C32" s="82"/>
      <c r="D32" s="17">
        <f t="shared" si="4"/>
        <v>1815</v>
      </c>
      <c r="E32" s="23">
        <v>906</v>
      </c>
      <c r="F32" s="64">
        <v>909</v>
      </c>
      <c r="G32" s="24">
        <v>835</v>
      </c>
      <c r="J32" s="8">
        <v>23</v>
      </c>
      <c r="K32" s="9">
        <f t="shared" si="0"/>
        <v>789</v>
      </c>
      <c r="L32" s="25">
        <v>396</v>
      </c>
      <c r="M32" s="26">
        <v>393</v>
      </c>
      <c r="N32" s="8">
        <v>48</v>
      </c>
      <c r="O32" s="9">
        <f t="shared" si="1"/>
        <v>910</v>
      </c>
      <c r="P32" s="25">
        <v>474</v>
      </c>
      <c r="Q32" s="26">
        <v>436</v>
      </c>
      <c r="R32" s="8">
        <v>73</v>
      </c>
      <c r="S32" s="9">
        <f t="shared" si="2"/>
        <v>674</v>
      </c>
      <c r="T32" s="25">
        <v>321</v>
      </c>
      <c r="U32" s="26">
        <v>353</v>
      </c>
      <c r="V32" s="8">
        <v>98</v>
      </c>
      <c r="W32" s="9">
        <f t="shared" si="3"/>
        <v>21</v>
      </c>
      <c r="X32" s="68">
        <v>2</v>
      </c>
      <c r="Y32" s="69">
        <v>19</v>
      </c>
    </row>
    <row r="33" spans="1:25" ht="24.75" customHeight="1" thickBot="1">
      <c r="A33" s="29"/>
      <c r="B33" s="81" t="s">
        <v>52</v>
      </c>
      <c r="C33" s="82"/>
      <c r="D33" s="17">
        <f t="shared" si="4"/>
        <v>1865</v>
      </c>
      <c r="E33" s="23">
        <v>913</v>
      </c>
      <c r="F33" s="64">
        <v>952</v>
      </c>
      <c r="G33" s="24">
        <v>1080</v>
      </c>
      <c r="J33" s="18">
        <v>24</v>
      </c>
      <c r="K33" s="19">
        <f t="shared" si="0"/>
        <v>781</v>
      </c>
      <c r="L33" s="27">
        <v>413</v>
      </c>
      <c r="M33" s="28">
        <v>368</v>
      </c>
      <c r="N33" s="18">
        <v>49</v>
      </c>
      <c r="O33" s="19">
        <f t="shared" si="1"/>
        <v>873</v>
      </c>
      <c r="P33" s="27">
        <v>475</v>
      </c>
      <c r="Q33" s="28">
        <v>398</v>
      </c>
      <c r="R33" s="18">
        <v>74</v>
      </c>
      <c r="S33" s="19">
        <f t="shared" si="2"/>
        <v>565</v>
      </c>
      <c r="T33" s="27">
        <v>245</v>
      </c>
      <c r="U33" s="28">
        <v>320</v>
      </c>
      <c r="V33" s="8">
        <v>99</v>
      </c>
      <c r="W33" s="9">
        <f t="shared" si="3"/>
        <v>13</v>
      </c>
      <c r="X33" s="70">
        <v>0</v>
      </c>
      <c r="Y33" s="71">
        <v>13</v>
      </c>
    </row>
    <row r="34" spans="1:25" ht="24.75" customHeight="1">
      <c r="A34" s="29"/>
      <c r="B34" s="83" t="s">
        <v>42</v>
      </c>
      <c r="C34" s="82"/>
      <c r="D34" s="17">
        <f t="shared" si="4"/>
        <v>365</v>
      </c>
      <c r="E34" s="23">
        <v>172</v>
      </c>
      <c r="F34" s="64">
        <v>193</v>
      </c>
      <c r="G34" s="24">
        <v>177</v>
      </c>
      <c r="V34" s="30" t="s">
        <v>54</v>
      </c>
      <c r="W34" s="11">
        <f t="shared" si="3"/>
        <v>28</v>
      </c>
      <c r="X34" s="68">
        <v>4</v>
      </c>
      <c r="Y34" s="69">
        <v>24</v>
      </c>
    </row>
    <row r="35" spans="1:25" ht="24.75" customHeight="1" thickBot="1">
      <c r="A35" s="16"/>
      <c r="B35" s="84" t="s">
        <v>43</v>
      </c>
      <c r="C35" s="85"/>
      <c r="D35" s="20">
        <f t="shared" si="4"/>
        <v>79</v>
      </c>
      <c r="E35" s="23">
        <v>16</v>
      </c>
      <c r="F35" s="64">
        <v>63</v>
      </c>
      <c r="G35" s="24">
        <v>39</v>
      </c>
      <c r="V35" s="86" t="s">
        <v>40</v>
      </c>
      <c r="W35" s="75">
        <f t="shared" si="3"/>
        <v>58809</v>
      </c>
      <c r="X35" s="75">
        <f>L4+L10+L16+L22+L28+L34+P4+P10+P16+P22+P28+P34+T4+T10+T16+T22+T28+T34+X4+X10+X16+X22+X28+X34</f>
        <v>29539</v>
      </c>
      <c r="Y35" s="77">
        <f>M4+M10+M16+M22+M28+M34+Q4+Q10+Q16+Q22+Q28+Q34+U4+U10+U16+U22+U28+U34+Y4+Y10+Y16+Y22+Y28+Y34</f>
        <v>29270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58809</v>
      </c>
      <c r="E36" s="21">
        <f>SUM(E16:E35)</f>
        <v>29539</v>
      </c>
      <c r="F36" s="65">
        <f>SUM(F16:F35)</f>
        <v>29270</v>
      </c>
      <c r="G36" s="22">
        <f>SUM(G16:G35)</f>
        <v>29092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13342</v>
      </c>
      <c r="P37" s="33">
        <f>$T$22+$T$28+$X$4+$X$10+$X$16+$X$22+$X$28+$X$34</f>
        <v>5788</v>
      </c>
      <c r="Q37" s="33">
        <f>$U$22+$U$28+$Y$4+$Y$10+$Y$16+$Y$22+$Y$28+$Y$34</f>
        <v>7554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72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71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2133</v>
      </c>
      <c r="L4" s="5">
        <f>L5+L6+L7+L8+L9</f>
        <v>1090</v>
      </c>
      <c r="M4" s="6">
        <f>M5+M6+M7+M8+M9</f>
        <v>1043</v>
      </c>
      <c r="N4" s="7" t="s">
        <v>6</v>
      </c>
      <c r="O4" s="5">
        <f aca="true" t="shared" si="1" ref="O4:O33">P4+Q4</f>
        <v>3678</v>
      </c>
      <c r="P4" s="5">
        <f>P5+P6+P7+P8+P9</f>
        <v>1984</v>
      </c>
      <c r="Q4" s="6">
        <f>Q5+Q6+Q7+Q8+Q9</f>
        <v>1694</v>
      </c>
      <c r="R4" s="7" t="s">
        <v>7</v>
      </c>
      <c r="S4" s="5">
        <f aca="true" t="shared" si="2" ref="S4:S33">T4+U4</f>
        <v>3887</v>
      </c>
      <c r="T4" s="5">
        <f>T5+T6+T7+T8+T9</f>
        <v>1973</v>
      </c>
      <c r="U4" s="6">
        <f>U5+U6+U7+U8+U9</f>
        <v>1914</v>
      </c>
      <c r="V4" s="7" t="s">
        <v>8</v>
      </c>
      <c r="W4" s="5">
        <f aca="true" t="shared" si="3" ref="W4:W35">X4+Y4</f>
        <v>2564</v>
      </c>
      <c r="X4" s="5">
        <f>X5+X6+X7+X8+X9</f>
        <v>1155</v>
      </c>
      <c r="Y4" s="6">
        <f>Y5+Y6+Y7+Y8+Y9</f>
        <v>1409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439</v>
      </c>
      <c r="L5" s="25">
        <v>249</v>
      </c>
      <c r="M5" s="26">
        <v>190</v>
      </c>
      <c r="N5" s="8">
        <v>25</v>
      </c>
      <c r="O5" s="9">
        <f t="shared" si="1"/>
        <v>762</v>
      </c>
      <c r="P5" s="25">
        <v>408</v>
      </c>
      <c r="Q5" s="26">
        <v>354</v>
      </c>
      <c r="R5" s="8">
        <v>50</v>
      </c>
      <c r="S5" s="9">
        <f t="shared" si="2"/>
        <v>808</v>
      </c>
      <c r="T5" s="25">
        <v>418</v>
      </c>
      <c r="U5" s="26">
        <v>390</v>
      </c>
      <c r="V5" s="8">
        <v>75</v>
      </c>
      <c r="W5" s="9">
        <f t="shared" si="3"/>
        <v>491</v>
      </c>
      <c r="X5" s="25">
        <v>235</v>
      </c>
      <c r="Y5" s="26">
        <v>256</v>
      </c>
    </row>
    <row r="6" spans="2:25" ht="24.75" customHeight="1" thickTop="1">
      <c r="B6" s="103" t="s">
        <v>57</v>
      </c>
      <c r="C6" s="104"/>
      <c r="D6" s="105"/>
      <c r="E6" s="41">
        <f>F6+G6</f>
        <v>58735</v>
      </c>
      <c r="F6" s="66">
        <f>SUM(F7:F8)</f>
        <v>29497</v>
      </c>
      <c r="G6" s="67">
        <f>SUM(G7:G8)</f>
        <v>29238</v>
      </c>
      <c r="J6" s="8">
        <v>1</v>
      </c>
      <c r="K6" s="9">
        <f t="shared" si="0"/>
        <v>414</v>
      </c>
      <c r="L6" s="25">
        <v>208</v>
      </c>
      <c r="M6" s="26">
        <v>206</v>
      </c>
      <c r="N6" s="8">
        <v>26</v>
      </c>
      <c r="O6" s="9">
        <f t="shared" si="1"/>
        <v>696</v>
      </c>
      <c r="P6" s="25">
        <v>372</v>
      </c>
      <c r="Q6" s="26">
        <v>324</v>
      </c>
      <c r="R6" s="8">
        <v>51</v>
      </c>
      <c r="S6" s="9">
        <f t="shared" si="2"/>
        <v>734</v>
      </c>
      <c r="T6" s="25">
        <v>377</v>
      </c>
      <c r="U6" s="26">
        <v>357</v>
      </c>
      <c r="V6" s="8">
        <v>76</v>
      </c>
      <c r="W6" s="9">
        <f t="shared" si="3"/>
        <v>562</v>
      </c>
      <c r="X6" s="25">
        <v>260</v>
      </c>
      <c r="Y6" s="26">
        <v>302</v>
      </c>
    </row>
    <row r="7" spans="2:25" ht="24.75" customHeight="1">
      <c r="B7" s="45"/>
      <c r="C7" s="106" t="s">
        <v>58</v>
      </c>
      <c r="D7" s="82"/>
      <c r="E7" s="39">
        <f>F7+G7</f>
        <v>56152</v>
      </c>
      <c r="F7" s="40">
        <v>28236</v>
      </c>
      <c r="G7" s="61">
        <v>27916</v>
      </c>
      <c r="J7" s="8">
        <v>2</v>
      </c>
      <c r="K7" s="9">
        <f t="shared" si="0"/>
        <v>410</v>
      </c>
      <c r="L7" s="25">
        <v>213</v>
      </c>
      <c r="M7" s="26">
        <v>197</v>
      </c>
      <c r="N7" s="8">
        <v>27</v>
      </c>
      <c r="O7" s="9">
        <f t="shared" si="1"/>
        <v>765</v>
      </c>
      <c r="P7" s="25">
        <v>412</v>
      </c>
      <c r="Q7" s="26">
        <v>353</v>
      </c>
      <c r="R7" s="8">
        <v>52</v>
      </c>
      <c r="S7" s="9">
        <f t="shared" si="2"/>
        <v>775</v>
      </c>
      <c r="T7" s="25">
        <v>386</v>
      </c>
      <c r="U7" s="26">
        <v>389</v>
      </c>
      <c r="V7" s="8">
        <v>77</v>
      </c>
      <c r="W7" s="9">
        <f t="shared" si="3"/>
        <v>517</v>
      </c>
      <c r="X7" s="25">
        <v>253</v>
      </c>
      <c r="Y7" s="26">
        <v>264</v>
      </c>
    </row>
    <row r="8" spans="2:25" ht="24.75" customHeight="1" thickBot="1">
      <c r="B8" s="49"/>
      <c r="C8" s="107" t="s">
        <v>59</v>
      </c>
      <c r="D8" s="108"/>
      <c r="E8" s="50">
        <f>F8+G8</f>
        <v>2583</v>
      </c>
      <c r="F8" s="51">
        <v>1261</v>
      </c>
      <c r="G8" s="62">
        <v>1322</v>
      </c>
      <c r="J8" s="8">
        <v>3</v>
      </c>
      <c r="K8" s="9">
        <f t="shared" si="0"/>
        <v>435</v>
      </c>
      <c r="L8" s="25">
        <v>194</v>
      </c>
      <c r="M8" s="26">
        <v>241</v>
      </c>
      <c r="N8" s="8">
        <v>28</v>
      </c>
      <c r="O8" s="9">
        <f t="shared" si="1"/>
        <v>694</v>
      </c>
      <c r="P8" s="25">
        <v>383</v>
      </c>
      <c r="Q8" s="26">
        <v>311</v>
      </c>
      <c r="R8" s="8">
        <v>53</v>
      </c>
      <c r="S8" s="9">
        <f t="shared" si="2"/>
        <v>809</v>
      </c>
      <c r="T8" s="25">
        <v>399</v>
      </c>
      <c r="U8" s="26">
        <v>410</v>
      </c>
      <c r="V8" s="8">
        <v>78</v>
      </c>
      <c r="W8" s="9">
        <f t="shared" si="3"/>
        <v>505</v>
      </c>
      <c r="X8" s="25">
        <v>203</v>
      </c>
      <c r="Y8" s="26">
        <v>302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435</v>
      </c>
      <c r="L9" s="25">
        <v>226</v>
      </c>
      <c r="M9" s="26">
        <v>209</v>
      </c>
      <c r="N9" s="8">
        <v>29</v>
      </c>
      <c r="O9" s="9">
        <f t="shared" si="1"/>
        <v>761</v>
      </c>
      <c r="P9" s="25">
        <v>409</v>
      </c>
      <c r="Q9" s="26">
        <v>352</v>
      </c>
      <c r="R9" s="8">
        <v>54</v>
      </c>
      <c r="S9" s="9">
        <f t="shared" si="2"/>
        <v>761</v>
      </c>
      <c r="T9" s="25">
        <v>393</v>
      </c>
      <c r="U9" s="26">
        <v>368</v>
      </c>
      <c r="V9" s="8">
        <v>79</v>
      </c>
      <c r="W9" s="9">
        <f t="shared" si="3"/>
        <v>489</v>
      </c>
      <c r="X9" s="25">
        <v>204</v>
      </c>
      <c r="Y9" s="26">
        <v>285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2095</v>
      </c>
      <c r="L10" s="11">
        <f>L11+L12+L13+L14+L15</f>
        <v>1053</v>
      </c>
      <c r="M10" s="12">
        <f>M11+M12+M13+M14+M15</f>
        <v>1042</v>
      </c>
      <c r="N10" s="7" t="s">
        <v>14</v>
      </c>
      <c r="O10" s="11">
        <f t="shared" si="1"/>
        <v>3666</v>
      </c>
      <c r="P10" s="11">
        <f>P11+P12+P13+P14+P15</f>
        <v>1969</v>
      </c>
      <c r="Q10" s="12">
        <f>Q11+Q12+Q13+Q14+Q15</f>
        <v>1697</v>
      </c>
      <c r="R10" s="13" t="s">
        <v>15</v>
      </c>
      <c r="S10" s="11">
        <f t="shared" si="2"/>
        <v>3770</v>
      </c>
      <c r="T10" s="11">
        <f>T11+T12+T13+T14+T15</f>
        <v>1964</v>
      </c>
      <c r="U10" s="12">
        <f>U11+U12+U13+U14+U15</f>
        <v>1806</v>
      </c>
      <c r="V10" s="7" t="s">
        <v>16</v>
      </c>
      <c r="W10" s="11">
        <f t="shared" si="3"/>
        <v>1924</v>
      </c>
      <c r="X10" s="11">
        <f>X11+X12+X13+X14+X15</f>
        <v>710</v>
      </c>
      <c r="Y10" s="12">
        <f>Y11+Y12+Y13+Y14+Y15</f>
        <v>1214</v>
      </c>
    </row>
    <row r="11" spans="2:25" ht="24.75" customHeight="1" thickBot="1">
      <c r="B11" s="111" t="s">
        <v>11</v>
      </c>
      <c r="C11" s="112"/>
      <c r="D11" s="59">
        <f>SUM(E11:G11)</f>
        <v>29103</v>
      </c>
      <c r="E11" s="51">
        <v>27117</v>
      </c>
      <c r="F11" s="51">
        <v>1436</v>
      </c>
      <c r="G11" s="60">
        <v>550</v>
      </c>
      <c r="J11" s="14">
        <v>5</v>
      </c>
      <c r="K11" s="9">
        <f t="shared" si="0"/>
        <v>437</v>
      </c>
      <c r="L11" s="25">
        <v>229</v>
      </c>
      <c r="M11" s="26">
        <v>208</v>
      </c>
      <c r="N11" s="8">
        <v>30</v>
      </c>
      <c r="O11" s="9">
        <f t="shared" si="1"/>
        <v>713</v>
      </c>
      <c r="P11" s="25">
        <v>365</v>
      </c>
      <c r="Q11" s="26">
        <v>348</v>
      </c>
      <c r="R11" s="8">
        <v>55</v>
      </c>
      <c r="S11" s="9">
        <f t="shared" si="2"/>
        <v>754</v>
      </c>
      <c r="T11" s="25">
        <v>384</v>
      </c>
      <c r="U11" s="26">
        <v>370</v>
      </c>
      <c r="V11" s="8">
        <v>80</v>
      </c>
      <c r="W11" s="9">
        <f t="shared" si="3"/>
        <v>451</v>
      </c>
      <c r="X11" s="25">
        <v>174</v>
      </c>
      <c r="Y11" s="26">
        <v>277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409</v>
      </c>
      <c r="L12" s="25">
        <v>211</v>
      </c>
      <c r="M12" s="26">
        <v>198</v>
      </c>
      <c r="N12" s="8">
        <v>31</v>
      </c>
      <c r="O12" s="9">
        <f t="shared" si="1"/>
        <v>748</v>
      </c>
      <c r="P12" s="25">
        <v>406</v>
      </c>
      <c r="Q12" s="26">
        <v>342</v>
      </c>
      <c r="R12" s="8">
        <v>56</v>
      </c>
      <c r="S12" s="9">
        <f t="shared" si="2"/>
        <v>740</v>
      </c>
      <c r="T12" s="25">
        <v>386</v>
      </c>
      <c r="U12" s="26">
        <v>354</v>
      </c>
      <c r="V12" s="8">
        <v>81</v>
      </c>
      <c r="W12" s="9">
        <f t="shared" si="3"/>
        <v>420</v>
      </c>
      <c r="X12" s="25">
        <v>173</v>
      </c>
      <c r="Y12" s="26">
        <v>247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413</v>
      </c>
      <c r="L13" s="25">
        <v>192</v>
      </c>
      <c r="M13" s="26">
        <v>221</v>
      </c>
      <c r="N13" s="8">
        <v>32</v>
      </c>
      <c r="O13" s="9">
        <f t="shared" si="1"/>
        <v>724</v>
      </c>
      <c r="P13" s="25">
        <v>379</v>
      </c>
      <c r="Q13" s="26">
        <v>345</v>
      </c>
      <c r="R13" s="8">
        <v>57</v>
      </c>
      <c r="S13" s="9">
        <f t="shared" si="2"/>
        <v>742</v>
      </c>
      <c r="T13" s="25">
        <v>394</v>
      </c>
      <c r="U13" s="26">
        <v>348</v>
      </c>
      <c r="V13" s="8">
        <v>82</v>
      </c>
      <c r="W13" s="9">
        <f t="shared" si="3"/>
        <v>374</v>
      </c>
      <c r="X13" s="25">
        <v>141</v>
      </c>
      <c r="Y13" s="26">
        <v>233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412</v>
      </c>
      <c r="L14" s="25">
        <v>208</v>
      </c>
      <c r="M14" s="26">
        <v>204</v>
      </c>
      <c r="N14" s="8">
        <v>33</v>
      </c>
      <c r="O14" s="9">
        <f t="shared" si="1"/>
        <v>730</v>
      </c>
      <c r="P14" s="25">
        <v>412</v>
      </c>
      <c r="Q14" s="26">
        <v>318</v>
      </c>
      <c r="R14" s="8">
        <v>58</v>
      </c>
      <c r="S14" s="9">
        <f t="shared" si="2"/>
        <v>785</v>
      </c>
      <c r="T14" s="25">
        <v>402</v>
      </c>
      <c r="U14" s="26">
        <v>383</v>
      </c>
      <c r="V14" s="8">
        <v>83</v>
      </c>
      <c r="W14" s="9">
        <f t="shared" si="3"/>
        <v>378</v>
      </c>
      <c r="X14" s="25">
        <v>128</v>
      </c>
      <c r="Y14" s="26">
        <v>250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424</v>
      </c>
      <c r="L15" s="25">
        <v>213</v>
      </c>
      <c r="M15" s="26">
        <v>211</v>
      </c>
      <c r="N15" s="8">
        <v>34</v>
      </c>
      <c r="O15" s="9">
        <f t="shared" si="1"/>
        <v>751</v>
      </c>
      <c r="P15" s="25">
        <v>407</v>
      </c>
      <c r="Q15" s="26">
        <v>344</v>
      </c>
      <c r="R15" s="8">
        <v>59</v>
      </c>
      <c r="S15" s="9">
        <f t="shared" si="2"/>
        <v>749</v>
      </c>
      <c r="T15" s="25">
        <v>398</v>
      </c>
      <c r="U15" s="26">
        <v>351</v>
      </c>
      <c r="V15" s="8">
        <v>84</v>
      </c>
      <c r="W15" s="9">
        <f t="shared" si="3"/>
        <v>301</v>
      </c>
      <c r="X15" s="25">
        <v>94</v>
      </c>
      <c r="Y15" s="26">
        <v>207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18356</v>
      </c>
      <c r="E16" s="54">
        <v>9209</v>
      </c>
      <c r="F16" s="63">
        <v>9147</v>
      </c>
      <c r="G16" s="55">
        <v>8930</v>
      </c>
      <c r="J16" s="7" t="s">
        <v>19</v>
      </c>
      <c r="K16" s="11">
        <f t="shared" si="0"/>
        <v>2371</v>
      </c>
      <c r="L16" s="11">
        <f>L17+L18+L19+L20+L21</f>
        <v>1218</v>
      </c>
      <c r="M16" s="12">
        <f>M17+M18+M19+M20+M21</f>
        <v>1153</v>
      </c>
      <c r="N16" s="7" t="s">
        <v>20</v>
      </c>
      <c r="O16" s="11">
        <f t="shared" si="1"/>
        <v>4013</v>
      </c>
      <c r="P16" s="11">
        <f>P17+P18+P19+P20+P21</f>
        <v>2148</v>
      </c>
      <c r="Q16" s="12">
        <f>Q17+Q18+Q19+Q20+Q21</f>
        <v>1865</v>
      </c>
      <c r="R16" s="7" t="s">
        <v>21</v>
      </c>
      <c r="S16" s="11">
        <f t="shared" si="2"/>
        <v>4221</v>
      </c>
      <c r="T16" s="11">
        <f>T17+T18+T19+T20+T21</f>
        <v>2157</v>
      </c>
      <c r="U16" s="12">
        <f>U17+U18+U19+U20+U21</f>
        <v>2064</v>
      </c>
      <c r="V16" s="7" t="s">
        <v>22</v>
      </c>
      <c r="W16" s="11">
        <f t="shared" si="3"/>
        <v>1076</v>
      </c>
      <c r="X16" s="11">
        <f>X17+X18+X19+X20+X21</f>
        <v>343</v>
      </c>
      <c r="Y16" s="12">
        <f>Y17+Y18+Y19+Y20+Y21</f>
        <v>733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489</v>
      </c>
      <c r="L17" s="25">
        <v>259</v>
      </c>
      <c r="M17" s="26">
        <v>230</v>
      </c>
      <c r="N17" s="8">
        <v>35</v>
      </c>
      <c r="O17" s="9">
        <f t="shared" si="1"/>
        <v>748</v>
      </c>
      <c r="P17" s="25">
        <v>405</v>
      </c>
      <c r="Q17" s="26">
        <v>343</v>
      </c>
      <c r="R17" s="8">
        <v>60</v>
      </c>
      <c r="S17" s="9">
        <f t="shared" si="2"/>
        <v>732</v>
      </c>
      <c r="T17" s="25">
        <v>382</v>
      </c>
      <c r="U17" s="26">
        <v>350</v>
      </c>
      <c r="V17" s="8">
        <v>85</v>
      </c>
      <c r="W17" s="9">
        <f t="shared" si="3"/>
        <v>301</v>
      </c>
      <c r="X17" s="25">
        <v>109</v>
      </c>
      <c r="Y17" s="26">
        <v>192</v>
      </c>
    </row>
    <row r="18" spans="1:25" ht="24.75" customHeight="1">
      <c r="A18" s="29"/>
      <c r="B18" s="102" t="s">
        <v>25</v>
      </c>
      <c r="C18" s="90"/>
      <c r="D18" s="17">
        <f t="shared" si="4"/>
        <v>13409</v>
      </c>
      <c r="E18" s="23">
        <v>6779</v>
      </c>
      <c r="F18" s="64">
        <v>6630</v>
      </c>
      <c r="G18" s="24">
        <v>6769</v>
      </c>
      <c r="J18" s="8">
        <v>11</v>
      </c>
      <c r="K18" s="9">
        <f t="shared" si="0"/>
        <v>471</v>
      </c>
      <c r="L18" s="25">
        <v>246</v>
      </c>
      <c r="M18" s="26">
        <v>225</v>
      </c>
      <c r="N18" s="8">
        <v>36</v>
      </c>
      <c r="O18" s="9">
        <f t="shared" si="1"/>
        <v>775</v>
      </c>
      <c r="P18" s="25">
        <v>429</v>
      </c>
      <c r="Q18" s="26">
        <v>346</v>
      </c>
      <c r="R18" s="8">
        <v>61</v>
      </c>
      <c r="S18" s="9">
        <f t="shared" si="2"/>
        <v>824</v>
      </c>
      <c r="T18" s="25">
        <v>439</v>
      </c>
      <c r="U18" s="26">
        <v>385</v>
      </c>
      <c r="V18" s="8">
        <v>86</v>
      </c>
      <c r="W18" s="9">
        <f t="shared" si="3"/>
        <v>240</v>
      </c>
      <c r="X18" s="25">
        <v>73</v>
      </c>
      <c r="Y18" s="26">
        <v>167</v>
      </c>
    </row>
    <row r="19" spans="1:25" ht="24.75" customHeight="1">
      <c r="A19" s="29"/>
      <c r="B19" s="88" t="s">
        <v>26</v>
      </c>
      <c r="C19" s="82"/>
      <c r="D19" s="17">
        <f t="shared" si="4"/>
        <v>213</v>
      </c>
      <c r="E19" s="23">
        <v>103</v>
      </c>
      <c r="F19" s="64">
        <v>110</v>
      </c>
      <c r="G19" s="24">
        <v>114</v>
      </c>
      <c r="J19" s="8">
        <v>12</v>
      </c>
      <c r="K19" s="9">
        <f t="shared" si="0"/>
        <v>465</v>
      </c>
      <c r="L19" s="25">
        <v>222</v>
      </c>
      <c r="M19" s="26">
        <v>243</v>
      </c>
      <c r="N19" s="8">
        <v>37</v>
      </c>
      <c r="O19" s="9">
        <f t="shared" si="1"/>
        <v>807</v>
      </c>
      <c r="P19" s="25">
        <v>429</v>
      </c>
      <c r="Q19" s="26">
        <v>378</v>
      </c>
      <c r="R19" s="8">
        <v>62</v>
      </c>
      <c r="S19" s="9">
        <f t="shared" si="2"/>
        <v>848</v>
      </c>
      <c r="T19" s="25">
        <v>434</v>
      </c>
      <c r="U19" s="26">
        <v>414</v>
      </c>
      <c r="V19" s="8">
        <v>87</v>
      </c>
      <c r="W19" s="9">
        <f t="shared" si="3"/>
        <v>212</v>
      </c>
      <c r="X19" s="25">
        <v>60</v>
      </c>
      <c r="Y19" s="26">
        <v>152</v>
      </c>
    </row>
    <row r="20" spans="1:25" ht="24.75" customHeight="1">
      <c r="A20" s="29"/>
      <c r="B20" s="88" t="s">
        <v>27</v>
      </c>
      <c r="C20" s="82"/>
      <c r="D20" s="17">
        <f t="shared" si="4"/>
        <v>2050</v>
      </c>
      <c r="E20" s="23">
        <v>1035</v>
      </c>
      <c r="F20" s="64">
        <v>1015</v>
      </c>
      <c r="G20" s="24">
        <v>1037</v>
      </c>
      <c r="J20" s="8">
        <v>13</v>
      </c>
      <c r="K20" s="9">
        <f t="shared" si="0"/>
        <v>496</v>
      </c>
      <c r="L20" s="25">
        <v>256</v>
      </c>
      <c r="M20" s="26">
        <v>240</v>
      </c>
      <c r="N20" s="8">
        <v>38</v>
      </c>
      <c r="O20" s="9">
        <f t="shared" si="1"/>
        <v>791</v>
      </c>
      <c r="P20" s="25">
        <v>402</v>
      </c>
      <c r="Q20" s="26">
        <v>389</v>
      </c>
      <c r="R20" s="8">
        <v>63</v>
      </c>
      <c r="S20" s="9">
        <f t="shared" si="2"/>
        <v>897</v>
      </c>
      <c r="T20" s="25">
        <v>436</v>
      </c>
      <c r="U20" s="26">
        <v>461</v>
      </c>
      <c r="V20" s="8">
        <v>88</v>
      </c>
      <c r="W20" s="9">
        <f t="shared" si="3"/>
        <v>168</v>
      </c>
      <c r="X20" s="25">
        <v>58</v>
      </c>
      <c r="Y20" s="26">
        <v>110</v>
      </c>
    </row>
    <row r="21" spans="1:25" ht="24.75" customHeight="1">
      <c r="A21" s="29"/>
      <c r="B21" s="83" t="s">
        <v>28</v>
      </c>
      <c r="C21" s="82"/>
      <c r="D21" s="17">
        <f t="shared" si="4"/>
        <v>3054</v>
      </c>
      <c r="E21" s="23">
        <v>1490</v>
      </c>
      <c r="F21" s="64">
        <v>1564</v>
      </c>
      <c r="G21" s="24">
        <v>1518</v>
      </c>
      <c r="J21" s="8">
        <v>14</v>
      </c>
      <c r="K21" s="9">
        <f t="shared" si="0"/>
        <v>450</v>
      </c>
      <c r="L21" s="25">
        <v>235</v>
      </c>
      <c r="M21" s="26">
        <v>215</v>
      </c>
      <c r="N21" s="8">
        <v>39</v>
      </c>
      <c r="O21" s="9">
        <f t="shared" si="1"/>
        <v>892</v>
      </c>
      <c r="P21" s="25">
        <v>483</v>
      </c>
      <c r="Q21" s="26">
        <v>409</v>
      </c>
      <c r="R21" s="8">
        <v>64</v>
      </c>
      <c r="S21" s="9">
        <f t="shared" si="2"/>
        <v>920</v>
      </c>
      <c r="T21" s="25">
        <v>466</v>
      </c>
      <c r="U21" s="26">
        <v>454</v>
      </c>
      <c r="V21" s="8">
        <v>89</v>
      </c>
      <c r="W21" s="9">
        <f t="shared" si="3"/>
        <v>155</v>
      </c>
      <c r="X21" s="25">
        <v>43</v>
      </c>
      <c r="Y21" s="26">
        <v>112</v>
      </c>
    </row>
    <row r="22" spans="1:25" ht="24.75" customHeight="1">
      <c r="A22" s="29"/>
      <c r="B22" s="89" t="s">
        <v>33</v>
      </c>
      <c r="C22" s="90"/>
      <c r="D22" s="17">
        <f t="shared" si="4"/>
        <v>1563</v>
      </c>
      <c r="E22" s="23">
        <v>808</v>
      </c>
      <c r="F22" s="64">
        <v>755</v>
      </c>
      <c r="G22" s="24">
        <v>908</v>
      </c>
      <c r="J22" s="7" t="s">
        <v>29</v>
      </c>
      <c r="K22" s="11">
        <f t="shared" si="0"/>
        <v>2781</v>
      </c>
      <c r="L22" s="11">
        <f>L23+L24+L25+L26+L27</f>
        <v>1434</v>
      </c>
      <c r="M22" s="12">
        <f>M23+M24+M25+M26+M27</f>
        <v>1347</v>
      </c>
      <c r="N22" s="7" t="s">
        <v>30</v>
      </c>
      <c r="O22" s="11">
        <f t="shared" si="1"/>
        <v>4709</v>
      </c>
      <c r="P22" s="11">
        <f>P23+P24+P25+P26+P27</f>
        <v>2462</v>
      </c>
      <c r="Q22" s="12">
        <f>Q23+Q24+Q25+Q26+Q27</f>
        <v>2247</v>
      </c>
      <c r="R22" s="7" t="s">
        <v>31</v>
      </c>
      <c r="S22" s="11">
        <f t="shared" si="2"/>
        <v>3786</v>
      </c>
      <c r="T22" s="11">
        <f>T23+T24+T25+T26+T27</f>
        <v>1859</v>
      </c>
      <c r="U22" s="12">
        <f>U23+U24+U25+U26+U27</f>
        <v>1927</v>
      </c>
      <c r="V22" s="7" t="s">
        <v>32</v>
      </c>
      <c r="W22" s="11">
        <f t="shared" si="3"/>
        <v>441</v>
      </c>
      <c r="X22" s="11">
        <f>X23+X24+X25+X26+X27</f>
        <v>95</v>
      </c>
      <c r="Y22" s="12">
        <f>Y23+Y24+Y25+Y26+Y27</f>
        <v>346</v>
      </c>
    </row>
    <row r="23" spans="1:25" ht="24.75" customHeight="1">
      <c r="A23" s="29"/>
      <c r="B23" s="83" t="s">
        <v>34</v>
      </c>
      <c r="C23" s="82"/>
      <c r="D23" s="17">
        <f t="shared" si="4"/>
        <v>1152</v>
      </c>
      <c r="E23" s="23">
        <v>537</v>
      </c>
      <c r="F23" s="64">
        <v>615</v>
      </c>
      <c r="G23" s="24">
        <v>592</v>
      </c>
      <c r="J23" s="8">
        <v>15</v>
      </c>
      <c r="K23" s="9">
        <f t="shared" si="0"/>
        <v>493</v>
      </c>
      <c r="L23" s="25">
        <v>253</v>
      </c>
      <c r="M23" s="26">
        <v>240</v>
      </c>
      <c r="N23" s="8">
        <v>40</v>
      </c>
      <c r="O23" s="9">
        <f t="shared" si="1"/>
        <v>921</v>
      </c>
      <c r="P23" s="25">
        <v>501</v>
      </c>
      <c r="Q23" s="26">
        <v>420</v>
      </c>
      <c r="R23" s="8">
        <v>65</v>
      </c>
      <c r="S23" s="9">
        <f t="shared" si="2"/>
        <v>911</v>
      </c>
      <c r="T23" s="25">
        <v>456</v>
      </c>
      <c r="U23" s="26">
        <v>455</v>
      </c>
      <c r="V23" s="8">
        <v>90</v>
      </c>
      <c r="W23" s="9">
        <f t="shared" si="3"/>
        <v>137</v>
      </c>
      <c r="X23" s="25">
        <v>36</v>
      </c>
      <c r="Y23" s="26">
        <v>101</v>
      </c>
    </row>
    <row r="24" spans="1:25" ht="24.75" customHeight="1">
      <c r="A24" s="29"/>
      <c r="B24" s="91" t="s">
        <v>49</v>
      </c>
      <c r="C24" s="90"/>
      <c r="D24" s="17">
        <f t="shared" si="4"/>
        <v>1115</v>
      </c>
      <c r="E24" s="23">
        <v>578</v>
      </c>
      <c r="F24" s="64">
        <v>537</v>
      </c>
      <c r="G24" s="24">
        <v>516</v>
      </c>
      <c r="H24" s="32"/>
      <c r="J24" s="8">
        <v>16</v>
      </c>
      <c r="K24" s="9">
        <f t="shared" si="0"/>
        <v>556</v>
      </c>
      <c r="L24" s="25">
        <v>296</v>
      </c>
      <c r="M24" s="26">
        <v>260</v>
      </c>
      <c r="N24" s="8">
        <v>41</v>
      </c>
      <c r="O24" s="9">
        <f t="shared" si="1"/>
        <v>998</v>
      </c>
      <c r="P24" s="25">
        <v>539</v>
      </c>
      <c r="Q24" s="26">
        <v>459</v>
      </c>
      <c r="R24" s="8">
        <v>66</v>
      </c>
      <c r="S24" s="9">
        <f t="shared" si="2"/>
        <v>956</v>
      </c>
      <c r="T24" s="25">
        <v>482</v>
      </c>
      <c r="U24" s="26">
        <v>474</v>
      </c>
      <c r="V24" s="8">
        <v>91</v>
      </c>
      <c r="W24" s="9">
        <f t="shared" si="3"/>
        <v>110</v>
      </c>
      <c r="X24" s="25">
        <v>21</v>
      </c>
      <c r="Y24" s="26">
        <v>89</v>
      </c>
    </row>
    <row r="25" spans="1:25" ht="24.75" customHeight="1">
      <c r="A25" s="29"/>
      <c r="B25" s="83" t="s">
        <v>35</v>
      </c>
      <c r="C25" s="82"/>
      <c r="D25" s="17">
        <f t="shared" si="4"/>
        <v>1156</v>
      </c>
      <c r="E25" s="23">
        <v>591</v>
      </c>
      <c r="F25" s="64">
        <v>565</v>
      </c>
      <c r="G25" s="24">
        <v>493</v>
      </c>
      <c r="J25" s="8">
        <v>17</v>
      </c>
      <c r="K25" s="9">
        <f t="shared" si="0"/>
        <v>522</v>
      </c>
      <c r="L25" s="25">
        <v>285</v>
      </c>
      <c r="M25" s="26">
        <v>237</v>
      </c>
      <c r="N25" s="8">
        <v>42</v>
      </c>
      <c r="O25" s="9">
        <f t="shared" si="1"/>
        <v>998</v>
      </c>
      <c r="P25" s="25">
        <v>487</v>
      </c>
      <c r="Q25" s="26">
        <v>511</v>
      </c>
      <c r="R25" s="8">
        <v>67</v>
      </c>
      <c r="S25" s="9">
        <f t="shared" si="2"/>
        <v>674</v>
      </c>
      <c r="T25" s="25">
        <v>320</v>
      </c>
      <c r="U25" s="26">
        <v>354</v>
      </c>
      <c r="V25" s="8">
        <v>92</v>
      </c>
      <c r="W25" s="9">
        <f t="shared" si="3"/>
        <v>75</v>
      </c>
      <c r="X25" s="25">
        <v>18</v>
      </c>
      <c r="Y25" s="26">
        <v>57</v>
      </c>
    </row>
    <row r="26" spans="1:25" ht="24.75" customHeight="1">
      <c r="A26" s="29"/>
      <c r="B26" s="81" t="s">
        <v>49</v>
      </c>
      <c r="C26" s="82"/>
      <c r="D26" s="17">
        <f t="shared" si="4"/>
        <v>2137</v>
      </c>
      <c r="E26" s="23">
        <v>1108</v>
      </c>
      <c r="F26" s="64">
        <v>1029</v>
      </c>
      <c r="G26" s="24">
        <v>1126</v>
      </c>
      <c r="J26" s="8">
        <v>18</v>
      </c>
      <c r="K26" s="9">
        <f t="shared" si="0"/>
        <v>559</v>
      </c>
      <c r="L26" s="25">
        <v>272</v>
      </c>
      <c r="M26" s="26">
        <v>287</v>
      </c>
      <c r="N26" s="8">
        <v>43</v>
      </c>
      <c r="O26" s="9">
        <f t="shared" si="1"/>
        <v>872</v>
      </c>
      <c r="P26" s="25">
        <v>456</v>
      </c>
      <c r="Q26" s="26">
        <v>416</v>
      </c>
      <c r="R26" s="8">
        <v>68</v>
      </c>
      <c r="S26" s="9">
        <f t="shared" si="2"/>
        <v>581</v>
      </c>
      <c r="T26" s="25">
        <v>296</v>
      </c>
      <c r="U26" s="26">
        <v>285</v>
      </c>
      <c r="V26" s="8">
        <v>93</v>
      </c>
      <c r="W26" s="9">
        <f t="shared" si="3"/>
        <v>67</v>
      </c>
      <c r="X26" s="25">
        <v>13</v>
      </c>
      <c r="Y26" s="26">
        <v>54</v>
      </c>
    </row>
    <row r="27" spans="1:25" ht="24.75" customHeight="1">
      <c r="A27" s="29"/>
      <c r="B27" s="81" t="s">
        <v>50</v>
      </c>
      <c r="C27" s="82"/>
      <c r="D27" s="17">
        <f t="shared" si="4"/>
        <v>1437</v>
      </c>
      <c r="E27" s="23">
        <v>745</v>
      </c>
      <c r="F27" s="64">
        <v>692</v>
      </c>
      <c r="G27" s="24">
        <v>687</v>
      </c>
      <c r="J27" s="8">
        <v>19</v>
      </c>
      <c r="K27" s="9">
        <f t="shared" si="0"/>
        <v>651</v>
      </c>
      <c r="L27" s="25">
        <v>328</v>
      </c>
      <c r="M27" s="26">
        <v>323</v>
      </c>
      <c r="N27" s="8">
        <v>44</v>
      </c>
      <c r="O27" s="9">
        <f t="shared" si="1"/>
        <v>920</v>
      </c>
      <c r="P27" s="25">
        <v>479</v>
      </c>
      <c r="Q27" s="26">
        <v>441</v>
      </c>
      <c r="R27" s="8">
        <v>69</v>
      </c>
      <c r="S27" s="9">
        <f t="shared" si="2"/>
        <v>664</v>
      </c>
      <c r="T27" s="25">
        <v>305</v>
      </c>
      <c r="U27" s="26">
        <v>359</v>
      </c>
      <c r="V27" s="8">
        <v>94</v>
      </c>
      <c r="W27" s="9">
        <f t="shared" si="3"/>
        <v>52</v>
      </c>
      <c r="X27" s="25">
        <v>7</v>
      </c>
      <c r="Y27" s="26">
        <v>45</v>
      </c>
    </row>
    <row r="28" spans="1:25" ht="24.75" customHeight="1">
      <c r="A28" s="29"/>
      <c r="B28" s="83" t="s">
        <v>39</v>
      </c>
      <c r="C28" s="82"/>
      <c r="D28" s="17">
        <f t="shared" si="4"/>
        <v>3659</v>
      </c>
      <c r="E28" s="23">
        <v>1850</v>
      </c>
      <c r="F28" s="64">
        <v>1809</v>
      </c>
      <c r="G28" s="24">
        <v>1707</v>
      </c>
      <c r="J28" s="7" t="s">
        <v>36</v>
      </c>
      <c r="K28" s="11">
        <f t="shared" si="0"/>
        <v>3605</v>
      </c>
      <c r="L28" s="11">
        <f>L29+L30+L31+L32+L33</f>
        <v>1906</v>
      </c>
      <c r="M28" s="12">
        <f>M29+M30+M31+M32+M33</f>
        <v>1699</v>
      </c>
      <c r="N28" s="7" t="s">
        <v>37</v>
      </c>
      <c r="O28" s="11">
        <f t="shared" si="1"/>
        <v>4420</v>
      </c>
      <c r="P28" s="11">
        <f>P29+P30+P31+P32+P33</f>
        <v>2342</v>
      </c>
      <c r="Q28" s="12">
        <f>Q29+Q30+Q31+Q32+Q33</f>
        <v>2078</v>
      </c>
      <c r="R28" s="7" t="s">
        <v>38</v>
      </c>
      <c r="S28" s="11">
        <f t="shared" si="2"/>
        <v>3425</v>
      </c>
      <c r="T28" s="11">
        <f>T29+T30+T31+T32+T33</f>
        <v>1605</v>
      </c>
      <c r="U28" s="12">
        <f>U29+U30+U31+U32+U33</f>
        <v>1820</v>
      </c>
      <c r="V28" s="7" t="s">
        <v>53</v>
      </c>
      <c r="W28" s="11">
        <f t="shared" si="3"/>
        <v>139</v>
      </c>
      <c r="X28" s="11">
        <f>X29+X30+X31+X32+X33</f>
        <v>26</v>
      </c>
      <c r="Y28" s="12">
        <f>Y29+Y30+Y31+Y32+Y33</f>
        <v>113</v>
      </c>
    </row>
    <row r="29" spans="1:25" ht="24.75" customHeight="1">
      <c r="A29" s="29"/>
      <c r="B29" s="81" t="s">
        <v>51</v>
      </c>
      <c r="C29" s="82"/>
      <c r="D29" s="17">
        <f t="shared" si="4"/>
        <v>2692</v>
      </c>
      <c r="E29" s="23">
        <v>1337</v>
      </c>
      <c r="F29" s="64">
        <v>1355</v>
      </c>
      <c r="G29" s="24">
        <v>1325</v>
      </c>
      <c r="J29" s="8">
        <v>20</v>
      </c>
      <c r="K29" s="9">
        <f t="shared" si="0"/>
        <v>642</v>
      </c>
      <c r="L29" s="25">
        <v>362</v>
      </c>
      <c r="M29" s="26">
        <v>280</v>
      </c>
      <c r="N29" s="8">
        <v>45</v>
      </c>
      <c r="O29" s="9">
        <f t="shared" si="1"/>
        <v>975</v>
      </c>
      <c r="P29" s="25">
        <v>521</v>
      </c>
      <c r="Q29" s="26">
        <v>454</v>
      </c>
      <c r="R29" s="8">
        <v>70</v>
      </c>
      <c r="S29" s="9">
        <f t="shared" si="2"/>
        <v>768</v>
      </c>
      <c r="T29" s="25">
        <v>366</v>
      </c>
      <c r="U29" s="26">
        <v>402</v>
      </c>
      <c r="V29" s="8">
        <v>95</v>
      </c>
      <c r="W29" s="9">
        <f t="shared" si="3"/>
        <v>49</v>
      </c>
      <c r="X29" s="68">
        <v>12</v>
      </c>
      <c r="Y29" s="69">
        <v>37</v>
      </c>
    </row>
    <row r="30" spans="1:25" ht="24.75" customHeight="1">
      <c r="A30" s="29"/>
      <c r="B30" s="83" t="s">
        <v>41</v>
      </c>
      <c r="C30" s="82"/>
      <c r="D30" s="17">
        <f t="shared" si="4"/>
        <v>1526</v>
      </c>
      <c r="E30" s="23">
        <v>766</v>
      </c>
      <c r="F30" s="64">
        <v>760</v>
      </c>
      <c r="G30" s="24">
        <v>748</v>
      </c>
      <c r="J30" s="8">
        <v>21</v>
      </c>
      <c r="K30" s="9">
        <f t="shared" si="0"/>
        <v>699</v>
      </c>
      <c r="L30" s="25">
        <v>368</v>
      </c>
      <c r="M30" s="26">
        <v>331</v>
      </c>
      <c r="N30" s="8">
        <v>46</v>
      </c>
      <c r="O30" s="9">
        <f t="shared" si="1"/>
        <v>960</v>
      </c>
      <c r="P30" s="25">
        <v>516</v>
      </c>
      <c r="Q30" s="26">
        <v>444</v>
      </c>
      <c r="R30" s="8">
        <v>71</v>
      </c>
      <c r="S30" s="9">
        <f t="shared" si="2"/>
        <v>737</v>
      </c>
      <c r="T30" s="25">
        <v>348</v>
      </c>
      <c r="U30" s="26">
        <v>389</v>
      </c>
      <c r="V30" s="8">
        <v>96</v>
      </c>
      <c r="W30" s="9">
        <f t="shared" si="3"/>
        <v>30</v>
      </c>
      <c r="X30" s="68">
        <v>7</v>
      </c>
      <c r="Y30" s="69">
        <v>23</v>
      </c>
    </row>
    <row r="31" spans="1:25" ht="24.75" customHeight="1">
      <c r="A31" s="29"/>
      <c r="B31" s="81" t="s">
        <v>49</v>
      </c>
      <c r="C31" s="82"/>
      <c r="D31" s="17">
        <f t="shared" si="4"/>
        <v>1097</v>
      </c>
      <c r="E31" s="23">
        <v>551</v>
      </c>
      <c r="F31" s="64">
        <v>546</v>
      </c>
      <c r="G31" s="24">
        <v>503</v>
      </c>
      <c r="J31" s="8">
        <v>22</v>
      </c>
      <c r="K31" s="9">
        <f t="shared" si="0"/>
        <v>709</v>
      </c>
      <c r="L31" s="25">
        <v>362</v>
      </c>
      <c r="M31" s="26">
        <v>347</v>
      </c>
      <c r="N31" s="8">
        <v>47</v>
      </c>
      <c r="O31" s="9">
        <f t="shared" si="1"/>
        <v>722</v>
      </c>
      <c r="P31" s="25">
        <v>366</v>
      </c>
      <c r="Q31" s="26">
        <v>356</v>
      </c>
      <c r="R31" s="8">
        <v>72</v>
      </c>
      <c r="S31" s="9">
        <f t="shared" si="2"/>
        <v>680</v>
      </c>
      <c r="T31" s="25">
        <v>326</v>
      </c>
      <c r="U31" s="26">
        <v>354</v>
      </c>
      <c r="V31" s="8">
        <v>97</v>
      </c>
      <c r="W31" s="9">
        <f t="shared" si="3"/>
        <v>27</v>
      </c>
      <c r="X31" s="68">
        <v>5</v>
      </c>
      <c r="Y31" s="69">
        <v>22</v>
      </c>
    </row>
    <row r="32" spans="1:25" ht="24.75" customHeight="1">
      <c r="A32" s="29"/>
      <c r="B32" s="81" t="s">
        <v>50</v>
      </c>
      <c r="C32" s="82"/>
      <c r="D32" s="17">
        <f t="shared" si="4"/>
        <v>1808</v>
      </c>
      <c r="E32" s="23">
        <v>904</v>
      </c>
      <c r="F32" s="64">
        <v>904</v>
      </c>
      <c r="G32" s="24">
        <v>833</v>
      </c>
      <c r="J32" s="8">
        <v>23</v>
      </c>
      <c r="K32" s="9">
        <f t="shared" si="0"/>
        <v>782</v>
      </c>
      <c r="L32" s="25">
        <v>403</v>
      </c>
      <c r="M32" s="26">
        <v>379</v>
      </c>
      <c r="N32" s="8">
        <v>48</v>
      </c>
      <c r="O32" s="9">
        <f t="shared" si="1"/>
        <v>883</v>
      </c>
      <c r="P32" s="25">
        <v>461</v>
      </c>
      <c r="Q32" s="26">
        <v>422</v>
      </c>
      <c r="R32" s="8">
        <v>73</v>
      </c>
      <c r="S32" s="9">
        <f t="shared" si="2"/>
        <v>659</v>
      </c>
      <c r="T32" s="25">
        <v>316</v>
      </c>
      <c r="U32" s="26">
        <v>343</v>
      </c>
      <c r="V32" s="8">
        <v>98</v>
      </c>
      <c r="W32" s="9">
        <f t="shared" si="3"/>
        <v>21</v>
      </c>
      <c r="X32" s="68">
        <v>2</v>
      </c>
      <c r="Y32" s="69">
        <v>19</v>
      </c>
    </row>
    <row r="33" spans="1:25" ht="24.75" customHeight="1" thickBot="1">
      <c r="A33" s="29"/>
      <c r="B33" s="81" t="s">
        <v>52</v>
      </c>
      <c r="C33" s="82"/>
      <c r="D33" s="17">
        <f t="shared" si="4"/>
        <v>1864</v>
      </c>
      <c r="E33" s="23">
        <v>913</v>
      </c>
      <c r="F33" s="64">
        <v>951</v>
      </c>
      <c r="G33" s="24">
        <v>1079</v>
      </c>
      <c r="J33" s="18">
        <v>24</v>
      </c>
      <c r="K33" s="19">
        <f t="shared" si="0"/>
        <v>773</v>
      </c>
      <c r="L33" s="27">
        <v>411</v>
      </c>
      <c r="M33" s="28">
        <v>362</v>
      </c>
      <c r="N33" s="18">
        <v>49</v>
      </c>
      <c r="O33" s="19">
        <f t="shared" si="1"/>
        <v>880</v>
      </c>
      <c r="P33" s="27">
        <v>478</v>
      </c>
      <c r="Q33" s="28">
        <v>402</v>
      </c>
      <c r="R33" s="18">
        <v>74</v>
      </c>
      <c r="S33" s="19">
        <f t="shared" si="2"/>
        <v>581</v>
      </c>
      <c r="T33" s="27">
        <v>249</v>
      </c>
      <c r="U33" s="28">
        <v>332</v>
      </c>
      <c r="V33" s="8">
        <v>99</v>
      </c>
      <c r="W33" s="9">
        <f t="shared" si="3"/>
        <v>12</v>
      </c>
      <c r="X33" s="70">
        <v>0</v>
      </c>
      <c r="Y33" s="71">
        <v>12</v>
      </c>
    </row>
    <row r="34" spans="1:25" ht="24.75" customHeight="1">
      <c r="A34" s="29"/>
      <c r="B34" s="83" t="s">
        <v>42</v>
      </c>
      <c r="C34" s="82"/>
      <c r="D34" s="17">
        <f t="shared" si="4"/>
        <v>360</v>
      </c>
      <c r="E34" s="23">
        <v>171</v>
      </c>
      <c r="F34" s="64">
        <v>189</v>
      </c>
      <c r="G34" s="24">
        <v>175</v>
      </c>
      <c r="V34" s="30" t="s">
        <v>54</v>
      </c>
      <c r="W34" s="11">
        <f t="shared" si="3"/>
        <v>31</v>
      </c>
      <c r="X34" s="68">
        <v>4</v>
      </c>
      <c r="Y34" s="69">
        <v>27</v>
      </c>
    </row>
    <row r="35" spans="1:25" ht="24.75" customHeight="1" thickBot="1">
      <c r="A35" s="16"/>
      <c r="B35" s="84" t="s">
        <v>43</v>
      </c>
      <c r="C35" s="85"/>
      <c r="D35" s="20">
        <f t="shared" si="4"/>
        <v>78</v>
      </c>
      <c r="E35" s="23">
        <v>17</v>
      </c>
      <c r="F35" s="64">
        <v>61</v>
      </c>
      <c r="G35" s="24">
        <v>38</v>
      </c>
      <c r="V35" s="86" t="s">
        <v>40</v>
      </c>
      <c r="W35" s="75">
        <f t="shared" si="3"/>
        <v>58735</v>
      </c>
      <c r="X35" s="75">
        <f>L4+L10+L16+L22+L28+L34+P4+P10+P16+P22+P28+P34+T4+T10+T16+T22+T28+T34+X4+X10+X16+X22+X28+X34</f>
        <v>29497</v>
      </c>
      <c r="Y35" s="77">
        <f>M4+M10+M16+M22+M28+M34+Q4+Q10+Q16+Q22+Q28+Q34+U4+U10+U16+U22+U28+U34+Y4+Y10+Y16+Y22+Y28+Y34</f>
        <v>29238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58735</v>
      </c>
      <c r="E36" s="21">
        <f>SUM(E16:E35)</f>
        <v>29497</v>
      </c>
      <c r="F36" s="65">
        <f>SUM(F16:F35)</f>
        <v>29238</v>
      </c>
      <c r="G36" s="22">
        <f>SUM(G16:G35)</f>
        <v>29103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13386</v>
      </c>
      <c r="P37" s="33">
        <f>$T$22+$T$28+$X$4+$X$10+$X$16+$X$22+$X$28+$X$34</f>
        <v>5797</v>
      </c>
      <c r="Q37" s="33">
        <f>$U$22+$U$28+$Y$4+$Y$10+$Y$16+$Y$22+$Y$28+$Y$34</f>
        <v>7589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74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73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2113</v>
      </c>
      <c r="L4" s="5">
        <f>L5+L6+L7+L8+L9</f>
        <v>1076</v>
      </c>
      <c r="M4" s="6">
        <f>M5+M6+M7+M8+M9</f>
        <v>1037</v>
      </c>
      <c r="N4" s="7" t="s">
        <v>6</v>
      </c>
      <c r="O4" s="5">
        <f aca="true" t="shared" si="1" ref="O4:O33">P4+Q4</f>
        <v>3624</v>
      </c>
      <c r="P4" s="5">
        <f>P5+P6+P7+P8+P9</f>
        <v>1968</v>
      </c>
      <c r="Q4" s="6">
        <f>Q5+Q6+Q7+Q8+Q9</f>
        <v>1656</v>
      </c>
      <c r="R4" s="7" t="s">
        <v>7</v>
      </c>
      <c r="S4" s="5">
        <f aca="true" t="shared" si="2" ref="S4:S33">T4+U4</f>
        <v>3884</v>
      </c>
      <c r="T4" s="5">
        <f>T5+T6+T7+T8+T9</f>
        <v>1979</v>
      </c>
      <c r="U4" s="6">
        <f>U5+U6+U7+U8+U9</f>
        <v>1905</v>
      </c>
      <c r="V4" s="7" t="s">
        <v>8</v>
      </c>
      <c r="W4" s="5">
        <f aca="true" t="shared" si="3" ref="W4:W35">X4+Y4</f>
        <v>2561</v>
      </c>
      <c r="X4" s="5">
        <f>X5+X6+X7+X8+X9</f>
        <v>1150</v>
      </c>
      <c r="Y4" s="6">
        <f>Y5+Y6+Y7+Y8+Y9</f>
        <v>1411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429</v>
      </c>
      <c r="L5" s="25">
        <v>240</v>
      </c>
      <c r="M5" s="26">
        <v>189</v>
      </c>
      <c r="N5" s="8">
        <v>25</v>
      </c>
      <c r="O5" s="9">
        <f t="shared" si="1"/>
        <v>755</v>
      </c>
      <c r="P5" s="25">
        <v>406</v>
      </c>
      <c r="Q5" s="26">
        <v>349</v>
      </c>
      <c r="R5" s="8">
        <v>50</v>
      </c>
      <c r="S5" s="9">
        <f t="shared" si="2"/>
        <v>794</v>
      </c>
      <c r="T5" s="25">
        <v>415</v>
      </c>
      <c r="U5" s="26">
        <v>379</v>
      </c>
      <c r="V5" s="8">
        <v>75</v>
      </c>
      <c r="W5" s="9">
        <f t="shared" si="3"/>
        <v>489</v>
      </c>
      <c r="X5" s="25">
        <v>221</v>
      </c>
      <c r="Y5" s="26">
        <v>268</v>
      </c>
    </row>
    <row r="6" spans="2:25" ht="24.75" customHeight="1" thickTop="1">
      <c r="B6" s="103" t="s">
        <v>57</v>
      </c>
      <c r="C6" s="104"/>
      <c r="D6" s="105"/>
      <c r="E6" s="41">
        <f>F6+G6</f>
        <v>58676</v>
      </c>
      <c r="F6" s="66">
        <f>SUM(F7:F8)</f>
        <v>29460</v>
      </c>
      <c r="G6" s="67">
        <f>SUM(G7:G8)</f>
        <v>29216</v>
      </c>
      <c r="J6" s="8">
        <v>1</v>
      </c>
      <c r="K6" s="9">
        <f t="shared" si="0"/>
        <v>410</v>
      </c>
      <c r="L6" s="25">
        <v>209</v>
      </c>
      <c r="M6" s="26">
        <v>201</v>
      </c>
      <c r="N6" s="8">
        <v>26</v>
      </c>
      <c r="O6" s="9">
        <f t="shared" si="1"/>
        <v>693</v>
      </c>
      <c r="P6" s="25">
        <v>369</v>
      </c>
      <c r="Q6" s="26">
        <v>324</v>
      </c>
      <c r="R6" s="8">
        <v>51</v>
      </c>
      <c r="S6" s="9">
        <f t="shared" si="2"/>
        <v>747</v>
      </c>
      <c r="T6" s="25">
        <v>393</v>
      </c>
      <c r="U6" s="26">
        <v>354</v>
      </c>
      <c r="V6" s="8">
        <v>76</v>
      </c>
      <c r="W6" s="9">
        <f t="shared" si="3"/>
        <v>567</v>
      </c>
      <c r="X6" s="25">
        <v>272</v>
      </c>
      <c r="Y6" s="26">
        <v>295</v>
      </c>
    </row>
    <row r="7" spans="2:25" ht="24.75" customHeight="1">
      <c r="B7" s="45"/>
      <c r="C7" s="106" t="s">
        <v>58</v>
      </c>
      <c r="D7" s="82"/>
      <c r="E7" s="39">
        <f>F7+G7</f>
        <v>56124</v>
      </c>
      <c r="F7" s="40">
        <v>28217</v>
      </c>
      <c r="G7" s="61">
        <v>27907</v>
      </c>
      <c r="J7" s="8">
        <v>2</v>
      </c>
      <c r="K7" s="9">
        <f t="shared" si="0"/>
        <v>404</v>
      </c>
      <c r="L7" s="25">
        <v>205</v>
      </c>
      <c r="M7" s="26">
        <v>199</v>
      </c>
      <c r="N7" s="8">
        <v>27</v>
      </c>
      <c r="O7" s="9">
        <f t="shared" si="1"/>
        <v>746</v>
      </c>
      <c r="P7" s="25">
        <v>400</v>
      </c>
      <c r="Q7" s="26">
        <v>346</v>
      </c>
      <c r="R7" s="8">
        <v>52</v>
      </c>
      <c r="S7" s="9">
        <f t="shared" si="2"/>
        <v>772</v>
      </c>
      <c r="T7" s="25">
        <v>380</v>
      </c>
      <c r="U7" s="26">
        <v>392</v>
      </c>
      <c r="V7" s="8">
        <v>77</v>
      </c>
      <c r="W7" s="9">
        <f t="shared" si="3"/>
        <v>505</v>
      </c>
      <c r="X7" s="25">
        <v>242</v>
      </c>
      <c r="Y7" s="26">
        <v>263</v>
      </c>
    </row>
    <row r="8" spans="2:25" ht="24.75" customHeight="1" thickBot="1">
      <c r="B8" s="49"/>
      <c r="C8" s="107" t="s">
        <v>59</v>
      </c>
      <c r="D8" s="108"/>
      <c r="E8" s="50">
        <f>F8+G8</f>
        <v>2552</v>
      </c>
      <c r="F8" s="51">
        <v>1243</v>
      </c>
      <c r="G8" s="62">
        <v>1309</v>
      </c>
      <c r="J8" s="8">
        <v>3</v>
      </c>
      <c r="K8" s="9">
        <f t="shared" si="0"/>
        <v>442</v>
      </c>
      <c r="L8" s="25">
        <v>201</v>
      </c>
      <c r="M8" s="26">
        <v>241</v>
      </c>
      <c r="N8" s="8">
        <v>28</v>
      </c>
      <c r="O8" s="9">
        <f t="shared" si="1"/>
        <v>685</v>
      </c>
      <c r="P8" s="25">
        <v>381</v>
      </c>
      <c r="Q8" s="26">
        <v>304</v>
      </c>
      <c r="R8" s="8">
        <v>53</v>
      </c>
      <c r="S8" s="9">
        <f t="shared" si="2"/>
        <v>811</v>
      </c>
      <c r="T8" s="25">
        <v>396</v>
      </c>
      <c r="U8" s="26">
        <v>415</v>
      </c>
      <c r="V8" s="8">
        <v>78</v>
      </c>
      <c r="W8" s="9">
        <f t="shared" si="3"/>
        <v>501</v>
      </c>
      <c r="X8" s="25">
        <v>208</v>
      </c>
      <c r="Y8" s="26">
        <v>293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428</v>
      </c>
      <c r="L9" s="25">
        <v>221</v>
      </c>
      <c r="M9" s="26">
        <v>207</v>
      </c>
      <c r="N9" s="8">
        <v>29</v>
      </c>
      <c r="O9" s="9">
        <f t="shared" si="1"/>
        <v>745</v>
      </c>
      <c r="P9" s="25">
        <v>412</v>
      </c>
      <c r="Q9" s="26">
        <v>333</v>
      </c>
      <c r="R9" s="8">
        <v>54</v>
      </c>
      <c r="S9" s="9">
        <f t="shared" si="2"/>
        <v>760</v>
      </c>
      <c r="T9" s="25">
        <v>395</v>
      </c>
      <c r="U9" s="26">
        <v>365</v>
      </c>
      <c r="V9" s="8">
        <v>79</v>
      </c>
      <c r="W9" s="9">
        <f t="shared" si="3"/>
        <v>499</v>
      </c>
      <c r="X9" s="25">
        <v>207</v>
      </c>
      <c r="Y9" s="26">
        <v>292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2083</v>
      </c>
      <c r="L10" s="11">
        <f>L11+L12+L13+L14+L15</f>
        <v>1046</v>
      </c>
      <c r="M10" s="12">
        <f>M11+M12+M13+M14+M15</f>
        <v>1037</v>
      </c>
      <c r="N10" s="7" t="s">
        <v>14</v>
      </c>
      <c r="O10" s="11">
        <f t="shared" si="1"/>
        <v>3666</v>
      </c>
      <c r="P10" s="11">
        <f>P11+P12+P13+P14+P15</f>
        <v>1956</v>
      </c>
      <c r="Q10" s="12">
        <f>Q11+Q12+Q13+Q14+Q15</f>
        <v>1710</v>
      </c>
      <c r="R10" s="13" t="s">
        <v>15</v>
      </c>
      <c r="S10" s="11">
        <f t="shared" si="2"/>
        <v>3753</v>
      </c>
      <c r="T10" s="11">
        <f>T11+T12+T13+T14+T15</f>
        <v>1952</v>
      </c>
      <c r="U10" s="12">
        <f>U11+U12+U13+U14+U15</f>
        <v>1801</v>
      </c>
      <c r="V10" s="7" t="s">
        <v>16</v>
      </c>
      <c r="W10" s="11">
        <f t="shared" si="3"/>
        <v>1947</v>
      </c>
      <c r="X10" s="11">
        <f>X11+X12+X13+X14+X15</f>
        <v>716</v>
      </c>
      <c r="Y10" s="12">
        <f>Y11+Y12+Y13+Y14+Y15</f>
        <v>1231</v>
      </c>
    </row>
    <row r="11" spans="2:25" ht="24.75" customHeight="1" thickBot="1">
      <c r="B11" s="111" t="s">
        <v>11</v>
      </c>
      <c r="C11" s="112"/>
      <c r="D11" s="59">
        <f>SUM(E11:G11)</f>
        <v>29190</v>
      </c>
      <c r="E11" s="51">
        <v>27224</v>
      </c>
      <c r="F11" s="51">
        <v>1423</v>
      </c>
      <c r="G11" s="60">
        <v>543</v>
      </c>
      <c r="J11" s="14">
        <v>5</v>
      </c>
      <c r="K11" s="9">
        <f t="shared" si="0"/>
        <v>442</v>
      </c>
      <c r="L11" s="25">
        <v>235</v>
      </c>
      <c r="M11" s="26">
        <v>207</v>
      </c>
      <c r="N11" s="8">
        <v>30</v>
      </c>
      <c r="O11" s="9">
        <f t="shared" si="1"/>
        <v>721</v>
      </c>
      <c r="P11" s="25">
        <v>362</v>
      </c>
      <c r="Q11" s="26">
        <v>359</v>
      </c>
      <c r="R11" s="8">
        <v>55</v>
      </c>
      <c r="S11" s="9">
        <f t="shared" si="2"/>
        <v>754</v>
      </c>
      <c r="T11" s="25">
        <v>382</v>
      </c>
      <c r="U11" s="26">
        <v>372</v>
      </c>
      <c r="V11" s="8">
        <v>80</v>
      </c>
      <c r="W11" s="9">
        <f t="shared" si="3"/>
        <v>450</v>
      </c>
      <c r="X11" s="25">
        <v>179</v>
      </c>
      <c r="Y11" s="26">
        <v>271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403</v>
      </c>
      <c r="L12" s="25">
        <v>206</v>
      </c>
      <c r="M12" s="26">
        <v>197</v>
      </c>
      <c r="N12" s="8">
        <v>31</v>
      </c>
      <c r="O12" s="9">
        <f t="shared" si="1"/>
        <v>760</v>
      </c>
      <c r="P12" s="25">
        <v>415</v>
      </c>
      <c r="Q12" s="26">
        <v>345</v>
      </c>
      <c r="R12" s="8">
        <v>56</v>
      </c>
      <c r="S12" s="9">
        <f t="shared" si="2"/>
        <v>732</v>
      </c>
      <c r="T12" s="25">
        <v>389</v>
      </c>
      <c r="U12" s="26">
        <v>343</v>
      </c>
      <c r="V12" s="8">
        <v>81</v>
      </c>
      <c r="W12" s="9">
        <f t="shared" si="3"/>
        <v>413</v>
      </c>
      <c r="X12" s="25">
        <v>161</v>
      </c>
      <c r="Y12" s="26">
        <v>252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405</v>
      </c>
      <c r="L13" s="25">
        <v>189</v>
      </c>
      <c r="M13" s="26">
        <v>216</v>
      </c>
      <c r="N13" s="8">
        <v>32</v>
      </c>
      <c r="O13" s="9">
        <f t="shared" si="1"/>
        <v>718</v>
      </c>
      <c r="P13" s="25">
        <v>373</v>
      </c>
      <c r="Q13" s="26">
        <v>345</v>
      </c>
      <c r="R13" s="8">
        <v>57</v>
      </c>
      <c r="S13" s="9">
        <f t="shared" si="2"/>
        <v>736</v>
      </c>
      <c r="T13" s="25">
        <v>390</v>
      </c>
      <c r="U13" s="26">
        <v>346</v>
      </c>
      <c r="V13" s="8">
        <v>82</v>
      </c>
      <c r="W13" s="9">
        <f t="shared" si="3"/>
        <v>387</v>
      </c>
      <c r="X13" s="25">
        <v>148</v>
      </c>
      <c r="Y13" s="26">
        <v>239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410</v>
      </c>
      <c r="L14" s="25">
        <v>209</v>
      </c>
      <c r="M14" s="26">
        <v>201</v>
      </c>
      <c r="N14" s="8">
        <v>33</v>
      </c>
      <c r="O14" s="9">
        <f t="shared" si="1"/>
        <v>720</v>
      </c>
      <c r="P14" s="25">
        <v>401</v>
      </c>
      <c r="Q14" s="26">
        <v>319</v>
      </c>
      <c r="R14" s="8">
        <v>58</v>
      </c>
      <c r="S14" s="9">
        <f t="shared" si="2"/>
        <v>801</v>
      </c>
      <c r="T14" s="25">
        <v>404</v>
      </c>
      <c r="U14" s="26">
        <v>397</v>
      </c>
      <c r="V14" s="8">
        <v>83</v>
      </c>
      <c r="W14" s="9">
        <f t="shared" si="3"/>
        <v>382</v>
      </c>
      <c r="X14" s="25">
        <v>137</v>
      </c>
      <c r="Y14" s="26">
        <v>245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423</v>
      </c>
      <c r="L15" s="25">
        <v>207</v>
      </c>
      <c r="M15" s="26">
        <v>216</v>
      </c>
      <c r="N15" s="8">
        <v>34</v>
      </c>
      <c r="O15" s="9">
        <f t="shared" si="1"/>
        <v>747</v>
      </c>
      <c r="P15" s="25">
        <v>405</v>
      </c>
      <c r="Q15" s="26">
        <v>342</v>
      </c>
      <c r="R15" s="8">
        <v>59</v>
      </c>
      <c r="S15" s="9">
        <f t="shared" si="2"/>
        <v>730</v>
      </c>
      <c r="T15" s="25">
        <v>387</v>
      </c>
      <c r="U15" s="26">
        <v>343</v>
      </c>
      <c r="V15" s="8">
        <v>84</v>
      </c>
      <c r="W15" s="9">
        <f t="shared" si="3"/>
        <v>315</v>
      </c>
      <c r="X15" s="25">
        <v>91</v>
      </c>
      <c r="Y15" s="26">
        <v>224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18354</v>
      </c>
      <c r="E16" s="54">
        <v>9199</v>
      </c>
      <c r="F16" s="63">
        <v>9155</v>
      </c>
      <c r="G16" s="55">
        <v>8958</v>
      </c>
      <c r="J16" s="7" t="s">
        <v>19</v>
      </c>
      <c r="K16" s="11">
        <f t="shared" si="0"/>
        <v>2356</v>
      </c>
      <c r="L16" s="11">
        <f>L17+L18+L19+L20+L21</f>
        <v>1214</v>
      </c>
      <c r="M16" s="12">
        <f>M17+M18+M19+M20+M21</f>
        <v>1142</v>
      </c>
      <c r="N16" s="7" t="s">
        <v>20</v>
      </c>
      <c r="O16" s="11">
        <f t="shared" si="1"/>
        <v>3995</v>
      </c>
      <c r="P16" s="11">
        <f>P17+P18+P19+P20+P21</f>
        <v>2138</v>
      </c>
      <c r="Q16" s="12">
        <f>Q17+Q18+Q19+Q20+Q21</f>
        <v>1857</v>
      </c>
      <c r="R16" s="7" t="s">
        <v>21</v>
      </c>
      <c r="S16" s="11">
        <f t="shared" si="2"/>
        <v>4211</v>
      </c>
      <c r="T16" s="11">
        <f>T17+T18+T19+T20+T21</f>
        <v>2153</v>
      </c>
      <c r="U16" s="12">
        <f>U17+U18+U19+U20+U21</f>
        <v>2058</v>
      </c>
      <c r="V16" s="7" t="s">
        <v>22</v>
      </c>
      <c r="W16" s="11">
        <f t="shared" si="3"/>
        <v>1078</v>
      </c>
      <c r="X16" s="11">
        <f>X17+X18+X19+X20+X21</f>
        <v>348</v>
      </c>
      <c r="Y16" s="12">
        <f>Y17+Y18+Y19+Y20+Y21</f>
        <v>730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472</v>
      </c>
      <c r="L17" s="25">
        <v>246</v>
      </c>
      <c r="M17" s="26">
        <v>226</v>
      </c>
      <c r="N17" s="8">
        <v>35</v>
      </c>
      <c r="O17" s="9">
        <f t="shared" si="1"/>
        <v>754</v>
      </c>
      <c r="P17" s="25">
        <v>410</v>
      </c>
      <c r="Q17" s="26">
        <v>344</v>
      </c>
      <c r="R17" s="8">
        <v>60</v>
      </c>
      <c r="S17" s="9">
        <f t="shared" si="2"/>
        <v>738</v>
      </c>
      <c r="T17" s="25">
        <v>383</v>
      </c>
      <c r="U17" s="26">
        <v>355</v>
      </c>
      <c r="V17" s="8">
        <v>85</v>
      </c>
      <c r="W17" s="9">
        <f t="shared" si="3"/>
        <v>281</v>
      </c>
      <c r="X17" s="25">
        <v>104</v>
      </c>
      <c r="Y17" s="26">
        <v>177</v>
      </c>
    </row>
    <row r="18" spans="1:25" ht="24.75" customHeight="1">
      <c r="A18" s="29"/>
      <c r="B18" s="102" t="s">
        <v>25</v>
      </c>
      <c r="C18" s="90"/>
      <c r="D18" s="17">
        <f t="shared" si="4"/>
        <v>13366</v>
      </c>
      <c r="E18" s="23">
        <v>6750</v>
      </c>
      <c r="F18" s="64">
        <v>6616</v>
      </c>
      <c r="G18" s="24">
        <v>6779</v>
      </c>
      <c r="J18" s="8">
        <v>11</v>
      </c>
      <c r="K18" s="9">
        <f t="shared" si="0"/>
        <v>478</v>
      </c>
      <c r="L18" s="25">
        <v>257</v>
      </c>
      <c r="M18" s="26">
        <v>221</v>
      </c>
      <c r="N18" s="8">
        <v>36</v>
      </c>
      <c r="O18" s="9">
        <f t="shared" si="1"/>
        <v>768</v>
      </c>
      <c r="P18" s="25">
        <v>418</v>
      </c>
      <c r="Q18" s="26">
        <v>350</v>
      </c>
      <c r="R18" s="8">
        <v>61</v>
      </c>
      <c r="S18" s="9">
        <f t="shared" si="2"/>
        <v>810</v>
      </c>
      <c r="T18" s="25">
        <v>429</v>
      </c>
      <c r="U18" s="26">
        <v>381</v>
      </c>
      <c r="V18" s="8">
        <v>86</v>
      </c>
      <c r="W18" s="9">
        <f t="shared" si="3"/>
        <v>249</v>
      </c>
      <c r="X18" s="25">
        <v>79</v>
      </c>
      <c r="Y18" s="26">
        <v>170</v>
      </c>
    </row>
    <row r="19" spans="1:25" ht="24.75" customHeight="1">
      <c r="A19" s="29"/>
      <c r="B19" s="88" t="s">
        <v>26</v>
      </c>
      <c r="C19" s="82"/>
      <c r="D19" s="17">
        <f t="shared" si="4"/>
        <v>214</v>
      </c>
      <c r="E19" s="23">
        <v>104</v>
      </c>
      <c r="F19" s="64">
        <v>110</v>
      </c>
      <c r="G19" s="24">
        <v>115</v>
      </c>
      <c r="J19" s="8">
        <v>12</v>
      </c>
      <c r="K19" s="9">
        <f t="shared" si="0"/>
        <v>459</v>
      </c>
      <c r="L19" s="25">
        <v>222</v>
      </c>
      <c r="M19" s="26">
        <v>237</v>
      </c>
      <c r="N19" s="8">
        <v>37</v>
      </c>
      <c r="O19" s="9">
        <f t="shared" si="1"/>
        <v>795</v>
      </c>
      <c r="P19" s="25">
        <v>411</v>
      </c>
      <c r="Q19" s="26">
        <v>384</v>
      </c>
      <c r="R19" s="8">
        <v>62</v>
      </c>
      <c r="S19" s="9">
        <f t="shared" si="2"/>
        <v>856</v>
      </c>
      <c r="T19" s="25">
        <v>443</v>
      </c>
      <c r="U19" s="26">
        <v>413</v>
      </c>
      <c r="V19" s="8">
        <v>87</v>
      </c>
      <c r="W19" s="9">
        <f t="shared" si="3"/>
        <v>218</v>
      </c>
      <c r="X19" s="25">
        <v>60</v>
      </c>
      <c r="Y19" s="26">
        <v>158</v>
      </c>
    </row>
    <row r="20" spans="1:25" ht="24.75" customHeight="1">
      <c r="A20" s="29"/>
      <c r="B20" s="88" t="s">
        <v>27</v>
      </c>
      <c r="C20" s="82"/>
      <c r="D20" s="17">
        <f t="shared" si="4"/>
        <v>2041</v>
      </c>
      <c r="E20" s="23">
        <v>1032</v>
      </c>
      <c r="F20" s="64">
        <v>1009</v>
      </c>
      <c r="G20" s="24">
        <v>1042</v>
      </c>
      <c r="J20" s="8">
        <v>13</v>
      </c>
      <c r="K20" s="9">
        <f t="shared" si="0"/>
        <v>490</v>
      </c>
      <c r="L20" s="25">
        <v>250</v>
      </c>
      <c r="M20" s="26">
        <v>240</v>
      </c>
      <c r="N20" s="8">
        <v>38</v>
      </c>
      <c r="O20" s="9">
        <f t="shared" si="1"/>
        <v>802</v>
      </c>
      <c r="P20" s="25">
        <v>430</v>
      </c>
      <c r="Q20" s="26">
        <v>372</v>
      </c>
      <c r="R20" s="8">
        <v>63</v>
      </c>
      <c r="S20" s="9">
        <f t="shared" si="2"/>
        <v>893</v>
      </c>
      <c r="T20" s="25">
        <v>434</v>
      </c>
      <c r="U20" s="26">
        <v>459</v>
      </c>
      <c r="V20" s="8">
        <v>88</v>
      </c>
      <c r="W20" s="9">
        <f t="shared" si="3"/>
        <v>170</v>
      </c>
      <c r="X20" s="25">
        <v>60</v>
      </c>
      <c r="Y20" s="26">
        <v>110</v>
      </c>
    </row>
    <row r="21" spans="1:25" ht="24.75" customHeight="1">
      <c r="A21" s="29"/>
      <c r="B21" s="83" t="s">
        <v>28</v>
      </c>
      <c r="C21" s="82"/>
      <c r="D21" s="17">
        <f t="shared" si="4"/>
        <v>3054</v>
      </c>
      <c r="E21" s="23">
        <v>1496</v>
      </c>
      <c r="F21" s="64">
        <v>1558</v>
      </c>
      <c r="G21" s="24">
        <v>1521</v>
      </c>
      <c r="J21" s="8">
        <v>14</v>
      </c>
      <c r="K21" s="9">
        <f t="shared" si="0"/>
        <v>457</v>
      </c>
      <c r="L21" s="25">
        <v>239</v>
      </c>
      <c r="M21" s="26">
        <v>218</v>
      </c>
      <c r="N21" s="8">
        <v>39</v>
      </c>
      <c r="O21" s="9">
        <f t="shared" si="1"/>
        <v>876</v>
      </c>
      <c r="P21" s="25">
        <v>469</v>
      </c>
      <c r="Q21" s="26">
        <v>407</v>
      </c>
      <c r="R21" s="8">
        <v>64</v>
      </c>
      <c r="S21" s="9">
        <f t="shared" si="2"/>
        <v>914</v>
      </c>
      <c r="T21" s="25">
        <v>464</v>
      </c>
      <c r="U21" s="26">
        <v>450</v>
      </c>
      <c r="V21" s="8">
        <v>89</v>
      </c>
      <c r="W21" s="9">
        <f t="shared" si="3"/>
        <v>160</v>
      </c>
      <c r="X21" s="25">
        <v>45</v>
      </c>
      <c r="Y21" s="26">
        <v>115</v>
      </c>
    </row>
    <row r="22" spans="1:25" ht="24.75" customHeight="1">
      <c r="A22" s="29"/>
      <c r="B22" s="89" t="s">
        <v>33</v>
      </c>
      <c r="C22" s="90"/>
      <c r="D22" s="17">
        <f t="shared" si="4"/>
        <v>1556</v>
      </c>
      <c r="E22" s="23">
        <v>804</v>
      </c>
      <c r="F22" s="64">
        <v>752</v>
      </c>
      <c r="G22" s="24">
        <v>905</v>
      </c>
      <c r="J22" s="7" t="s">
        <v>29</v>
      </c>
      <c r="K22" s="11">
        <f t="shared" si="0"/>
        <v>2780</v>
      </c>
      <c r="L22" s="11">
        <f>L23+L24+L25+L26+L27</f>
        <v>1428</v>
      </c>
      <c r="M22" s="12">
        <f>M23+M24+M25+M26+M27</f>
        <v>1352</v>
      </c>
      <c r="N22" s="7" t="s">
        <v>30</v>
      </c>
      <c r="O22" s="11">
        <f t="shared" si="1"/>
        <v>4721</v>
      </c>
      <c r="P22" s="11">
        <f>P23+P24+P25+P26+P27</f>
        <v>2466</v>
      </c>
      <c r="Q22" s="12">
        <f>Q23+Q24+Q25+Q26+Q27</f>
        <v>2255</v>
      </c>
      <c r="R22" s="7" t="s">
        <v>31</v>
      </c>
      <c r="S22" s="11">
        <f t="shared" si="2"/>
        <v>3793</v>
      </c>
      <c r="T22" s="11">
        <f>T23+T24+T25+T26+T27</f>
        <v>1866</v>
      </c>
      <c r="U22" s="12">
        <f>U23+U24+U25+U26+U27</f>
        <v>1927</v>
      </c>
      <c r="V22" s="7" t="s">
        <v>32</v>
      </c>
      <c r="W22" s="11">
        <f t="shared" si="3"/>
        <v>446</v>
      </c>
      <c r="X22" s="11">
        <f>X23+X24+X25+X26+X27</f>
        <v>97</v>
      </c>
      <c r="Y22" s="12">
        <f>Y23+Y24+Y25+Y26+Y27</f>
        <v>349</v>
      </c>
    </row>
    <row r="23" spans="1:25" ht="24.75" customHeight="1">
      <c r="A23" s="29"/>
      <c r="B23" s="83" t="s">
        <v>34</v>
      </c>
      <c r="C23" s="82"/>
      <c r="D23" s="17">
        <f t="shared" si="4"/>
        <v>1153</v>
      </c>
      <c r="E23" s="23">
        <v>538</v>
      </c>
      <c r="F23" s="64">
        <v>615</v>
      </c>
      <c r="G23" s="24">
        <v>596</v>
      </c>
      <c r="J23" s="8">
        <v>15</v>
      </c>
      <c r="K23" s="9">
        <f t="shared" si="0"/>
        <v>496</v>
      </c>
      <c r="L23" s="25">
        <v>260</v>
      </c>
      <c r="M23" s="26">
        <v>236</v>
      </c>
      <c r="N23" s="8">
        <v>40</v>
      </c>
      <c r="O23" s="9">
        <f t="shared" si="1"/>
        <v>916</v>
      </c>
      <c r="P23" s="25">
        <v>498</v>
      </c>
      <c r="Q23" s="26">
        <v>418</v>
      </c>
      <c r="R23" s="8">
        <v>65</v>
      </c>
      <c r="S23" s="9">
        <f t="shared" si="2"/>
        <v>912</v>
      </c>
      <c r="T23" s="25">
        <v>452</v>
      </c>
      <c r="U23" s="26">
        <v>460</v>
      </c>
      <c r="V23" s="8">
        <v>90</v>
      </c>
      <c r="W23" s="9">
        <f t="shared" si="3"/>
        <v>126</v>
      </c>
      <c r="X23" s="25">
        <v>34</v>
      </c>
      <c r="Y23" s="26">
        <v>92</v>
      </c>
    </row>
    <row r="24" spans="1:25" ht="24.75" customHeight="1">
      <c r="A24" s="29"/>
      <c r="B24" s="91" t="s">
        <v>49</v>
      </c>
      <c r="C24" s="90"/>
      <c r="D24" s="17">
        <f t="shared" si="4"/>
        <v>1108</v>
      </c>
      <c r="E24" s="23">
        <v>578</v>
      </c>
      <c r="F24" s="64">
        <v>530</v>
      </c>
      <c r="G24" s="24">
        <v>515</v>
      </c>
      <c r="H24" s="32"/>
      <c r="J24" s="8">
        <v>16</v>
      </c>
      <c r="K24" s="9">
        <f t="shared" si="0"/>
        <v>557</v>
      </c>
      <c r="L24" s="25">
        <v>295</v>
      </c>
      <c r="M24" s="26">
        <v>262</v>
      </c>
      <c r="N24" s="8">
        <v>41</v>
      </c>
      <c r="O24" s="9">
        <f t="shared" si="1"/>
        <v>1008</v>
      </c>
      <c r="P24" s="25">
        <v>539</v>
      </c>
      <c r="Q24" s="26">
        <v>469</v>
      </c>
      <c r="R24" s="8">
        <v>66</v>
      </c>
      <c r="S24" s="9">
        <f t="shared" si="2"/>
        <v>968</v>
      </c>
      <c r="T24" s="25">
        <v>490</v>
      </c>
      <c r="U24" s="26">
        <v>478</v>
      </c>
      <c r="V24" s="8">
        <v>91</v>
      </c>
      <c r="W24" s="9">
        <f t="shared" si="3"/>
        <v>115</v>
      </c>
      <c r="X24" s="25">
        <v>25</v>
      </c>
      <c r="Y24" s="26">
        <v>90</v>
      </c>
    </row>
    <row r="25" spans="1:25" ht="24.75" customHeight="1">
      <c r="A25" s="29"/>
      <c r="B25" s="83" t="s">
        <v>35</v>
      </c>
      <c r="C25" s="82"/>
      <c r="D25" s="17">
        <f t="shared" si="4"/>
        <v>1140</v>
      </c>
      <c r="E25" s="23">
        <v>583</v>
      </c>
      <c r="F25" s="64">
        <v>557</v>
      </c>
      <c r="G25" s="24">
        <v>494</v>
      </c>
      <c r="J25" s="8">
        <v>17</v>
      </c>
      <c r="K25" s="9">
        <f t="shared" si="0"/>
        <v>507</v>
      </c>
      <c r="L25" s="25">
        <v>274</v>
      </c>
      <c r="M25" s="26">
        <v>233</v>
      </c>
      <c r="N25" s="8">
        <v>42</v>
      </c>
      <c r="O25" s="9">
        <f t="shared" si="1"/>
        <v>983</v>
      </c>
      <c r="P25" s="25">
        <v>485</v>
      </c>
      <c r="Q25" s="26">
        <v>498</v>
      </c>
      <c r="R25" s="8">
        <v>67</v>
      </c>
      <c r="S25" s="9">
        <f t="shared" si="2"/>
        <v>705</v>
      </c>
      <c r="T25" s="25">
        <v>340</v>
      </c>
      <c r="U25" s="26">
        <v>365</v>
      </c>
      <c r="V25" s="8">
        <v>92</v>
      </c>
      <c r="W25" s="9">
        <f t="shared" si="3"/>
        <v>78</v>
      </c>
      <c r="X25" s="25">
        <v>15</v>
      </c>
      <c r="Y25" s="26">
        <v>63</v>
      </c>
    </row>
    <row r="26" spans="1:25" ht="24.75" customHeight="1">
      <c r="A26" s="29"/>
      <c r="B26" s="81" t="s">
        <v>49</v>
      </c>
      <c r="C26" s="82"/>
      <c r="D26" s="17">
        <f t="shared" si="4"/>
        <v>2142</v>
      </c>
      <c r="E26" s="23">
        <v>1110</v>
      </c>
      <c r="F26" s="64">
        <v>1032</v>
      </c>
      <c r="G26" s="24">
        <v>1132</v>
      </c>
      <c r="J26" s="8">
        <v>18</v>
      </c>
      <c r="K26" s="9">
        <f t="shared" si="0"/>
        <v>578</v>
      </c>
      <c r="L26" s="25">
        <v>287</v>
      </c>
      <c r="M26" s="26">
        <v>291</v>
      </c>
      <c r="N26" s="8">
        <v>43</v>
      </c>
      <c r="O26" s="9">
        <f t="shared" si="1"/>
        <v>886</v>
      </c>
      <c r="P26" s="25">
        <v>463</v>
      </c>
      <c r="Q26" s="26">
        <v>423</v>
      </c>
      <c r="R26" s="8">
        <v>68</v>
      </c>
      <c r="S26" s="9">
        <f t="shared" si="2"/>
        <v>564</v>
      </c>
      <c r="T26" s="25">
        <v>291</v>
      </c>
      <c r="U26" s="26">
        <v>273</v>
      </c>
      <c r="V26" s="8">
        <v>93</v>
      </c>
      <c r="W26" s="9">
        <f t="shared" si="3"/>
        <v>70</v>
      </c>
      <c r="X26" s="25">
        <v>14</v>
      </c>
      <c r="Y26" s="26">
        <v>56</v>
      </c>
    </row>
    <row r="27" spans="1:25" ht="24.75" customHeight="1">
      <c r="A27" s="29"/>
      <c r="B27" s="81" t="s">
        <v>50</v>
      </c>
      <c r="C27" s="82"/>
      <c r="D27" s="17">
        <f t="shared" si="4"/>
        <v>1434</v>
      </c>
      <c r="E27" s="23">
        <v>743</v>
      </c>
      <c r="F27" s="64">
        <v>691</v>
      </c>
      <c r="G27" s="24">
        <v>686</v>
      </c>
      <c r="J27" s="8">
        <v>19</v>
      </c>
      <c r="K27" s="9">
        <f t="shared" si="0"/>
        <v>642</v>
      </c>
      <c r="L27" s="25">
        <v>312</v>
      </c>
      <c r="M27" s="26">
        <v>330</v>
      </c>
      <c r="N27" s="8">
        <v>44</v>
      </c>
      <c r="O27" s="9">
        <f t="shared" si="1"/>
        <v>928</v>
      </c>
      <c r="P27" s="25">
        <v>481</v>
      </c>
      <c r="Q27" s="26">
        <v>447</v>
      </c>
      <c r="R27" s="8">
        <v>69</v>
      </c>
      <c r="S27" s="9">
        <f t="shared" si="2"/>
        <v>644</v>
      </c>
      <c r="T27" s="25">
        <v>293</v>
      </c>
      <c r="U27" s="26">
        <v>351</v>
      </c>
      <c r="V27" s="8">
        <v>94</v>
      </c>
      <c r="W27" s="9">
        <f t="shared" si="3"/>
        <v>57</v>
      </c>
      <c r="X27" s="25">
        <v>9</v>
      </c>
      <c r="Y27" s="26">
        <v>48</v>
      </c>
    </row>
    <row r="28" spans="1:25" ht="24.75" customHeight="1">
      <c r="A28" s="29"/>
      <c r="B28" s="83" t="s">
        <v>39</v>
      </c>
      <c r="C28" s="82"/>
      <c r="D28" s="17">
        <f t="shared" si="4"/>
        <v>3671</v>
      </c>
      <c r="E28" s="23">
        <v>1856</v>
      </c>
      <c r="F28" s="64">
        <v>1815</v>
      </c>
      <c r="G28" s="24">
        <v>1727</v>
      </c>
      <c r="J28" s="7" t="s">
        <v>36</v>
      </c>
      <c r="K28" s="11">
        <f t="shared" si="0"/>
        <v>3640</v>
      </c>
      <c r="L28" s="11">
        <f>L29+L30+L31+L32+L33</f>
        <v>1935</v>
      </c>
      <c r="M28" s="12">
        <f>M29+M30+M31+M32+M33</f>
        <v>1705</v>
      </c>
      <c r="N28" s="7" t="s">
        <v>37</v>
      </c>
      <c r="O28" s="11">
        <f t="shared" si="1"/>
        <v>4411</v>
      </c>
      <c r="P28" s="11">
        <f>P29+P30+P31+P32+P33</f>
        <v>2322</v>
      </c>
      <c r="Q28" s="12">
        <f>Q29+Q30+Q31+Q32+Q33</f>
        <v>2089</v>
      </c>
      <c r="R28" s="7" t="s">
        <v>38</v>
      </c>
      <c r="S28" s="11">
        <f t="shared" si="2"/>
        <v>3446</v>
      </c>
      <c r="T28" s="11">
        <f>T29+T30+T31+T32+T33</f>
        <v>1620</v>
      </c>
      <c r="U28" s="12">
        <f>U29+U30+U31+U32+U33</f>
        <v>1826</v>
      </c>
      <c r="V28" s="7" t="s">
        <v>53</v>
      </c>
      <c r="W28" s="11">
        <f t="shared" si="3"/>
        <v>136</v>
      </c>
      <c r="X28" s="11">
        <f>X29+X30+X31+X32+X33</f>
        <v>26</v>
      </c>
      <c r="Y28" s="12">
        <f>Y29+Y30+Y31+Y32+Y33</f>
        <v>110</v>
      </c>
    </row>
    <row r="29" spans="1:25" ht="24.75" customHeight="1">
      <c r="A29" s="29"/>
      <c r="B29" s="81" t="s">
        <v>51</v>
      </c>
      <c r="C29" s="82"/>
      <c r="D29" s="17">
        <f t="shared" si="4"/>
        <v>2699</v>
      </c>
      <c r="E29" s="23">
        <v>1340</v>
      </c>
      <c r="F29" s="64">
        <v>1359</v>
      </c>
      <c r="G29" s="24">
        <v>1334</v>
      </c>
      <c r="J29" s="8">
        <v>20</v>
      </c>
      <c r="K29" s="9">
        <f t="shared" si="0"/>
        <v>668</v>
      </c>
      <c r="L29" s="25">
        <v>374</v>
      </c>
      <c r="M29" s="26">
        <v>294</v>
      </c>
      <c r="N29" s="8">
        <v>45</v>
      </c>
      <c r="O29" s="9">
        <f t="shared" si="1"/>
        <v>969</v>
      </c>
      <c r="P29" s="25">
        <v>510</v>
      </c>
      <c r="Q29" s="26">
        <v>459</v>
      </c>
      <c r="R29" s="8">
        <v>70</v>
      </c>
      <c r="S29" s="9">
        <f t="shared" si="2"/>
        <v>775</v>
      </c>
      <c r="T29" s="25">
        <v>368</v>
      </c>
      <c r="U29" s="26">
        <v>407</v>
      </c>
      <c r="V29" s="8">
        <v>95</v>
      </c>
      <c r="W29" s="9">
        <f t="shared" si="3"/>
        <v>47</v>
      </c>
      <c r="X29" s="68">
        <v>12</v>
      </c>
      <c r="Y29" s="69">
        <v>35</v>
      </c>
    </row>
    <row r="30" spans="1:25" ht="24.75" customHeight="1">
      <c r="A30" s="29"/>
      <c r="B30" s="83" t="s">
        <v>41</v>
      </c>
      <c r="C30" s="82"/>
      <c r="D30" s="17">
        <f t="shared" si="4"/>
        <v>1540</v>
      </c>
      <c r="E30" s="23">
        <v>773</v>
      </c>
      <c r="F30" s="64">
        <v>767</v>
      </c>
      <c r="G30" s="24">
        <v>753</v>
      </c>
      <c r="J30" s="8">
        <v>21</v>
      </c>
      <c r="K30" s="9">
        <f t="shared" si="0"/>
        <v>679</v>
      </c>
      <c r="L30" s="25">
        <v>355</v>
      </c>
      <c r="M30" s="26">
        <v>324</v>
      </c>
      <c r="N30" s="8">
        <v>46</v>
      </c>
      <c r="O30" s="9">
        <f t="shared" si="1"/>
        <v>940</v>
      </c>
      <c r="P30" s="25">
        <v>518</v>
      </c>
      <c r="Q30" s="26">
        <v>422</v>
      </c>
      <c r="R30" s="8">
        <v>71</v>
      </c>
      <c r="S30" s="9">
        <f t="shared" si="2"/>
        <v>740</v>
      </c>
      <c r="T30" s="25">
        <v>348</v>
      </c>
      <c r="U30" s="26">
        <v>392</v>
      </c>
      <c r="V30" s="8">
        <v>96</v>
      </c>
      <c r="W30" s="9">
        <f t="shared" si="3"/>
        <v>31</v>
      </c>
      <c r="X30" s="68">
        <v>7</v>
      </c>
      <c r="Y30" s="69">
        <v>24</v>
      </c>
    </row>
    <row r="31" spans="1:25" ht="24.75" customHeight="1">
      <c r="A31" s="29"/>
      <c r="B31" s="81" t="s">
        <v>49</v>
      </c>
      <c r="C31" s="82"/>
      <c r="D31" s="17">
        <f t="shared" si="4"/>
        <v>1086</v>
      </c>
      <c r="E31" s="23">
        <v>542</v>
      </c>
      <c r="F31" s="64">
        <v>544</v>
      </c>
      <c r="G31" s="24">
        <v>501</v>
      </c>
      <c r="J31" s="8">
        <v>22</v>
      </c>
      <c r="K31" s="9">
        <f t="shared" si="0"/>
        <v>714</v>
      </c>
      <c r="L31" s="25">
        <v>364</v>
      </c>
      <c r="M31" s="26">
        <v>350</v>
      </c>
      <c r="N31" s="8">
        <v>47</v>
      </c>
      <c r="O31" s="9">
        <f t="shared" si="1"/>
        <v>752</v>
      </c>
      <c r="P31" s="25">
        <v>372</v>
      </c>
      <c r="Q31" s="26">
        <v>380</v>
      </c>
      <c r="R31" s="8">
        <v>72</v>
      </c>
      <c r="S31" s="9">
        <f t="shared" si="2"/>
        <v>670</v>
      </c>
      <c r="T31" s="25">
        <v>324</v>
      </c>
      <c r="U31" s="26">
        <v>346</v>
      </c>
      <c r="V31" s="8">
        <v>97</v>
      </c>
      <c r="W31" s="9">
        <f t="shared" si="3"/>
        <v>27</v>
      </c>
      <c r="X31" s="68">
        <v>5</v>
      </c>
      <c r="Y31" s="69">
        <v>22</v>
      </c>
    </row>
    <row r="32" spans="1:25" ht="24.75" customHeight="1">
      <c r="A32" s="29"/>
      <c r="B32" s="81" t="s">
        <v>50</v>
      </c>
      <c r="C32" s="82"/>
      <c r="D32" s="17">
        <f t="shared" si="4"/>
        <v>1818</v>
      </c>
      <c r="E32" s="23">
        <v>909</v>
      </c>
      <c r="F32" s="64">
        <v>909</v>
      </c>
      <c r="G32" s="24">
        <v>832</v>
      </c>
      <c r="J32" s="8">
        <v>23</v>
      </c>
      <c r="K32" s="9">
        <f t="shared" si="0"/>
        <v>787</v>
      </c>
      <c r="L32" s="25">
        <v>412</v>
      </c>
      <c r="M32" s="26">
        <v>375</v>
      </c>
      <c r="N32" s="8">
        <v>48</v>
      </c>
      <c r="O32" s="9">
        <f t="shared" si="1"/>
        <v>868</v>
      </c>
      <c r="P32" s="25">
        <v>452</v>
      </c>
      <c r="Q32" s="26">
        <v>416</v>
      </c>
      <c r="R32" s="8">
        <v>73</v>
      </c>
      <c r="S32" s="9">
        <f t="shared" si="2"/>
        <v>668</v>
      </c>
      <c r="T32" s="25">
        <v>320</v>
      </c>
      <c r="U32" s="26">
        <v>348</v>
      </c>
      <c r="V32" s="8">
        <v>98</v>
      </c>
      <c r="W32" s="9">
        <f t="shared" si="3"/>
        <v>17</v>
      </c>
      <c r="X32" s="68">
        <v>2</v>
      </c>
      <c r="Y32" s="69">
        <v>15</v>
      </c>
    </row>
    <row r="33" spans="1:25" ht="24.75" customHeight="1" thickBot="1">
      <c r="A33" s="29"/>
      <c r="B33" s="81" t="s">
        <v>52</v>
      </c>
      <c r="C33" s="82"/>
      <c r="D33" s="17">
        <f t="shared" si="4"/>
        <v>1856</v>
      </c>
      <c r="E33" s="23">
        <v>911</v>
      </c>
      <c r="F33" s="64">
        <v>945</v>
      </c>
      <c r="G33" s="24">
        <v>1082</v>
      </c>
      <c r="J33" s="18">
        <v>24</v>
      </c>
      <c r="K33" s="19">
        <f t="shared" si="0"/>
        <v>792</v>
      </c>
      <c r="L33" s="27">
        <v>430</v>
      </c>
      <c r="M33" s="28">
        <v>362</v>
      </c>
      <c r="N33" s="18">
        <v>49</v>
      </c>
      <c r="O33" s="19">
        <f t="shared" si="1"/>
        <v>882</v>
      </c>
      <c r="P33" s="27">
        <v>470</v>
      </c>
      <c r="Q33" s="28">
        <v>412</v>
      </c>
      <c r="R33" s="18">
        <v>74</v>
      </c>
      <c r="S33" s="19">
        <f t="shared" si="2"/>
        <v>593</v>
      </c>
      <c r="T33" s="27">
        <v>260</v>
      </c>
      <c r="U33" s="28">
        <v>333</v>
      </c>
      <c r="V33" s="8">
        <v>99</v>
      </c>
      <c r="W33" s="9">
        <f t="shared" si="3"/>
        <v>14</v>
      </c>
      <c r="X33" s="70">
        <v>0</v>
      </c>
      <c r="Y33" s="71">
        <v>14</v>
      </c>
    </row>
    <row r="34" spans="1:25" ht="24.75" customHeight="1">
      <c r="A34" s="29"/>
      <c r="B34" s="83" t="s">
        <v>42</v>
      </c>
      <c r="C34" s="82"/>
      <c r="D34" s="17">
        <f t="shared" si="4"/>
        <v>361</v>
      </c>
      <c r="E34" s="23">
        <v>172</v>
      </c>
      <c r="F34" s="64">
        <v>189</v>
      </c>
      <c r="G34" s="24">
        <v>176</v>
      </c>
      <c r="V34" s="30" t="s">
        <v>54</v>
      </c>
      <c r="W34" s="11">
        <f t="shared" si="3"/>
        <v>32</v>
      </c>
      <c r="X34" s="68">
        <v>4</v>
      </c>
      <c r="Y34" s="69">
        <v>28</v>
      </c>
    </row>
    <row r="35" spans="1:25" ht="24.75" customHeight="1" thickBot="1">
      <c r="A35" s="16"/>
      <c r="B35" s="84" t="s">
        <v>43</v>
      </c>
      <c r="C35" s="85"/>
      <c r="D35" s="20">
        <f t="shared" si="4"/>
        <v>74</v>
      </c>
      <c r="E35" s="23">
        <v>15</v>
      </c>
      <c r="F35" s="64">
        <v>59</v>
      </c>
      <c r="G35" s="24">
        <v>37</v>
      </c>
      <c r="V35" s="86" t="s">
        <v>40</v>
      </c>
      <c r="W35" s="75">
        <f t="shared" si="3"/>
        <v>58676</v>
      </c>
      <c r="X35" s="75">
        <f>L4+L10+L16+L22+L28+L34+P4+P10+P16+P22+P28+P34+T4+T10+T16+T22+T28+T34+X4+X10+X16+X22+X28+X34</f>
        <v>29460</v>
      </c>
      <c r="Y35" s="77">
        <f>M4+M10+M16+M22+M28+M34+Q4+Q10+Q16+Q22+Q28+Q34+U4+U10+U16+U22+U28+U34+Y4+Y10+Y16+Y22+Y28+Y34</f>
        <v>29216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58676</v>
      </c>
      <c r="E36" s="21">
        <f>SUM(E16:E35)</f>
        <v>29460</v>
      </c>
      <c r="F36" s="65">
        <f>SUM(F16:F35)</f>
        <v>29216</v>
      </c>
      <c r="G36" s="22">
        <f>SUM(G16:G35)</f>
        <v>29190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13439</v>
      </c>
      <c r="P37" s="33">
        <f>$T$22+$T$28+$X$4+$X$10+$X$16+$X$22+$X$28+$X$34</f>
        <v>5827</v>
      </c>
      <c r="Q37" s="33">
        <f>$U$22+$U$28+$Y$4+$Y$10+$Y$16+$Y$22+$Y$28+$Y$34</f>
        <v>7612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76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75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2100</v>
      </c>
      <c r="L4" s="5">
        <f>L5+L6+L7+L8+L9</f>
        <v>1069</v>
      </c>
      <c r="M4" s="6">
        <f>M5+M6+M7+M8+M9</f>
        <v>1031</v>
      </c>
      <c r="N4" s="7" t="s">
        <v>6</v>
      </c>
      <c r="O4" s="5">
        <f aca="true" t="shared" si="1" ref="O4:O33">P4+Q4</f>
        <v>3646</v>
      </c>
      <c r="P4" s="5">
        <f>P5+P6+P7+P8+P9</f>
        <v>1988</v>
      </c>
      <c r="Q4" s="6">
        <f>Q5+Q6+Q7+Q8+Q9</f>
        <v>1658</v>
      </c>
      <c r="R4" s="7" t="s">
        <v>7</v>
      </c>
      <c r="S4" s="5">
        <f aca="true" t="shared" si="2" ref="S4:S33">T4+U4</f>
        <v>3889</v>
      </c>
      <c r="T4" s="5">
        <f>T5+T6+T7+T8+T9</f>
        <v>1970</v>
      </c>
      <c r="U4" s="6">
        <f>U5+U6+U7+U8+U9</f>
        <v>1919</v>
      </c>
      <c r="V4" s="7" t="s">
        <v>8</v>
      </c>
      <c r="W4" s="5">
        <f aca="true" t="shared" si="3" ref="W4:W35">X4+Y4</f>
        <v>2568</v>
      </c>
      <c r="X4" s="5">
        <f>X5+X6+X7+X8+X9</f>
        <v>1149</v>
      </c>
      <c r="Y4" s="6">
        <f>Y5+Y6+Y7+Y8+Y9</f>
        <v>1419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415</v>
      </c>
      <c r="L5" s="25">
        <v>225</v>
      </c>
      <c r="M5" s="26">
        <v>190</v>
      </c>
      <c r="N5" s="8">
        <v>25</v>
      </c>
      <c r="O5" s="9">
        <f t="shared" si="1"/>
        <v>778</v>
      </c>
      <c r="P5" s="25">
        <v>423</v>
      </c>
      <c r="Q5" s="26">
        <v>355</v>
      </c>
      <c r="R5" s="8">
        <v>50</v>
      </c>
      <c r="S5" s="9">
        <f t="shared" si="2"/>
        <v>791</v>
      </c>
      <c r="T5" s="25">
        <v>404</v>
      </c>
      <c r="U5" s="26">
        <v>387</v>
      </c>
      <c r="V5" s="8">
        <v>75</v>
      </c>
      <c r="W5" s="9">
        <f t="shared" si="3"/>
        <v>495</v>
      </c>
      <c r="X5" s="25">
        <v>220</v>
      </c>
      <c r="Y5" s="26">
        <v>275</v>
      </c>
    </row>
    <row r="6" spans="2:25" ht="24.75" customHeight="1" thickTop="1">
      <c r="B6" s="103" t="s">
        <v>57</v>
      </c>
      <c r="C6" s="104"/>
      <c r="D6" s="105"/>
      <c r="E6" s="41">
        <f>F6+G6</f>
        <v>58726</v>
      </c>
      <c r="F6" s="66">
        <f>SUM(F7:F8)</f>
        <v>29482</v>
      </c>
      <c r="G6" s="67">
        <f>SUM(G7:G8)</f>
        <v>29244</v>
      </c>
      <c r="J6" s="8">
        <v>1</v>
      </c>
      <c r="K6" s="9">
        <f t="shared" si="0"/>
        <v>423</v>
      </c>
      <c r="L6" s="25">
        <v>215</v>
      </c>
      <c r="M6" s="26">
        <v>208</v>
      </c>
      <c r="N6" s="8">
        <v>26</v>
      </c>
      <c r="O6" s="9">
        <f t="shared" si="1"/>
        <v>683</v>
      </c>
      <c r="P6" s="25">
        <v>365</v>
      </c>
      <c r="Q6" s="26">
        <v>318</v>
      </c>
      <c r="R6" s="8">
        <v>51</v>
      </c>
      <c r="S6" s="9">
        <f t="shared" si="2"/>
        <v>744</v>
      </c>
      <c r="T6" s="25">
        <v>397</v>
      </c>
      <c r="U6" s="26">
        <v>347</v>
      </c>
      <c r="V6" s="8">
        <v>76</v>
      </c>
      <c r="W6" s="9">
        <f t="shared" si="3"/>
        <v>561</v>
      </c>
      <c r="X6" s="25">
        <v>271</v>
      </c>
      <c r="Y6" s="26">
        <v>290</v>
      </c>
    </row>
    <row r="7" spans="2:25" ht="24.75" customHeight="1">
      <c r="B7" s="45"/>
      <c r="C7" s="106" t="s">
        <v>58</v>
      </c>
      <c r="D7" s="82"/>
      <c r="E7" s="39">
        <f>F7+G7</f>
        <v>56065</v>
      </c>
      <c r="F7" s="40">
        <v>28179</v>
      </c>
      <c r="G7" s="61">
        <v>27886</v>
      </c>
      <c r="J7" s="8">
        <v>2</v>
      </c>
      <c r="K7" s="9">
        <f t="shared" si="0"/>
        <v>402</v>
      </c>
      <c r="L7" s="25">
        <v>211</v>
      </c>
      <c r="M7" s="26">
        <v>191</v>
      </c>
      <c r="N7" s="8">
        <v>27</v>
      </c>
      <c r="O7" s="9">
        <f t="shared" si="1"/>
        <v>760</v>
      </c>
      <c r="P7" s="25">
        <v>404</v>
      </c>
      <c r="Q7" s="26">
        <v>356</v>
      </c>
      <c r="R7" s="8">
        <v>52</v>
      </c>
      <c r="S7" s="9">
        <f t="shared" si="2"/>
        <v>776</v>
      </c>
      <c r="T7" s="25">
        <v>382</v>
      </c>
      <c r="U7" s="26">
        <v>394</v>
      </c>
      <c r="V7" s="8">
        <v>77</v>
      </c>
      <c r="W7" s="9">
        <f t="shared" si="3"/>
        <v>516</v>
      </c>
      <c r="X7" s="25">
        <v>244</v>
      </c>
      <c r="Y7" s="26">
        <v>272</v>
      </c>
    </row>
    <row r="8" spans="2:25" ht="24.75" customHeight="1" thickBot="1">
      <c r="B8" s="49"/>
      <c r="C8" s="107" t="s">
        <v>59</v>
      </c>
      <c r="D8" s="108"/>
      <c r="E8" s="50">
        <f>F8+G8</f>
        <v>2661</v>
      </c>
      <c r="F8" s="51">
        <v>1303</v>
      </c>
      <c r="G8" s="62">
        <v>1358</v>
      </c>
      <c r="J8" s="8">
        <v>3</v>
      </c>
      <c r="K8" s="9">
        <f t="shared" si="0"/>
        <v>438</v>
      </c>
      <c r="L8" s="25">
        <v>198</v>
      </c>
      <c r="M8" s="26">
        <v>240</v>
      </c>
      <c r="N8" s="8">
        <v>28</v>
      </c>
      <c r="O8" s="9">
        <f t="shared" si="1"/>
        <v>694</v>
      </c>
      <c r="P8" s="25">
        <v>390</v>
      </c>
      <c r="Q8" s="26">
        <v>304</v>
      </c>
      <c r="R8" s="8">
        <v>53</v>
      </c>
      <c r="S8" s="9">
        <f t="shared" si="2"/>
        <v>797</v>
      </c>
      <c r="T8" s="25">
        <v>397</v>
      </c>
      <c r="U8" s="26">
        <v>400</v>
      </c>
      <c r="V8" s="8">
        <v>78</v>
      </c>
      <c r="W8" s="9">
        <f t="shared" si="3"/>
        <v>498</v>
      </c>
      <c r="X8" s="25">
        <v>204</v>
      </c>
      <c r="Y8" s="26">
        <v>294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422</v>
      </c>
      <c r="L9" s="25">
        <v>220</v>
      </c>
      <c r="M9" s="26">
        <v>202</v>
      </c>
      <c r="N9" s="8">
        <v>29</v>
      </c>
      <c r="O9" s="9">
        <f t="shared" si="1"/>
        <v>731</v>
      </c>
      <c r="P9" s="25">
        <v>406</v>
      </c>
      <c r="Q9" s="26">
        <v>325</v>
      </c>
      <c r="R9" s="8">
        <v>54</v>
      </c>
      <c r="S9" s="9">
        <f t="shared" si="2"/>
        <v>781</v>
      </c>
      <c r="T9" s="25">
        <v>390</v>
      </c>
      <c r="U9" s="26">
        <v>391</v>
      </c>
      <c r="V9" s="8">
        <v>79</v>
      </c>
      <c r="W9" s="9">
        <f t="shared" si="3"/>
        <v>498</v>
      </c>
      <c r="X9" s="25">
        <v>210</v>
      </c>
      <c r="Y9" s="26">
        <v>288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2094</v>
      </c>
      <c r="L10" s="11">
        <f>L11+L12+L13+L14+L15</f>
        <v>1048</v>
      </c>
      <c r="M10" s="12">
        <f>M11+M12+M13+M14+M15</f>
        <v>1046</v>
      </c>
      <c r="N10" s="7" t="s">
        <v>14</v>
      </c>
      <c r="O10" s="11">
        <f t="shared" si="1"/>
        <v>3665</v>
      </c>
      <c r="P10" s="11">
        <f>P11+P12+P13+P14+P15</f>
        <v>1960</v>
      </c>
      <c r="Q10" s="12">
        <f>Q11+Q12+Q13+Q14+Q15</f>
        <v>1705</v>
      </c>
      <c r="R10" s="13" t="s">
        <v>15</v>
      </c>
      <c r="S10" s="11">
        <f t="shared" si="2"/>
        <v>3762</v>
      </c>
      <c r="T10" s="11">
        <f>T11+T12+T13+T14+T15</f>
        <v>1966</v>
      </c>
      <c r="U10" s="12">
        <f>U11+U12+U13+U14+U15</f>
        <v>1796</v>
      </c>
      <c r="V10" s="7" t="s">
        <v>16</v>
      </c>
      <c r="W10" s="11">
        <f t="shared" si="3"/>
        <v>1953</v>
      </c>
      <c r="X10" s="11">
        <f>X11+X12+X13+X14+X15</f>
        <v>717</v>
      </c>
      <c r="Y10" s="12">
        <f>Y11+Y12+Y13+Y14+Y15</f>
        <v>1236</v>
      </c>
    </row>
    <row r="11" spans="2:25" ht="24.75" customHeight="1" thickBot="1">
      <c r="B11" s="111" t="s">
        <v>11</v>
      </c>
      <c r="C11" s="112"/>
      <c r="D11" s="59">
        <f>SUM(E11:G11)</f>
        <v>29307</v>
      </c>
      <c r="E11" s="51">
        <v>27241</v>
      </c>
      <c r="F11" s="51">
        <v>1521</v>
      </c>
      <c r="G11" s="60">
        <v>545</v>
      </c>
      <c r="J11" s="14">
        <v>5</v>
      </c>
      <c r="K11" s="9">
        <f t="shared" si="0"/>
        <v>454</v>
      </c>
      <c r="L11" s="25">
        <v>236</v>
      </c>
      <c r="M11" s="26">
        <v>218</v>
      </c>
      <c r="N11" s="8">
        <v>30</v>
      </c>
      <c r="O11" s="9">
        <f t="shared" si="1"/>
        <v>716</v>
      </c>
      <c r="P11" s="25">
        <v>367</v>
      </c>
      <c r="Q11" s="26">
        <v>349</v>
      </c>
      <c r="R11" s="8">
        <v>55</v>
      </c>
      <c r="S11" s="9">
        <f t="shared" si="2"/>
        <v>736</v>
      </c>
      <c r="T11" s="25">
        <v>373</v>
      </c>
      <c r="U11" s="26">
        <v>363</v>
      </c>
      <c r="V11" s="8">
        <v>80</v>
      </c>
      <c r="W11" s="9">
        <f t="shared" si="3"/>
        <v>445</v>
      </c>
      <c r="X11" s="25">
        <v>181</v>
      </c>
      <c r="Y11" s="26">
        <v>264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411</v>
      </c>
      <c r="L12" s="25">
        <v>210</v>
      </c>
      <c r="M12" s="26">
        <v>201</v>
      </c>
      <c r="N12" s="8">
        <v>31</v>
      </c>
      <c r="O12" s="9">
        <f t="shared" si="1"/>
        <v>761</v>
      </c>
      <c r="P12" s="25">
        <v>413</v>
      </c>
      <c r="Q12" s="26">
        <v>348</v>
      </c>
      <c r="R12" s="8">
        <v>56</v>
      </c>
      <c r="S12" s="9">
        <f t="shared" si="2"/>
        <v>743</v>
      </c>
      <c r="T12" s="25">
        <v>394</v>
      </c>
      <c r="U12" s="26">
        <v>349</v>
      </c>
      <c r="V12" s="8">
        <v>81</v>
      </c>
      <c r="W12" s="9">
        <f t="shared" si="3"/>
        <v>424</v>
      </c>
      <c r="X12" s="25">
        <v>162</v>
      </c>
      <c r="Y12" s="26">
        <v>262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402</v>
      </c>
      <c r="L13" s="25">
        <v>185</v>
      </c>
      <c r="M13" s="26">
        <v>217</v>
      </c>
      <c r="N13" s="8">
        <v>32</v>
      </c>
      <c r="O13" s="9">
        <f t="shared" si="1"/>
        <v>717</v>
      </c>
      <c r="P13" s="25">
        <v>374</v>
      </c>
      <c r="Q13" s="26">
        <v>343</v>
      </c>
      <c r="R13" s="8">
        <v>57</v>
      </c>
      <c r="S13" s="9">
        <f t="shared" si="2"/>
        <v>729</v>
      </c>
      <c r="T13" s="25">
        <v>383</v>
      </c>
      <c r="U13" s="26">
        <v>346</v>
      </c>
      <c r="V13" s="8">
        <v>82</v>
      </c>
      <c r="W13" s="9">
        <f t="shared" si="3"/>
        <v>380</v>
      </c>
      <c r="X13" s="25">
        <v>145</v>
      </c>
      <c r="Y13" s="26">
        <v>235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407</v>
      </c>
      <c r="L14" s="25">
        <v>213</v>
      </c>
      <c r="M14" s="26">
        <v>194</v>
      </c>
      <c r="N14" s="8">
        <v>33</v>
      </c>
      <c r="O14" s="9">
        <f t="shared" si="1"/>
        <v>729</v>
      </c>
      <c r="P14" s="25">
        <v>395</v>
      </c>
      <c r="Q14" s="26">
        <v>334</v>
      </c>
      <c r="R14" s="8">
        <v>58</v>
      </c>
      <c r="S14" s="9">
        <f t="shared" si="2"/>
        <v>810</v>
      </c>
      <c r="T14" s="25">
        <v>416</v>
      </c>
      <c r="U14" s="26">
        <v>394</v>
      </c>
      <c r="V14" s="8">
        <v>83</v>
      </c>
      <c r="W14" s="9">
        <f t="shared" si="3"/>
        <v>391</v>
      </c>
      <c r="X14" s="25">
        <v>144</v>
      </c>
      <c r="Y14" s="26">
        <v>247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420</v>
      </c>
      <c r="L15" s="25">
        <v>204</v>
      </c>
      <c r="M15" s="26">
        <v>216</v>
      </c>
      <c r="N15" s="8">
        <v>34</v>
      </c>
      <c r="O15" s="9">
        <f t="shared" si="1"/>
        <v>742</v>
      </c>
      <c r="P15" s="25">
        <v>411</v>
      </c>
      <c r="Q15" s="26">
        <v>331</v>
      </c>
      <c r="R15" s="8">
        <v>59</v>
      </c>
      <c r="S15" s="9">
        <f t="shared" si="2"/>
        <v>744</v>
      </c>
      <c r="T15" s="25">
        <v>400</v>
      </c>
      <c r="U15" s="26">
        <v>344</v>
      </c>
      <c r="V15" s="8">
        <v>84</v>
      </c>
      <c r="W15" s="9">
        <f t="shared" si="3"/>
        <v>313</v>
      </c>
      <c r="X15" s="25">
        <v>85</v>
      </c>
      <c r="Y15" s="26">
        <v>228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18392</v>
      </c>
      <c r="E16" s="54">
        <v>9228</v>
      </c>
      <c r="F16" s="63">
        <v>9164</v>
      </c>
      <c r="G16" s="55">
        <v>9015</v>
      </c>
      <c r="J16" s="7" t="s">
        <v>19</v>
      </c>
      <c r="K16" s="11">
        <f t="shared" si="0"/>
        <v>2350</v>
      </c>
      <c r="L16" s="11">
        <f>L17+L18+L19+L20+L21</f>
        <v>1215</v>
      </c>
      <c r="M16" s="12">
        <f>M17+M18+M19+M20+M21</f>
        <v>1135</v>
      </c>
      <c r="N16" s="7" t="s">
        <v>20</v>
      </c>
      <c r="O16" s="11">
        <f t="shared" si="1"/>
        <v>3995</v>
      </c>
      <c r="P16" s="11">
        <f>P17+P18+P19+P20+P21</f>
        <v>2134</v>
      </c>
      <c r="Q16" s="12">
        <f>Q17+Q18+Q19+Q20+Q21</f>
        <v>1861</v>
      </c>
      <c r="R16" s="7" t="s">
        <v>21</v>
      </c>
      <c r="S16" s="11">
        <f t="shared" si="2"/>
        <v>4174</v>
      </c>
      <c r="T16" s="11">
        <f>T17+T18+T19+T20+T21</f>
        <v>2133</v>
      </c>
      <c r="U16" s="12">
        <f>U17+U18+U19+U20+U21</f>
        <v>2041</v>
      </c>
      <c r="V16" s="7" t="s">
        <v>22</v>
      </c>
      <c r="W16" s="11">
        <f t="shared" si="3"/>
        <v>1084</v>
      </c>
      <c r="X16" s="11">
        <f>X17+X18+X19+X20+X21</f>
        <v>349</v>
      </c>
      <c r="Y16" s="12">
        <f>Y17+Y18+Y19+Y20+Y21</f>
        <v>735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459</v>
      </c>
      <c r="L17" s="25">
        <v>243</v>
      </c>
      <c r="M17" s="26">
        <v>216</v>
      </c>
      <c r="N17" s="8">
        <v>35</v>
      </c>
      <c r="O17" s="9">
        <f t="shared" si="1"/>
        <v>769</v>
      </c>
      <c r="P17" s="25">
        <v>420</v>
      </c>
      <c r="Q17" s="26">
        <v>349</v>
      </c>
      <c r="R17" s="8">
        <v>60</v>
      </c>
      <c r="S17" s="9">
        <f t="shared" si="2"/>
        <v>737</v>
      </c>
      <c r="T17" s="25">
        <v>374</v>
      </c>
      <c r="U17" s="26">
        <v>363</v>
      </c>
      <c r="V17" s="8">
        <v>85</v>
      </c>
      <c r="W17" s="9">
        <f t="shared" si="3"/>
        <v>281</v>
      </c>
      <c r="X17" s="25">
        <v>105</v>
      </c>
      <c r="Y17" s="26">
        <v>176</v>
      </c>
    </row>
    <row r="18" spans="1:25" ht="24.75" customHeight="1">
      <c r="A18" s="29"/>
      <c r="B18" s="102" t="s">
        <v>25</v>
      </c>
      <c r="C18" s="90"/>
      <c r="D18" s="17">
        <f t="shared" si="4"/>
        <v>13363</v>
      </c>
      <c r="E18" s="23">
        <v>6741</v>
      </c>
      <c r="F18" s="64">
        <v>6622</v>
      </c>
      <c r="G18" s="24">
        <v>6789</v>
      </c>
      <c r="J18" s="8">
        <v>11</v>
      </c>
      <c r="K18" s="9">
        <f t="shared" si="0"/>
        <v>494</v>
      </c>
      <c r="L18" s="25">
        <v>260</v>
      </c>
      <c r="M18" s="26">
        <v>234</v>
      </c>
      <c r="N18" s="8">
        <v>36</v>
      </c>
      <c r="O18" s="9">
        <f t="shared" si="1"/>
        <v>760</v>
      </c>
      <c r="P18" s="25">
        <v>414</v>
      </c>
      <c r="Q18" s="26">
        <v>346</v>
      </c>
      <c r="R18" s="8">
        <v>61</v>
      </c>
      <c r="S18" s="9">
        <f t="shared" si="2"/>
        <v>790</v>
      </c>
      <c r="T18" s="25">
        <v>422</v>
      </c>
      <c r="U18" s="26">
        <v>368</v>
      </c>
      <c r="V18" s="8">
        <v>86</v>
      </c>
      <c r="W18" s="9">
        <f t="shared" si="3"/>
        <v>254</v>
      </c>
      <c r="X18" s="25">
        <v>83</v>
      </c>
      <c r="Y18" s="26">
        <v>171</v>
      </c>
    </row>
    <row r="19" spans="1:25" ht="24.75" customHeight="1">
      <c r="A19" s="29"/>
      <c r="B19" s="88" t="s">
        <v>26</v>
      </c>
      <c r="C19" s="82"/>
      <c r="D19" s="17">
        <f t="shared" si="4"/>
        <v>216</v>
      </c>
      <c r="E19" s="23">
        <v>105</v>
      </c>
      <c r="F19" s="64">
        <v>111</v>
      </c>
      <c r="G19" s="24">
        <v>117</v>
      </c>
      <c r="J19" s="8">
        <v>12</v>
      </c>
      <c r="K19" s="9">
        <f t="shared" si="0"/>
        <v>448</v>
      </c>
      <c r="L19" s="25">
        <v>219</v>
      </c>
      <c r="M19" s="26">
        <v>229</v>
      </c>
      <c r="N19" s="8">
        <v>37</v>
      </c>
      <c r="O19" s="9">
        <f t="shared" si="1"/>
        <v>792</v>
      </c>
      <c r="P19" s="25">
        <v>407</v>
      </c>
      <c r="Q19" s="26">
        <v>385</v>
      </c>
      <c r="R19" s="8">
        <v>62</v>
      </c>
      <c r="S19" s="9">
        <f t="shared" si="2"/>
        <v>863</v>
      </c>
      <c r="T19" s="25">
        <v>450</v>
      </c>
      <c r="U19" s="26">
        <v>413</v>
      </c>
      <c r="V19" s="8">
        <v>87</v>
      </c>
      <c r="W19" s="9">
        <f t="shared" si="3"/>
        <v>225</v>
      </c>
      <c r="X19" s="25">
        <v>62</v>
      </c>
      <c r="Y19" s="26">
        <v>163</v>
      </c>
    </row>
    <row r="20" spans="1:25" ht="24.75" customHeight="1">
      <c r="A20" s="29"/>
      <c r="B20" s="88" t="s">
        <v>27</v>
      </c>
      <c r="C20" s="82"/>
      <c r="D20" s="17">
        <f t="shared" si="4"/>
        <v>2049</v>
      </c>
      <c r="E20" s="23">
        <v>1040</v>
      </c>
      <c r="F20" s="64">
        <v>1009</v>
      </c>
      <c r="G20" s="24">
        <v>1050</v>
      </c>
      <c r="J20" s="8">
        <v>13</v>
      </c>
      <c r="K20" s="9">
        <f t="shared" si="0"/>
        <v>490</v>
      </c>
      <c r="L20" s="25">
        <v>250</v>
      </c>
      <c r="M20" s="26">
        <v>240</v>
      </c>
      <c r="N20" s="8">
        <v>38</v>
      </c>
      <c r="O20" s="9">
        <f t="shared" si="1"/>
        <v>796</v>
      </c>
      <c r="P20" s="25">
        <v>428</v>
      </c>
      <c r="Q20" s="26">
        <v>368</v>
      </c>
      <c r="R20" s="8">
        <v>63</v>
      </c>
      <c r="S20" s="9">
        <f t="shared" si="2"/>
        <v>884</v>
      </c>
      <c r="T20" s="25">
        <v>422</v>
      </c>
      <c r="U20" s="26">
        <v>462</v>
      </c>
      <c r="V20" s="8">
        <v>88</v>
      </c>
      <c r="W20" s="9">
        <f t="shared" si="3"/>
        <v>171</v>
      </c>
      <c r="X20" s="25">
        <v>59</v>
      </c>
      <c r="Y20" s="26">
        <v>112</v>
      </c>
    </row>
    <row r="21" spans="1:25" ht="24.75" customHeight="1">
      <c r="A21" s="29"/>
      <c r="B21" s="83" t="s">
        <v>28</v>
      </c>
      <c r="C21" s="82"/>
      <c r="D21" s="17">
        <f t="shared" si="4"/>
        <v>3040</v>
      </c>
      <c r="E21" s="23">
        <v>1490</v>
      </c>
      <c r="F21" s="64">
        <v>1550</v>
      </c>
      <c r="G21" s="24">
        <v>1519</v>
      </c>
      <c r="J21" s="8">
        <v>14</v>
      </c>
      <c r="K21" s="9">
        <f t="shared" si="0"/>
        <v>459</v>
      </c>
      <c r="L21" s="25">
        <v>243</v>
      </c>
      <c r="M21" s="26">
        <v>216</v>
      </c>
      <c r="N21" s="8">
        <v>39</v>
      </c>
      <c r="O21" s="9">
        <f t="shared" si="1"/>
        <v>878</v>
      </c>
      <c r="P21" s="25">
        <v>465</v>
      </c>
      <c r="Q21" s="26">
        <v>413</v>
      </c>
      <c r="R21" s="8">
        <v>64</v>
      </c>
      <c r="S21" s="9">
        <f t="shared" si="2"/>
        <v>900</v>
      </c>
      <c r="T21" s="25">
        <v>465</v>
      </c>
      <c r="U21" s="26">
        <v>435</v>
      </c>
      <c r="V21" s="8">
        <v>89</v>
      </c>
      <c r="W21" s="9">
        <f t="shared" si="3"/>
        <v>153</v>
      </c>
      <c r="X21" s="25">
        <v>40</v>
      </c>
      <c r="Y21" s="26">
        <v>113</v>
      </c>
    </row>
    <row r="22" spans="1:25" ht="24.75" customHeight="1">
      <c r="A22" s="29"/>
      <c r="B22" s="89" t="s">
        <v>33</v>
      </c>
      <c r="C22" s="90"/>
      <c r="D22" s="17">
        <f t="shared" si="4"/>
        <v>1596</v>
      </c>
      <c r="E22" s="23">
        <v>822</v>
      </c>
      <c r="F22" s="64">
        <v>774</v>
      </c>
      <c r="G22" s="24">
        <v>943</v>
      </c>
      <c r="J22" s="7" t="s">
        <v>29</v>
      </c>
      <c r="K22" s="11">
        <f t="shared" si="0"/>
        <v>2805</v>
      </c>
      <c r="L22" s="11">
        <f>L23+L24+L25+L26+L27</f>
        <v>1442</v>
      </c>
      <c r="M22" s="12">
        <f>M23+M24+M25+M26+M27</f>
        <v>1363</v>
      </c>
      <c r="N22" s="7" t="s">
        <v>30</v>
      </c>
      <c r="O22" s="11">
        <f t="shared" si="1"/>
        <v>4696</v>
      </c>
      <c r="P22" s="11">
        <f>P23+P24+P25+P26+P27</f>
        <v>2447</v>
      </c>
      <c r="Q22" s="12">
        <f>Q23+Q24+Q25+Q26+Q27</f>
        <v>2249</v>
      </c>
      <c r="R22" s="7" t="s">
        <v>31</v>
      </c>
      <c r="S22" s="11">
        <f t="shared" si="2"/>
        <v>3816</v>
      </c>
      <c r="T22" s="11">
        <f>T23+T24+T25+T26+T27</f>
        <v>1876</v>
      </c>
      <c r="U22" s="12">
        <f>U23+U24+U25+U26+U27</f>
        <v>1940</v>
      </c>
      <c r="V22" s="7" t="s">
        <v>32</v>
      </c>
      <c r="W22" s="11">
        <f t="shared" si="3"/>
        <v>441</v>
      </c>
      <c r="X22" s="11">
        <f>X23+X24+X25+X26+X27</f>
        <v>97</v>
      </c>
      <c r="Y22" s="12">
        <f>Y23+Y24+Y25+Y26+Y27</f>
        <v>344</v>
      </c>
    </row>
    <row r="23" spans="1:25" ht="24.75" customHeight="1">
      <c r="A23" s="29"/>
      <c r="B23" s="83" t="s">
        <v>34</v>
      </c>
      <c r="C23" s="82"/>
      <c r="D23" s="17">
        <f t="shared" si="4"/>
        <v>1166</v>
      </c>
      <c r="E23" s="23">
        <v>551</v>
      </c>
      <c r="F23" s="64">
        <v>615</v>
      </c>
      <c r="G23" s="24">
        <v>598</v>
      </c>
      <c r="J23" s="8">
        <v>15</v>
      </c>
      <c r="K23" s="9">
        <f t="shared" si="0"/>
        <v>493</v>
      </c>
      <c r="L23" s="25">
        <v>257</v>
      </c>
      <c r="M23" s="26">
        <v>236</v>
      </c>
      <c r="N23" s="8">
        <v>40</v>
      </c>
      <c r="O23" s="9">
        <f t="shared" si="1"/>
        <v>896</v>
      </c>
      <c r="P23" s="25">
        <v>488</v>
      </c>
      <c r="Q23" s="26">
        <v>408</v>
      </c>
      <c r="R23" s="8">
        <v>65</v>
      </c>
      <c r="S23" s="9">
        <f t="shared" si="2"/>
        <v>917</v>
      </c>
      <c r="T23" s="25">
        <v>452</v>
      </c>
      <c r="U23" s="26">
        <v>465</v>
      </c>
      <c r="V23" s="8">
        <v>90</v>
      </c>
      <c r="W23" s="9">
        <f t="shared" si="3"/>
        <v>128</v>
      </c>
      <c r="X23" s="25">
        <v>38</v>
      </c>
      <c r="Y23" s="26">
        <v>90</v>
      </c>
    </row>
    <row r="24" spans="1:25" ht="24.75" customHeight="1">
      <c r="A24" s="29"/>
      <c r="B24" s="91" t="s">
        <v>49</v>
      </c>
      <c r="C24" s="90"/>
      <c r="D24" s="17">
        <f t="shared" si="4"/>
        <v>1113</v>
      </c>
      <c r="E24" s="23">
        <v>575</v>
      </c>
      <c r="F24" s="64">
        <v>538</v>
      </c>
      <c r="G24" s="24">
        <v>517</v>
      </c>
      <c r="H24" s="32"/>
      <c r="J24" s="8">
        <v>16</v>
      </c>
      <c r="K24" s="9">
        <f t="shared" si="0"/>
        <v>550</v>
      </c>
      <c r="L24" s="25">
        <v>286</v>
      </c>
      <c r="M24" s="26">
        <v>264</v>
      </c>
      <c r="N24" s="8">
        <v>41</v>
      </c>
      <c r="O24" s="9">
        <f t="shared" si="1"/>
        <v>997</v>
      </c>
      <c r="P24" s="25">
        <v>533</v>
      </c>
      <c r="Q24" s="26">
        <v>464</v>
      </c>
      <c r="R24" s="8">
        <v>66</v>
      </c>
      <c r="S24" s="9">
        <f t="shared" si="2"/>
        <v>966</v>
      </c>
      <c r="T24" s="25">
        <v>498</v>
      </c>
      <c r="U24" s="26">
        <v>468</v>
      </c>
      <c r="V24" s="8">
        <v>91</v>
      </c>
      <c r="W24" s="9">
        <f t="shared" si="3"/>
        <v>111</v>
      </c>
      <c r="X24" s="25">
        <v>22</v>
      </c>
      <c r="Y24" s="26">
        <v>89</v>
      </c>
    </row>
    <row r="25" spans="1:25" ht="24.75" customHeight="1">
      <c r="A25" s="29"/>
      <c r="B25" s="83" t="s">
        <v>35</v>
      </c>
      <c r="C25" s="82"/>
      <c r="D25" s="17">
        <f t="shared" si="4"/>
        <v>1134</v>
      </c>
      <c r="E25" s="23">
        <v>580</v>
      </c>
      <c r="F25" s="64">
        <v>554</v>
      </c>
      <c r="G25" s="24">
        <v>490</v>
      </c>
      <c r="J25" s="8">
        <v>17</v>
      </c>
      <c r="K25" s="9">
        <f t="shared" si="0"/>
        <v>519</v>
      </c>
      <c r="L25" s="25">
        <v>285</v>
      </c>
      <c r="M25" s="26">
        <v>234</v>
      </c>
      <c r="N25" s="8">
        <v>42</v>
      </c>
      <c r="O25" s="9">
        <f t="shared" si="1"/>
        <v>982</v>
      </c>
      <c r="P25" s="25">
        <v>489</v>
      </c>
      <c r="Q25" s="26">
        <v>493</v>
      </c>
      <c r="R25" s="8">
        <v>67</v>
      </c>
      <c r="S25" s="9">
        <f t="shared" si="2"/>
        <v>747</v>
      </c>
      <c r="T25" s="25">
        <v>357</v>
      </c>
      <c r="U25" s="26">
        <v>390</v>
      </c>
      <c r="V25" s="8">
        <v>92</v>
      </c>
      <c r="W25" s="9">
        <f t="shared" si="3"/>
        <v>81</v>
      </c>
      <c r="X25" s="25">
        <v>16</v>
      </c>
      <c r="Y25" s="26">
        <v>65</v>
      </c>
    </row>
    <row r="26" spans="1:25" ht="24.75" customHeight="1">
      <c r="A26" s="29"/>
      <c r="B26" s="81" t="s">
        <v>49</v>
      </c>
      <c r="C26" s="82"/>
      <c r="D26" s="17">
        <f t="shared" si="4"/>
        <v>2137</v>
      </c>
      <c r="E26" s="23">
        <v>1103</v>
      </c>
      <c r="F26" s="64">
        <v>1034</v>
      </c>
      <c r="G26" s="24">
        <v>1132</v>
      </c>
      <c r="J26" s="8">
        <v>18</v>
      </c>
      <c r="K26" s="9">
        <f t="shared" si="0"/>
        <v>582</v>
      </c>
      <c r="L26" s="25">
        <v>292</v>
      </c>
      <c r="M26" s="26">
        <v>290</v>
      </c>
      <c r="N26" s="8">
        <v>43</v>
      </c>
      <c r="O26" s="9">
        <f t="shared" si="1"/>
        <v>893</v>
      </c>
      <c r="P26" s="25">
        <v>459</v>
      </c>
      <c r="Q26" s="26">
        <v>434</v>
      </c>
      <c r="R26" s="8">
        <v>68</v>
      </c>
      <c r="S26" s="9">
        <f t="shared" si="2"/>
        <v>551</v>
      </c>
      <c r="T26" s="25">
        <v>276</v>
      </c>
      <c r="U26" s="26">
        <v>275</v>
      </c>
      <c r="V26" s="8">
        <v>93</v>
      </c>
      <c r="W26" s="9">
        <f t="shared" si="3"/>
        <v>66</v>
      </c>
      <c r="X26" s="25">
        <v>11</v>
      </c>
      <c r="Y26" s="26">
        <v>55</v>
      </c>
    </row>
    <row r="27" spans="1:25" ht="24.75" customHeight="1">
      <c r="A27" s="29"/>
      <c r="B27" s="81" t="s">
        <v>50</v>
      </c>
      <c r="C27" s="82"/>
      <c r="D27" s="17">
        <f t="shared" si="4"/>
        <v>1435</v>
      </c>
      <c r="E27" s="23">
        <v>741</v>
      </c>
      <c r="F27" s="64">
        <v>694</v>
      </c>
      <c r="G27" s="24">
        <v>691</v>
      </c>
      <c r="J27" s="8">
        <v>19</v>
      </c>
      <c r="K27" s="9">
        <f t="shared" si="0"/>
        <v>661</v>
      </c>
      <c r="L27" s="25">
        <v>322</v>
      </c>
      <c r="M27" s="26">
        <v>339</v>
      </c>
      <c r="N27" s="8">
        <v>44</v>
      </c>
      <c r="O27" s="9">
        <f t="shared" si="1"/>
        <v>928</v>
      </c>
      <c r="P27" s="25">
        <v>478</v>
      </c>
      <c r="Q27" s="26">
        <v>450</v>
      </c>
      <c r="R27" s="8">
        <v>69</v>
      </c>
      <c r="S27" s="9">
        <f t="shared" si="2"/>
        <v>635</v>
      </c>
      <c r="T27" s="25">
        <v>293</v>
      </c>
      <c r="U27" s="26">
        <v>342</v>
      </c>
      <c r="V27" s="8">
        <v>94</v>
      </c>
      <c r="W27" s="9">
        <f t="shared" si="3"/>
        <v>55</v>
      </c>
      <c r="X27" s="25">
        <v>10</v>
      </c>
      <c r="Y27" s="26">
        <v>45</v>
      </c>
    </row>
    <row r="28" spans="1:25" ht="24.75" customHeight="1">
      <c r="A28" s="29"/>
      <c r="B28" s="83" t="s">
        <v>39</v>
      </c>
      <c r="C28" s="82"/>
      <c r="D28" s="17">
        <f t="shared" si="4"/>
        <v>3679</v>
      </c>
      <c r="E28" s="23">
        <v>1858</v>
      </c>
      <c r="F28" s="64">
        <v>1821</v>
      </c>
      <c r="G28" s="24">
        <v>1730</v>
      </c>
      <c r="J28" s="7" t="s">
        <v>36</v>
      </c>
      <c r="K28" s="11">
        <f t="shared" si="0"/>
        <v>3654</v>
      </c>
      <c r="L28" s="11">
        <f>L29+L30+L31+L32+L33</f>
        <v>1932</v>
      </c>
      <c r="M28" s="12">
        <f>M29+M30+M31+M32+M33</f>
        <v>1722</v>
      </c>
      <c r="N28" s="7" t="s">
        <v>37</v>
      </c>
      <c r="O28" s="11">
        <f t="shared" si="1"/>
        <v>4417</v>
      </c>
      <c r="P28" s="11">
        <f>P29+P30+P31+P32+P33</f>
        <v>2334</v>
      </c>
      <c r="Q28" s="12">
        <f>Q29+Q30+Q31+Q32+Q33</f>
        <v>2083</v>
      </c>
      <c r="R28" s="7" t="s">
        <v>38</v>
      </c>
      <c r="S28" s="11">
        <f t="shared" si="2"/>
        <v>3445</v>
      </c>
      <c r="T28" s="11">
        <f>T29+T30+T31+T32+T33</f>
        <v>1625</v>
      </c>
      <c r="U28" s="12">
        <f>U29+U30+U31+U32+U33</f>
        <v>1820</v>
      </c>
      <c r="V28" s="7" t="s">
        <v>53</v>
      </c>
      <c r="W28" s="11">
        <f t="shared" si="3"/>
        <v>140</v>
      </c>
      <c r="X28" s="11">
        <f>X29+X30+X31+X32+X33</f>
        <v>27</v>
      </c>
      <c r="Y28" s="12">
        <f>Y29+Y30+Y31+Y32+Y33</f>
        <v>113</v>
      </c>
    </row>
    <row r="29" spans="1:25" ht="24.75" customHeight="1">
      <c r="A29" s="29"/>
      <c r="B29" s="81" t="s">
        <v>51</v>
      </c>
      <c r="C29" s="82"/>
      <c r="D29" s="17">
        <f t="shared" si="4"/>
        <v>2692</v>
      </c>
      <c r="E29" s="23">
        <v>1336</v>
      </c>
      <c r="F29" s="64">
        <v>1356</v>
      </c>
      <c r="G29" s="24">
        <v>1334</v>
      </c>
      <c r="J29" s="8">
        <v>20</v>
      </c>
      <c r="K29" s="9">
        <f t="shared" si="0"/>
        <v>677</v>
      </c>
      <c r="L29" s="25">
        <v>373</v>
      </c>
      <c r="M29" s="26">
        <v>304</v>
      </c>
      <c r="N29" s="8">
        <v>45</v>
      </c>
      <c r="O29" s="9">
        <f t="shared" si="1"/>
        <v>974</v>
      </c>
      <c r="P29" s="25">
        <v>518</v>
      </c>
      <c r="Q29" s="26">
        <v>456</v>
      </c>
      <c r="R29" s="8">
        <v>70</v>
      </c>
      <c r="S29" s="9">
        <f t="shared" si="2"/>
        <v>779</v>
      </c>
      <c r="T29" s="25">
        <v>374</v>
      </c>
      <c r="U29" s="26">
        <v>405</v>
      </c>
      <c r="V29" s="8">
        <v>95</v>
      </c>
      <c r="W29" s="9">
        <f t="shared" si="3"/>
        <v>45</v>
      </c>
      <c r="X29" s="68">
        <v>10</v>
      </c>
      <c r="Y29" s="69">
        <v>35</v>
      </c>
    </row>
    <row r="30" spans="1:25" ht="24.75" customHeight="1">
      <c r="A30" s="29"/>
      <c r="B30" s="83" t="s">
        <v>41</v>
      </c>
      <c r="C30" s="82"/>
      <c r="D30" s="17">
        <f t="shared" si="4"/>
        <v>1548</v>
      </c>
      <c r="E30" s="23">
        <v>773</v>
      </c>
      <c r="F30" s="64">
        <v>775</v>
      </c>
      <c r="G30" s="24">
        <v>759</v>
      </c>
      <c r="J30" s="8">
        <v>21</v>
      </c>
      <c r="K30" s="9">
        <f t="shared" si="0"/>
        <v>673</v>
      </c>
      <c r="L30" s="25">
        <v>350</v>
      </c>
      <c r="M30" s="26">
        <v>323</v>
      </c>
      <c r="N30" s="8">
        <v>46</v>
      </c>
      <c r="O30" s="9">
        <f t="shared" si="1"/>
        <v>928</v>
      </c>
      <c r="P30" s="25">
        <v>508</v>
      </c>
      <c r="Q30" s="26">
        <v>420</v>
      </c>
      <c r="R30" s="8">
        <v>71</v>
      </c>
      <c r="S30" s="9">
        <f t="shared" si="2"/>
        <v>732</v>
      </c>
      <c r="T30" s="25">
        <v>348</v>
      </c>
      <c r="U30" s="26">
        <v>384</v>
      </c>
      <c r="V30" s="8">
        <v>96</v>
      </c>
      <c r="W30" s="9">
        <f t="shared" si="3"/>
        <v>33</v>
      </c>
      <c r="X30" s="68">
        <v>7</v>
      </c>
      <c r="Y30" s="69">
        <v>26</v>
      </c>
    </row>
    <row r="31" spans="1:25" ht="24.75" customHeight="1">
      <c r="A31" s="29"/>
      <c r="B31" s="81" t="s">
        <v>49</v>
      </c>
      <c r="C31" s="82"/>
      <c r="D31" s="17">
        <f t="shared" si="4"/>
        <v>1078</v>
      </c>
      <c r="E31" s="23">
        <v>540</v>
      </c>
      <c r="F31" s="64">
        <v>538</v>
      </c>
      <c r="G31" s="24">
        <v>498</v>
      </c>
      <c r="J31" s="8">
        <v>22</v>
      </c>
      <c r="K31" s="9">
        <f t="shared" si="0"/>
        <v>726</v>
      </c>
      <c r="L31" s="25">
        <v>372</v>
      </c>
      <c r="M31" s="26">
        <v>354</v>
      </c>
      <c r="N31" s="8">
        <v>47</v>
      </c>
      <c r="O31" s="9">
        <f t="shared" si="1"/>
        <v>763</v>
      </c>
      <c r="P31" s="25">
        <v>379</v>
      </c>
      <c r="Q31" s="26">
        <v>384</v>
      </c>
      <c r="R31" s="8">
        <v>72</v>
      </c>
      <c r="S31" s="9">
        <f t="shared" si="2"/>
        <v>675</v>
      </c>
      <c r="T31" s="25">
        <v>321</v>
      </c>
      <c r="U31" s="26">
        <v>354</v>
      </c>
      <c r="V31" s="8">
        <v>97</v>
      </c>
      <c r="W31" s="9">
        <f t="shared" si="3"/>
        <v>29</v>
      </c>
      <c r="X31" s="68">
        <v>7</v>
      </c>
      <c r="Y31" s="69">
        <v>22</v>
      </c>
    </row>
    <row r="32" spans="1:25" ht="24.75" customHeight="1">
      <c r="A32" s="29"/>
      <c r="B32" s="81" t="s">
        <v>50</v>
      </c>
      <c r="C32" s="82"/>
      <c r="D32" s="17">
        <f t="shared" si="4"/>
        <v>1807</v>
      </c>
      <c r="E32" s="23">
        <v>905</v>
      </c>
      <c r="F32" s="64">
        <v>902</v>
      </c>
      <c r="G32" s="24">
        <v>829</v>
      </c>
      <c r="J32" s="8">
        <v>23</v>
      </c>
      <c r="K32" s="9">
        <f t="shared" si="0"/>
        <v>789</v>
      </c>
      <c r="L32" s="25">
        <v>414</v>
      </c>
      <c r="M32" s="26">
        <v>375</v>
      </c>
      <c r="N32" s="8">
        <v>48</v>
      </c>
      <c r="O32" s="9">
        <f t="shared" si="1"/>
        <v>861</v>
      </c>
      <c r="P32" s="25">
        <v>459</v>
      </c>
      <c r="Q32" s="26">
        <v>402</v>
      </c>
      <c r="R32" s="8">
        <v>73</v>
      </c>
      <c r="S32" s="9">
        <f t="shared" si="2"/>
        <v>665</v>
      </c>
      <c r="T32" s="25">
        <v>318</v>
      </c>
      <c r="U32" s="26">
        <v>347</v>
      </c>
      <c r="V32" s="8">
        <v>98</v>
      </c>
      <c r="W32" s="9">
        <f t="shared" si="3"/>
        <v>18</v>
      </c>
      <c r="X32" s="68">
        <v>3</v>
      </c>
      <c r="Y32" s="69">
        <v>15</v>
      </c>
    </row>
    <row r="33" spans="1:25" ht="24.75" customHeight="1" thickBot="1">
      <c r="A33" s="29"/>
      <c r="B33" s="81" t="s">
        <v>52</v>
      </c>
      <c r="C33" s="82"/>
      <c r="D33" s="17">
        <f t="shared" si="4"/>
        <v>1845</v>
      </c>
      <c r="E33" s="23">
        <v>906</v>
      </c>
      <c r="F33" s="64">
        <v>939</v>
      </c>
      <c r="G33" s="24">
        <v>1082</v>
      </c>
      <c r="J33" s="18">
        <v>24</v>
      </c>
      <c r="K33" s="19">
        <f t="shared" si="0"/>
        <v>789</v>
      </c>
      <c r="L33" s="27">
        <v>423</v>
      </c>
      <c r="M33" s="28">
        <v>366</v>
      </c>
      <c r="N33" s="18">
        <v>49</v>
      </c>
      <c r="O33" s="19">
        <f t="shared" si="1"/>
        <v>891</v>
      </c>
      <c r="P33" s="27">
        <v>470</v>
      </c>
      <c r="Q33" s="28">
        <v>421</v>
      </c>
      <c r="R33" s="18">
        <v>74</v>
      </c>
      <c r="S33" s="19">
        <f t="shared" si="2"/>
        <v>594</v>
      </c>
      <c r="T33" s="27">
        <v>264</v>
      </c>
      <c r="U33" s="28">
        <v>330</v>
      </c>
      <c r="V33" s="8">
        <v>99</v>
      </c>
      <c r="W33" s="9">
        <f t="shared" si="3"/>
        <v>15</v>
      </c>
      <c r="X33" s="70">
        <v>0</v>
      </c>
      <c r="Y33" s="71">
        <v>15</v>
      </c>
    </row>
    <row r="34" spans="1:25" ht="24.75" customHeight="1">
      <c r="A34" s="29"/>
      <c r="B34" s="83" t="s">
        <v>42</v>
      </c>
      <c r="C34" s="82"/>
      <c r="D34" s="17">
        <f t="shared" si="4"/>
        <v>354</v>
      </c>
      <c r="E34" s="23">
        <v>168</v>
      </c>
      <c r="F34" s="64">
        <v>186</v>
      </c>
      <c r="G34" s="24">
        <v>173</v>
      </c>
      <c r="V34" s="30" t="s">
        <v>54</v>
      </c>
      <c r="W34" s="11">
        <f t="shared" si="3"/>
        <v>32</v>
      </c>
      <c r="X34" s="68">
        <v>4</v>
      </c>
      <c r="Y34" s="69">
        <v>28</v>
      </c>
    </row>
    <row r="35" spans="1:25" ht="24.75" customHeight="1" thickBot="1">
      <c r="A35" s="16"/>
      <c r="B35" s="84" t="s">
        <v>43</v>
      </c>
      <c r="C35" s="85"/>
      <c r="D35" s="20">
        <f t="shared" si="4"/>
        <v>73</v>
      </c>
      <c r="E35" s="23">
        <v>15</v>
      </c>
      <c r="F35" s="64">
        <v>58</v>
      </c>
      <c r="G35" s="24">
        <v>36</v>
      </c>
      <c r="V35" s="86" t="s">
        <v>40</v>
      </c>
      <c r="W35" s="75">
        <f t="shared" si="3"/>
        <v>58726</v>
      </c>
      <c r="X35" s="75">
        <f>L4+L10+L16+L22+L28+L34+P4+P10+P16+P22+P28+P34+T4+T10+T16+T22+T28+T34+X4+X10+X16+X22+X28+X34</f>
        <v>29482</v>
      </c>
      <c r="Y35" s="77">
        <f>M4+M10+M16+M22+M28+M34+Q4+Q10+Q16+Q22+Q28+Q34+U4+U10+U16+U22+U28+U34+Y4+Y10+Y16+Y22+Y28+Y34</f>
        <v>29244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58726</v>
      </c>
      <c r="E36" s="21">
        <f>SUM(E16:E35)</f>
        <v>29482</v>
      </c>
      <c r="F36" s="65">
        <f>SUM(F16:F35)</f>
        <v>29244</v>
      </c>
      <c r="G36" s="22">
        <f>SUM(G16:G35)</f>
        <v>29307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13479</v>
      </c>
      <c r="P37" s="33">
        <f>$T$22+$T$28+$X$4+$X$10+$X$16+$X$22+$X$28+$X$34</f>
        <v>5844</v>
      </c>
      <c r="Q37" s="33">
        <f>$U$22+$U$28+$Y$4+$Y$10+$Y$16+$Y$22+$Y$28+$Y$34</f>
        <v>7635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78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77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2096</v>
      </c>
      <c r="L4" s="5">
        <f>L5+L6+L7+L8+L9</f>
        <v>1062</v>
      </c>
      <c r="M4" s="6">
        <f>M5+M6+M7+M8+M9</f>
        <v>1034</v>
      </c>
      <c r="N4" s="7" t="s">
        <v>6</v>
      </c>
      <c r="O4" s="5">
        <f aca="true" t="shared" si="1" ref="O4:O33">P4+Q4</f>
        <v>3663</v>
      </c>
      <c r="P4" s="5">
        <f>P5+P6+P7+P8+P9</f>
        <v>1998</v>
      </c>
      <c r="Q4" s="6">
        <f>Q5+Q6+Q7+Q8+Q9</f>
        <v>1665</v>
      </c>
      <c r="R4" s="7" t="s">
        <v>7</v>
      </c>
      <c r="S4" s="5">
        <f aca="true" t="shared" si="2" ref="S4:S33">T4+U4</f>
        <v>3915</v>
      </c>
      <c r="T4" s="5">
        <f>T5+T6+T7+T8+T9</f>
        <v>1994</v>
      </c>
      <c r="U4" s="6">
        <f>U5+U6+U7+U8+U9</f>
        <v>1921</v>
      </c>
      <c r="V4" s="7" t="s">
        <v>8</v>
      </c>
      <c r="W4" s="5">
        <f aca="true" t="shared" si="3" ref="W4:W34">X4+Y4</f>
        <v>2564</v>
      </c>
      <c r="X4" s="5">
        <f>X5+X6+X7+X8+X9</f>
        <v>1147</v>
      </c>
      <c r="Y4" s="6">
        <f>Y5+Y6+Y7+Y8+Y9</f>
        <v>1417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413</v>
      </c>
      <c r="L5" s="25">
        <v>218</v>
      </c>
      <c r="M5" s="26">
        <v>195</v>
      </c>
      <c r="N5" s="8">
        <v>25</v>
      </c>
      <c r="O5" s="9">
        <f t="shared" si="1"/>
        <v>794</v>
      </c>
      <c r="P5" s="25">
        <v>436</v>
      </c>
      <c r="Q5" s="26">
        <v>358</v>
      </c>
      <c r="R5" s="8">
        <v>50</v>
      </c>
      <c r="S5" s="9">
        <f t="shared" si="2"/>
        <v>800</v>
      </c>
      <c r="T5" s="25">
        <v>417</v>
      </c>
      <c r="U5" s="26">
        <v>383</v>
      </c>
      <c r="V5" s="8">
        <v>75</v>
      </c>
      <c r="W5" s="9">
        <f t="shared" si="3"/>
        <v>501</v>
      </c>
      <c r="X5" s="25">
        <v>226</v>
      </c>
      <c r="Y5" s="26">
        <v>275</v>
      </c>
    </row>
    <row r="6" spans="2:25" ht="24.75" customHeight="1" thickTop="1">
      <c r="B6" s="103" t="s">
        <v>57</v>
      </c>
      <c r="C6" s="104"/>
      <c r="D6" s="105"/>
      <c r="E6" s="41">
        <f>F6+G6</f>
        <v>58715</v>
      </c>
      <c r="F6" s="66">
        <f>SUM(F7:F8)</f>
        <v>29458</v>
      </c>
      <c r="G6" s="67">
        <f>SUM(G7:G8)</f>
        <v>29257</v>
      </c>
      <c r="J6" s="8">
        <v>1</v>
      </c>
      <c r="K6" s="9">
        <f t="shared" si="0"/>
        <v>417</v>
      </c>
      <c r="L6" s="25">
        <v>214</v>
      </c>
      <c r="M6" s="26">
        <v>203</v>
      </c>
      <c r="N6" s="8">
        <v>26</v>
      </c>
      <c r="O6" s="9">
        <f t="shared" si="1"/>
        <v>675</v>
      </c>
      <c r="P6" s="25">
        <v>358</v>
      </c>
      <c r="Q6" s="26">
        <v>317</v>
      </c>
      <c r="R6" s="8">
        <v>51</v>
      </c>
      <c r="S6" s="9">
        <f t="shared" si="2"/>
        <v>752</v>
      </c>
      <c r="T6" s="25">
        <v>406</v>
      </c>
      <c r="U6" s="26">
        <v>346</v>
      </c>
      <c r="V6" s="8">
        <v>76</v>
      </c>
      <c r="W6" s="9">
        <f t="shared" si="3"/>
        <v>549</v>
      </c>
      <c r="X6" s="25">
        <v>267</v>
      </c>
      <c r="Y6" s="26">
        <v>282</v>
      </c>
    </row>
    <row r="7" spans="2:25" ht="24.75" customHeight="1">
      <c r="B7" s="45"/>
      <c r="C7" s="106" t="s">
        <v>58</v>
      </c>
      <c r="D7" s="82"/>
      <c r="E7" s="39">
        <f>F7+G7</f>
        <v>56063</v>
      </c>
      <c r="F7" s="40">
        <v>28160</v>
      </c>
      <c r="G7" s="61">
        <v>27903</v>
      </c>
      <c r="J7" s="8">
        <v>2</v>
      </c>
      <c r="K7" s="9">
        <f t="shared" si="0"/>
        <v>399</v>
      </c>
      <c r="L7" s="25">
        <v>207</v>
      </c>
      <c r="M7" s="26">
        <v>192</v>
      </c>
      <c r="N7" s="8">
        <v>27</v>
      </c>
      <c r="O7" s="9">
        <f t="shared" si="1"/>
        <v>759</v>
      </c>
      <c r="P7" s="25">
        <v>406</v>
      </c>
      <c r="Q7" s="26">
        <v>353</v>
      </c>
      <c r="R7" s="8">
        <v>52</v>
      </c>
      <c r="S7" s="9">
        <f t="shared" si="2"/>
        <v>760</v>
      </c>
      <c r="T7" s="25">
        <v>370</v>
      </c>
      <c r="U7" s="26">
        <v>390</v>
      </c>
      <c r="V7" s="8">
        <v>77</v>
      </c>
      <c r="W7" s="9">
        <f t="shared" si="3"/>
        <v>527</v>
      </c>
      <c r="X7" s="25">
        <v>243</v>
      </c>
      <c r="Y7" s="26">
        <v>284</v>
      </c>
    </row>
    <row r="8" spans="2:25" ht="24.75" customHeight="1" thickBot="1">
      <c r="B8" s="49"/>
      <c r="C8" s="107" t="s">
        <v>59</v>
      </c>
      <c r="D8" s="108"/>
      <c r="E8" s="50">
        <f>F8+G8</f>
        <v>2652</v>
      </c>
      <c r="F8" s="51">
        <v>1298</v>
      </c>
      <c r="G8" s="62">
        <v>1354</v>
      </c>
      <c r="J8" s="8">
        <v>3</v>
      </c>
      <c r="K8" s="9">
        <f t="shared" si="0"/>
        <v>428</v>
      </c>
      <c r="L8" s="25">
        <v>198</v>
      </c>
      <c r="M8" s="26">
        <v>230</v>
      </c>
      <c r="N8" s="8">
        <v>28</v>
      </c>
      <c r="O8" s="9">
        <f t="shared" si="1"/>
        <v>707</v>
      </c>
      <c r="P8" s="25">
        <v>391</v>
      </c>
      <c r="Q8" s="26">
        <v>316</v>
      </c>
      <c r="R8" s="8">
        <v>53</v>
      </c>
      <c r="S8" s="9">
        <f t="shared" si="2"/>
        <v>804</v>
      </c>
      <c r="T8" s="25">
        <v>405</v>
      </c>
      <c r="U8" s="26">
        <v>399</v>
      </c>
      <c r="V8" s="8">
        <v>78</v>
      </c>
      <c r="W8" s="9">
        <f t="shared" si="3"/>
        <v>488</v>
      </c>
      <c r="X8" s="25">
        <v>207</v>
      </c>
      <c r="Y8" s="26">
        <v>281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439</v>
      </c>
      <c r="L9" s="25">
        <v>225</v>
      </c>
      <c r="M9" s="26">
        <v>214</v>
      </c>
      <c r="N9" s="8">
        <v>29</v>
      </c>
      <c r="O9" s="9">
        <f t="shared" si="1"/>
        <v>728</v>
      </c>
      <c r="P9" s="25">
        <v>407</v>
      </c>
      <c r="Q9" s="26">
        <v>321</v>
      </c>
      <c r="R9" s="8">
        <v>54</v>
      </c>
      <c r="S9" s="9">
        <f t="shared" si="2"/>
        <v>799</v>
      </c>
      <c r="T9" s="25">
        <v>396</v>
      </c>
      <c r="U9" s="26">
        <v>403</v>
      </c>
      <c r="V9" s="8">
        <v>79</v>
      </c>
      <c r="W9" s="9">
        <f t="shared" si="3"/>
        <v>499</v>
      </c>
      <c r="X9" s="25">
        <v>204</v>
      </c>
      <c r="Y9" s="26">
        <v>295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2082</v>
      </c>
      <c r="L10" s="11">
        <f>L11+L12+L13+L14+L15</f>
        <v>1043</v>
      </c>
      <c r="M10" s="12">
        <f>M11+M12+M13+M14+M15</f>
        <v>1039</v>
      </c>
      <c r="N10" s="7" t="s">
        <v>14</v>
      </c>
      <c r="O10" s="11">
        <f t="shared" si="1"/>
        <v>3642</v>
      </c>
      <c r="P10" s="11">
        <f>P11+P12+P13+P14+P15</f>
        <v>1941</v>
      </c>
      <c r="Q10" s="12">
        <f>Q11+Q12+Q13+Q14+Q15</f>
        <v>1701</v>
      </c>
      <c r="R10" s="13" t="s">
        <v>15</v>
      </c>
      <c r="S10" s="11">
        <f t="shared" si="2"/>
        <v>3732</v>
      </c>
      <c r="T10" s="11">
        <f>T11+T12+T13+T14+T15</f>
        <v>1953</v>
      </c>
      <c r="U10" s="12">
        <f>U11+U12+U13+U14+U15</f>
        <v>1779</v>
      </c>
      <c r="V10" s="7" t="s">
        <v>16</v>
      </c>
      <c r="W10" s="11">
        <f t="shared" si="3"/>
        <v>1959</v>
      </c>
      <c r="X10" s="11">
        <f>X11+X12+X13+X14+X15</f>
        <v>724</v>
      </c>
      <c r="Y10" s="12">
        <f>Y11+Y12+Y13+Y14+Y15</f>
        <v>1235</v>
      </c>
    </row>
    <row r="11" spans="2:25" ht="24.75" customHeight="1" thickBot="1">
      <c r="B11" s="111" t="s">
        <v>11</v>
      </c>
      <c r="C11" s="112"/>
      <c r="D11" s="59">
        <f>SUM(E11:G11)</f>
        <v>29320</v>
      </c>
      <c r="E11" s="51">
        <v>27258</v>
      </c>
      <c r="F11" s="51">
        <v>1514</v>
      </c>
      <c r="G11" s="60">
        <v>548</v>
      </c>
      <c r="J11" s="14">
        <v>5</v>
      </c>
      <c r="K11" s="9">
        <f t="shared" si="0"/>
        <v>432</v>
      </c>
      <c r="L11" s="25">
        <v>225</v>
      </c>
      <c r="M11" s="26">
        <v>207</v>
      </c>
      <c r="N11" s="8">
        <v>30</v>
      </c>
      <c r="O11" s="9">
        <f t="shared" si="1"/>
        <v>702</v>
      </c>
      <c r="P11" s="25">
        <v>363</v>
      </c>
      <c r="Q11" s="26">
        <v>339</v>
      </c>
      <c r="R11" s="8">
        <v>55</v>
      </c>
      <c r="S11" s="9">
        <f t="shared" si="2"/>
        <v>722</v>
      </c>
      <c r="T11" s="25">
        <v>361</v>
      </c>
      <c r="U11" s="26">
        <v>361</v>
      </c>
      <c r="V11" s="8">
        <v>80</v>
      </c>
      <c r="W11" s="9">
        <f t="shared" si="3"/>
        <v>456</v>
      </c>
      <c r="X11" s="25">
        <v>189</v>
      </c>
      <c r="Y11" s="26">
        <v>267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430</v>
      </c>
      <c r="L12" s="25">
        <v>219</v>
      </c>
      <c r="M12" s="26">
        <v>211</v>
      </c>
      <c r="N12" s="8">
        <v>31</v>
      </c>
      <c r="O12" s="9">
        <f t="shared" si="1"/>
        <v>753</v>
      </c>
      <c r="P12" s="25">
        <v>399</v>
      </c>
      <c r="Q12" s="26">
        <v>354</v>
      </c>
      <c r="R12" s="8">
        <v>56</v>
      </c>
      <c r="S12" s="9">
        <f t="shared" si="2"/>
        <v>729</v>
      </c>
      <c r="T12" s="25">
        <v>386</v>
      </c>
      <c r="U12" s="26">
        <v>343</v>
      </c>
      <c r="V12" s="8">
        <v>81</v>
      </c>
      <c r="W12" s="9">
        <f t="shared" si="3"/>
        <v>418</v>
      </c>
      <c r="X12" s="25">
        <v>159</v>
      </c>
      <c r="Y12" s="26">
        <v>259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398</v>
      </c>
      <c r="L13" s="25">
        <v>187</v>
      </c>
      <c r="M13" s="26">
        <v>211</v>
      </c>
      <c r="N13" s="8">
        <v>32</v>
      </c>
      <c r="O13" s="9">
        <f t="shared" si="1"/>
        <v>721</v>
      </c>
      <c r="P13" s="25">
        <v>374</v>
      </c>
      <c r="Q13" s="26">
        <v>347</v>
      </c>
      <c r="R13" s="8">
        <v>57</v>
      </c>
      <c r="S13" s="9">
        <f t="shared" si="2"/>
        <v>728</v>
      </c>
      <c r="T13" s="25">
        <v>384</v>
      </c>
      <c r="U13" s="26">
        <v>344</v>
      </c>
      <c r="V13" s="8">
        <v>82</v>
      </c>
      <c r="W13" s="9">
        <f t="shared" si="3"/>
        <v>384</v>
      </c>
      <c r="X13" s="25">
        <v>144</v>
      </c>
      <c r="Y13" s="26">
        <v>240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408</v>
      </c>
      <c r="L14" s="25">
        <v>209</v>
      </c>
      <c r="M14" s="26">
        <v>199</v>
      </c>
      <c r="N14" s="8">
        <v>33</v>
      </c>
      <c r="O14" s="9">
        <f t="shared" si="1"/>
        <v>758</v>
      </c>
      <c r="P14" s="25">
        <v>413</v>
      </c>
      <c r="Q14" s="26">
        <v>345</v>
      </c>
      <c r="R14" s="8">
        <v>58</v>
      </c>
      <c r="S14" s="9">
        <f t="shared" si="2"/>
        <v>818</v>
      </c>
      <c r="T14" s="25">
        <v>422</v>
      </c>
      <c r="U14" s="26">
        <v>396</v>
      </c>
      <c r="V14" s="8">
        <v>83</v>
      </c>
      <c r="W14" s="9">
        <f t="shared" si="3"/>
        <v>391</v>
      </c>
      <c r="X14" s="25">
        <v>144</v>
      </c>
      <c r="Y14" s="26">
        <v>247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414</v>
      </c>
      <c r="L15" s="25">
        <v>203</v>
      </c>
      <c r="M15" s="26">
        <v>211</v>
      </c>
      <c r="N15" s="8">
        <v>34</v>
      </c>
      <c r="O15" s="9">
        <f t="shared" si="1"/>
        <v>708</v>
      </c>
      <c r="P15" s="25">
        <v>392</v>
      </c>
      <c r="Q15" s="26">
        <v>316</v>
      </c>
      <c r="R15" s="8">
        <v>59</v>
      </c>
      <c r="S15" s="9">
        <f t="shared" si="2"/>
        <v>735</v>
      </c>
      <c r="T15" s="25">
        <v>400</v>
      </c>
      <c r="U15" s="26">
        <v>335</v>
      </c>
      <c r="V15" s="8">
        <v>84</v>
      </c>
      <c r="W15" s="9">
        <f t="shared" si="3"/>
        <v>310</v>
      </c>
      <c r="X15" s="25">
        <v>88</v>
      </c>
      <c r="Y15" s="26">
        <v>222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18408</v>
      </c>
      <c r="E16" s="54">
        <v>9234</v>
      </c>
      <c r="F16" s="63">
        <v>9174</v>
      </c>
      <c r="G16" s="55">
        <v>9026</v>
      </c>
      <c r="J16" s="7" t="s">
        <v>19</v>
      </c>
      <c r="K16" s="11">
        <f t="shared" si="0"/>
        <v>2347</v>
      </c>
      <c r="L16" s="11">
        <f>L17+L18+L19+L20+L21</f>
        <v>1210</v>
      </c>
      <c r="M16" s="12">
        <f>M17+M18+M19+M20+M21</f>
        <v>1137</v>
      </c>
      <c r="N16" s="7" t="s">
        <v>20</v>
      </c>
      <c r="O16" s="11">
        <f t="shared" si="1"/>
        <v>3980</v>
      </c>
      <c r="P16" s="11">
        <f>P17+P18+P19+P20+P21</f>
        <v>2126</v>
      </c>
      <c r="Q16" s="12">
        <f>Q17+Q18+Q19+Q20+Q21</f>
        <v>1854</v>
      </c>
      <c r="R16" s="7" t="s">
        <v>21</v>
      </c>
      <c r="S16" s="11">
        <f t="shared" si="2"/>
        <v>4160</v>
      </c>
      <c r="T16" s="11">
        <f>T17+T18+T19+T20+T21</f>
        <v>2116</v>
      </c>
      <c r="U16" s="12">
        <f>U17+U18+U19+U20+U21</f>
        <v>2044</v>
      </c>
      <c r="V16" s="7" t="s">
        <v>22</v>
      </c>
      <c r="W16" s="11">
        <f t="shared" si="3"/>
        <v>1087</v>
      </c>
      <c r="X16" s="11">
        <f>X17+X18+X19+X20+X21</f>
        <v>351</v>
      </c>
      <c r="Y16" s="12">
        <f>Y17+Y18+Y19+Y20+Y21</f>
        <v>736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464</v>
      </c>
      <c r="L17" s="25">
        <v>245</v>
      </c>
      <c r="M17" s="26">
        <v>219</v>
      </c>
      <c r="N17" s="8">
        <v>35</v>
      </c>
      <c r="O17" s="9">
        <f t="shared" si="1"/>
        <v>773</v>
      </c>
      <c r="P17" s="25">
        <v>425</v>
      </c>
      <c r="Q17" s="26">
        <v>348</v>
      </c>
      <c r="R17" s="8">
        <v>60</v>
      </c>
      <c r="S17" s="9">
        <f t="shared" si="2"/>
        <v>749</v>
      </c>
      <c r="T17" s="25">
        <v>380</v>
      </c>
      <c r="U17" s="26">
        <v>369</v>
      </c>
      <c r="V17" s="8">
        <v>85</v>
      </c>
      <c r="W17" s="9">
        <f t="shared" si="3"/>
        <v>288</v>
      </c>
      <c r="X17" s="25">
        <v>105</v>
      </c>
      <c r="Y17" s="26">
        <v>183</v>
      </c>
    </row>
    <row r="18" spans="1:25" ht="24.75" customHeight="1">
      <c r="A18" s="29"/>
      <c r="B18" s="102" t="s">
        <v>25</v>
      </c>
      <c r="C18" s="90"/>
      <c r="D18" s="17">
        <f t="shared" si="4"/>
        <v>13366</v>
      </c>
      <c r="E18" s="23">
        <v>6736</v>
      </c>
      <c r="F18" s="64">
        <v>6630</v>
      </c>
      <c r="G18" s="24">
        <v>6780</v>
      </c>
      <c r="J18" s="8">
        <v>11</v>
      </c>
      <c r="K18" s="9">
        <f t="shared" si="0"/>
        <v>486</v>
      </c>
      <c r="L18" s="25">
        <v>252</v>
      </c>
      <c r="M18" s="26">
        <v>234</v>
      </c>
      <c r="N18" s="8">
        <v>36</v>
      </c>
      <c r="O18" s="9">
        <f t="shared" si="1"/>
        <v>759</v>
      </c>
      <c r="P18" s="25">
        <v>418</v>
      </c>
      <c r="Q18" s="26">
        <v>341</v>
      </c>
      <c r="R18" s="8">
        <v>61</v>
      </c>
      <c r="S18" s="9">
        <f t="shared" si="2"/>
        <v>786</v>
      </c>
      <c r="T18" s="25">
        <v>414</v>
      </c>
      <c r="U18" s="26">
        <v>372</v>
      </c>
      <c r="V18" s="8">
        <v>86</v>
      </c>
      <c r="W18" s="9">
        <f t="shared" si="3"/>
        <v>253</v>
      </c>
      <c r="X18" s="25">
        <v>81</v>
      </c>
      <c r="Y18" s="26">
        <v>172</v>
      </c>
    </row>
    <row r="19" spans="1:25" ht="24.75" customHeight="1">
      <c r="A19" s="29"/>
      <c r="B19" s="88" t="s">
        <v>26</v>
      </c>
      <c r="C19" s="82"/>
      <c r="D19" s="17">
        <f t="shared" si="4"/>
        <v>216</v>
      </c>
      <c r="E19" s="23">
        <v>104</v>
      </c>
      <c r="F19" s="64">
        <v>112</v>
      </c>
      <c r="G19" s="24">
        <v>116</v>
      </c>
      <c r="J19" s="8">
        <v>12</v>
      </c>
      <c r="K19" s="9">
        <f t="shared" si="0"/>
        <v>454</v>
      </c>
      <c r="L19" s="25">
        <v>224</v>
      </c>
      <c r="M19" s="26">
        <v>230</v>
      </c>
      <c r="N19" s="8">
        <v>37</v>
      </c>
      <c r="O19" s="9">
        <f t="shared" si="1"/>
        <v>789</v>
      </c>
      <c r="P19" s="25">
        <v>405</v>
      </c>
      <c r="Q19" s="26">
        <v>384</v>
      </c>
      <c r="R19" s="8">
        <v>62</v>
      </c>
      <c r="S19" s="9">
        <f t="shared" si="2"/>
        <v>847</v>
      </c>
      <c r="T19" s="25">
        <v>442</v>
      </c>
      <c r="U19" s="26">
        <v>405</v>
      </c>
      <c r="V19" s="8">
        <v>87</v>
      </c>
      <c r="W19" s="9">
        <f t="shared" si="3"/>
        <v>217</v>
      </c>
      <c r="X19" s="25">
        <v>62</v>
      </c>
      <c r="Y19" s="26">
        <v>155</v>
      </c>
    </row>
    <row r="20" spans="1:25" ht="24.75" customHeight="1">
      <c r="A20" s="29"/>
      <c r="B20" s="88" t="s">
        <v>27</v>
      </c>
      <c r="C20" s="82"/>
      <c r="D20" s="17">
        <f t="shared" si="4"/>
        <v>2036</v>
      </c>
      <c r="E20" s="23">
        <v>1033</v>
      </c>
      <c r="F20" s="64">
        <v>1003</v>
      </c>
      <c r="G20" s="24">
        <v>1048</v>
      </c>
      <c r="J20" s="8">
        <v>13</v>
      </c>
      <c r="K20" s="9">
        <f t="shared" si="0"/>
        <v>480</v>
      </c>
      <c r="L20" s="25">
        <v>247</v>
      </c>
      <c r="M20" s="26">
        <v>233</v>
      </c>
      <c r="N20" s="8">
        <v>38</v>
      </c>
      <c r="O20" s="9">
        <f t="shared" si="1"/>
        <v>794</v>
      </c>
      <c r="P20" s="25">
        <v>419</v>
      </c>
      <c r="Q20" s="26">
        <v>375</v>
      </c>
      <c r="R20" s="8">
        <v>63</v>
      </c>
      <c r="S20" s="9">
        <f t="shared" si="2"/>
        <v>893</v>
      </c>
      <c r="T20" s="25">
        <v>422</v>
      </c>
      <c r="U20" s="26">
        <v>471</v>
      </c>
      <c r="V20" s="8">
        <v>88</v>
      </c>
      <c r="W20" s="9">
        <f t="shared" si="3"/>
        <v>179</v>
      </c>
      <c r="X20" s="25">
        <v>61</v>
      </c>
      <c r="Y20" s="26">
        <v>118</v>
      </c>
    </row>
    <row r="21" spans="1:25" ht="24.75" customHeight="1">
      <c r="A21" s="29"/>
      <c r="B21" s="83" t="s">
        <v>28</v>
      </c>
      <c r="C21" s="82"/>
      <c r="D21" s="17">
        <f t="shared" si="4"/>
        <v>3044</v>
      </c>
      <c r="E21" s="23">
        <v>1490</v>
      </c>
      <c r="F21" s="64">
        <v>1554</v>
      </c>
      <c r="G21" s="24">
        <v>1525</v>
      </c>
      <c r="J21" s="8">
        <v>14</v>
      </c>
      <c r="K21" s="9">
        <f t="shared" si="0"/>
        <v>463</v>
      </c>
      <c r="L21" s="25">
        <v>242</v>
      </c>
      <c r="M21" s="26">
        <v>221</v>
      </c>
      <c r="N21" s="8">
        <v>39</v>
      </c>
      <c r="O21" s="9">
        <f t="shared" si="1"/>
        <v>865</v>
      </c>
      <c r="P21" s="25">
        <v>459</v>
      </c>
      <c r="Q21" s="26">
        <v>406</v>
      </c>
      <c r="R21" s="8">
        <v>64</v>
      </c>
      <c r="S21" s="9">
        <f t="shared" si="2"/>
        <v>885</v>
      </c>
      <c r="T21" s="25">
        <v>458</v>
      </c>
      <c r="U21" s="26">
        <v>427</v>
      </c>
      <c r="V21" s="8">
        <v>89</v>
      </c>
      <c r="W21" s="9">
        <f t="shared" si="3"/>
        <v>150</v>
      </c>
      <c r="X21" s="25">
        <v>42</v>
      </c>
      <c r="Y21" s="26">
        <v>108</v>
      </c>
    </row>
    <row r="22" spans="1:25" ht="24.75" customHeight="1">
      <c r="A22" s="29"/>
      <c r="B22" s="89" t="s">
        <v>33</v>
      </c>
      <c r="C22" s="90"/>
      <c r="D22" s="17">
        <f t="shared" si="4"/>
        <v>1600</v>
      </c>
      <c r="E22" s="23">
        <v>819</v>
      </c>
      <c r="F22" s="64">
        <v>781</v>
      </c>
      <c r="G22" s="24">
        <v>944</v>
      </c>
      <c r="J22" s="7" t="s">
        <v>29</v>
      </c>
      <c r="K22" s="11">
        <f t="shared" si="0"/>
        <v>2803</v>
      </c>
      <c r="L22" s="11">
        <f>L23+L24+L25+L26+L27</f>
        <v>1450</v>
      </c>
      <c r="M22" s="12">
        <f>M23+M24+M25+M26+M27</f>
        <v>1353</v>
      </c>
      <c r="N22" s="7" t="s">
        <v>30</v>
      </c>
      <c r="O22" s="11">
        <f t="shared" si="1"/>
        <v>4711</v>
      </c>
      <c r="P22" s="11">
        <f>P23+P24+P25+P26+P27</f>
        <v>2473</v>
      </c>
      <c r="Q22" s="12">
        <f>Q23+Q24+Q25+Q26+Q27</f>
        <v>2238</v>
      </c>
      <c r="R22" s="7" t="s">
        <v>31</v>
      </c>
      <c r="S22" s="11">
        <f t="shared" si="2"/>
        <v>3846</v>
      </c>
      <c r="T22" s="11">
        <f>T23+T24+T25+T26+T27</f>
        <v>1897</v>
      </c>
      <c r="U22" s="12">
        <f>U23+U24+U25+U26+U27</f>
        <v>1949</v>
      </c>
      <c r="V22" s="7" t="s">
        <v>32</v>
      </c>
      <c r="W22" s="11">
        <f t="shared" si="3"/>
        <v>445</v>
      </c>
      <c r="X22" s="11">
        <f>X23+X24+X25+X26+X27</f>
        <v>94</v>
      </c>
      <c r="Y22" s="12">
        <f>Y23+Y24+Y25+Y26+Y27</f>
        <v>351</v>
      </c>
    </row>
    <row r="23" spans="1:25" ht="24.75" customHeight="1">
      <c r="A23" s="29"/>
      <c r="B23" s="83" t="s">
        <v>34</v>
      </c>
      <c r="C23" s="82"/>
      <c r="D23" s="17">
        <f t="shared" si="4"/>
        <v>1169</v>
      </c>
      <c r="E23" s="23">
        <v>553</v>
      </c>
      <c r="F23" s="64">
        <v>616</v>
      </c>
      <c r="G23" s="24">
        <v>603</v>
      </c>
      <c r="J23" s="8">
        <v>15</v>
      </c>
      <c r="K23" s="9">
        <f t="shared" si="0"/>
        <v>503</v>
      </c>
      <c r="L23" s="25">
        <v>266</v>
      </c>
      <c r="M23" s="26">
        <v>237</v>
      </c>
      <c r="N23" s="8">
        <v>40</v>
      </c>
      <c r="O23" s="9">
        <f t="shared" si="1"/>
        <v>902</v>
      </c>
      <c r="P23" s="25">
        <v>492</v>
      </c>
      <c r="Q23" s="26">
        <v>410</v>
      </c>
      <c r="R23" s="8">
        <v>65</v>
      </c>
      <c r="S23" s="9">
        <f t="shared" si="2"/>
        <v>926</v>
      </c>
      <c r="T23" s="25">
        <v>459</v>
      </c>
      <c r="U23" s="26">
        <v>467</v>
      </c>
      <c r="V23" s="8">
        <v>90</v>
      </c>
      <c r="W23" s="9">
        <f t="shared" si="3"/>
        <v>130</v>
      </c>
      <c r="X23" s="25">
        <v>33</v>
      </c>
      <c r="Y23" s="26">
        <v>97</v>
      </c>
    </row>
    <row r="24" spans="1:25" ht="24.75" customHeight="1">
      <c r="A24" s="29"/>
      <c r="B24" s="91" t="s">
        <v>49</v>
      </c>
      <c r="C24" s="90"/>
      <c r="D24" s="17">
        <f t="shared" si="4"/>
        <v>1117</v>
      </c>
      <c r="E24" s="23">
        <v>574</v>
      </c>
      <c r="F24" s="64">
        <v>543</v>
      </c>
      <c r="G24" s="24">
        <v>520</v>
      </c>
      <c r="H24" s="32"/>
      <c r="J24" s="8">
        <v>16</v>
      </c>
      <c r="K24" s="9">
        <f t="shared" si="0"/>
        <v>546</v>
      </c>
      <c r="L24" s="25">
        <v>288</v>
      </c>
      <c r="M24" s="26">
        <v>258</v>
      </c>
      <c r="N24" s="8">
        <v>41</v>
      </c>
      <c r="O24" s="9">
        <f t="shared" si="1"/>
        <v>979</v>
      </c>
      <c r="P24" s="25">
        <v>528</v>
      </c>
      <c r="Q24" s="26">
        <v>451</v>
      </c>
      <c r="R24" s="8">
        <v>66</v>
      </c>
      <c r="S24" s="9">
        <f t="shared" si="2"/>
        <v>977</v>
      </c>
      <c r="T24" s="25">
        <v>500</v>
      </c>
      <c r="U24" s="26">
        <v>477</v>
      </c>
      <c r="V24" s="8">
        <v>91</v>
      </c>
      <c r="W24" s="9">
        <f t="shared" si="3"/>
        <v>114</v>
      </c>
      <c r="X24" s="25">
        <v>23</v>
      </c>
      <c r="Y24" s="26">
        <v>91</v>
      </c>
    </row>
    <row r="25" spans="1:25" ht="24.75" customHeight="1">
      <c r="A25" s="29"/>
      <c r="B25" s="83" t="s">
        <v>35</v>
      </c>
      <c r="C25" s="82"/>
      <c r="D25" s="17">
        <f t="shared" si="4"/>
        <v>1135</v>
      </c>
      <c r="E25" s="23">
        <v>579</v>
      </c>
      <c r="F25" s="64">
        <v>556</v>
      </c>
      <c r="G25" s="24">
        <v>490</v>
      </c>
      <c r="J25" s="8">
        <v>17</v>
      </c>
      <c r="K25" s="9">
        <f t="shared" si="0"/>
        <v>524</v>
      </c>
      <c r="L25" s="25">
        <v>285</v>
      </c>
      <c r="M25" s="26">
        <v>239</v>
      </c>
      <c r="N25" s="8">
        <v>42</v>
      </c>
      <c r="O25" s="9">
        <f t="shared" si="1"/>
        <v>991</v>
      </c>
      <c r="P25" s="25">
        <v>504</v>
      </c>
      <c r="Q25" s="26">
        <v>487</v>
      </c>
      <c r="R25" s="8">
        <v>67</v>
      </c>
      <c r="S25" s="9">
        <f t="shared" si="2"/>
        <v>770</v>
      </c>
      <c r="T25" s="25">
        <v>374</v>
      </c>
      <c r="U25" s="26">
        <v>396</v>
      </c>
      <c r="V25" s="8">
        <v>92</v>
      </c>
      <c r="W25" s="9">
        <f t="shared" si="3"/>
        <v>81</v>
      </c>
      <c r="X25" s="25">
        <v>18</v>
      </c>
      <c r="Y25" s="26">
        <v>63</v>
      </c>
    </row>
    <row r="26" spans="1:25" ht="24.75" customHeight="1">
      <c r="A26" s="29"/>
      <c r="B26" s="81" t="s">
        <v>49</v>
      </c>
      <c r="C26" s="82"/>
      <c r="D26" s="17">
        <f t="shared" si="4"/>
        <v>2146</v>
      </c>
      <c r="E26" s="23">
        <v>1107</v>
      </c>
      <c r="F26" s="64">
        <v>1039</v>
      </c>
      <c r="G26" s="24">
        <v>1140</v>
      </c>
      <c r="J26" s="8">
        <v>18</v>
      </c>
      <c r="K26" s="9">
        <f t="shared" si="0"/>
        <v>575</v>
      </c>
      <c r="L26" s="25">
        <v>291</v>
      </c>
      <c r="M26" s="26">
        <v>284</v>
      </c>
      <c r="N26" s="8">
        <v>43</v>
      </c>
      <c r="O26" s="9">
        <f t="shared" si="1"/>
        <v>907</v>
      </c>
      <c r="P26" s="25">
        <v>463</v>
      </c>
      <c r="Q26" s="26">
        <v>444</v>
      </c>
      <c r="R26" s="8">
        <v>68</v>
      </c>
      <c r="S26" s="9">
        <f t="shared" si="2"/>
        <v>541</v>
      </c>
      <c r="T26" s="25">
        <v>269</v>
      </c>
      <c r="U26" s="26">
        <v>272</v>
      </c>
      <c r="V26" s="8">
        <v>93</v>
      </c>
      <c r="W26" s="9">
        <f t="shared" si="3"/>
        <v>68</v>
      </c>
      <c r="X26" s="25">
        <v>12</v>
      </c>
      <c r="Y26" s="26">
        <v>56</v>
      </c>
    </row>
    <row r="27" spans="1:25" ht="24.75" customHeight="1">
      <c r="A27" s="29"/>
      <c r="B27" s="81" t="s">
        <v>50</v>
      </c>
      <c r="C27" s="82"/>
      <c r="D27" s="17">
        <f t="shared" si="4"/>
        <v>1425</v>
      </c>
      <c r="E27" s="23">
        <v>738</v>
      </c>
      <c r="F27" s="64">
        <v>687</v>
      </c>
      <c r="G27" s="24">
        <v>690</v>
      </c>
      <c r="J27" s="8">
        <v>19</v>
      </c>
      <c r="K27" s="9">
        <f t="shared" si="0"/>
        <v>655</v>
      </c>
      <c r="L27" s="25">
        <v>320</v>
      </c>
      <c r="M27" s="26">
        <v>335</v>
      </c>
      <c r="N27" s="8">
        <v>44</v>
      </c>
      <c r="O27" s="9">
        <f t="shared" si="1"/>
        <v>932</v>
      </c>
      <c r="P27" s="25">
        <v>486</v>
      </c>
      <c r="Q27" s="26">
        <v>446</v>
      </c>
      <c r="R27" s="8">
        <v>69</v>
      </c>
      <c r="S27" s="9">
        <f t="shared" si="2"/>
        <v>632</v>
      </c>
      <c r="T27" s="25">
        <v>295</v>
      </c>
      <c r="U27" s="26">
        <v>337</v>
      </c>
      <c r="V27" s="8">
        <v>94</v>
      </c>
      <c r="W27" s="9">
        <f t="shared" si="3"/>
        <v>52</v>
      </c>
      <c r="X27" s="25">
        <v>8</v>
      </c>
      <c r="Y27" s="26">
        <v>44</v>
      </c>
    </row>
    <row r="28" spans="1:25" ht="24.75" customHeight="1">
      <c r="A28" s="29"/>
      <c r="B28" s="83" t="s">
        <v>39</v>
      </c>
      <c r="C28" s="82"/>
      <c r="D28" s="17">
        <f t="shared" si="4"/>
        <v>3651</v>
      </c>
      <c r="E28" s="23">
        <v>1845</v>
      </c>
      <c r="F28" s="64">
        <v>1806</v>
      </c>
      <c r="G28" s="24">
        <v>1712</v>
      </c>
      <c r="J28" s="7" t="s">
        <v>36</v>
      </c>
      <c r="K28" s="11">
        <f t="shared" si="0"/>
        <v>3644</v>
      </c>
      <c r="L28" s="11">
        <f>L29+L30+L31+L32+L33</f>
        <v>1912</v>
      </c>
      <c r="M28" s="12">
        <f>M29+M30+M31+M32+M33</f>
        <v>1732</v>
      </c>
      <c r="N28" s="7" t="s">
        <v>37</v>
      </c>
      <c r="O28" s="11">
        <f t="shared" si="1"/>
        <v>4412</v>
      </c>
      <c r="P28" s="11">
        <f>P29+P30+P31+P32+P33</f>
        <v>2312</v>
      </c>
      <c r="Q28" s="12">
        <f>Q29+Q30+Q31+Q32+Q33</f>
        <v>2100</v>
      </c>
      <c r="R28" s="7" t="s">
        <v>38</v>
      </c>
      <c r="S28" s="11">
        <f t="shared" si="2"/>
        <v>3455</v>
      </c>
      <c r="T28" s="11">
        <f>T29+T30+T31+T32+T33</f>
        <v>1622</v>
      </c>
      <c r="U28" s="12">
        <f>U29+U30+U31+U32+U33</f>
        <v>1833</v>
      </c>
      <c r="V28" s="7" t="s">
        <v>53</v>
      </c>
      <c r="W28" s="11">
        <f t="shared" si="3"/>
        <v>141</v>
      </c>
      <c r="X28" s="11">
        <f>X29+X30+X31+X32+X33</f>
        <v>29</v>
      </c>
      <c r="Y28" s="12">
        <f>Y29+Y30+Y31+Y32+Y33</f>
        <v>112</v>
      </c>
    </row>
    <row r="29" spans="1:25" ht="24.75" customHeight="1">
      <c r="A29" s="29"/>
      <c r="B29" s="81" t="s">
        <v>51</v>
      </c>
      <c r="C29" s="82"/>
      <c r="D29" s="17">
        <f t="shared" si="4"/>
        <v>2694</v>
      </c>
      <c r="E29" s="23">
        <v>1335</v>
      </c>
      <c r="F29" s="64">
        <v>1359</v>
      </c>
      <c r="G29" s="24">
        <v>1344</v>
      </c>
      <c r="J29" s="8">
        <v>20</v>
      </c>
      <c r="K29" s="9">
        <f t="shared" si="0"/>
        <v>681</v>
      </c>
      <c r="L29" s="25">
        <v>369</v>
      </c>
      <c r="M29" s="26">
        <v>312</v>
      </c>
      <c r="N29" s="8">
        <v>45</v>
      </c>
      <c r="O29" s="9">
        <f t="shared" si="1"/>
        <v>962</v>
      </c>
      <c r="P29" s="25">
        <v>499</v>
      </c>
      <c r="Q29" s="26">
        <v>463</v>
      </c>
      <c r="R29" s="8">
        <v>70</v>
      </c>
      <c r="S29" s="9">
        <f t="shared" si="2"/>
        <v>778</v>
      </c>
      <c r="T29" s="25">
        <v>370</v>
      </c>
      <c r="U29" s="26">
        <v>408</v>
      </c>
      <c r="V29" s="8">
        <v>95</v>
      </c>
      <c r="W29" s="9">
        <f t="shared" si="3"/>
        <v>49</v>
      </c>
      <c r="X29" s="68">
        <v>12</v>
      </c>
      <c r="Y29" s="69">
        <v>37</v>
      </c>
    </row>
    <row r="30" spans="1:25" ht="24.75" customHeight="1">
      <c r="A30" s="29"/>
      <c r="B30" s="83" t="s">
        <v>41</v>
      </c>
      <c r="C30" s="82"/>
      <c r="D30" s="17">
        <f t="shared" si="4"/>
        <v>1555</v>
      </c>
      <c r="E30" s="23">
        <v>773</v>
      </c>
      <c r="F30" s="64">
        <v>782</v>
      </c>
      <c r="G30" s="24">
        <v>763</v>
      </c>
      <c r="J30" s="8">
        <v>21</v>
      </c>
      <c r="K30" s="9">
        <f t="shared" si="0"/>
        <v>674</v>
      </c>
      <c r="L30" s="25">
        <v>351</v>
      </c>
      <c r="M30" s="26">
        <v>323</v>
      </c>
      <c r="N30" s="8">
        <v>46</v>
      </c>
      <c r="O30" s="9">
        <f t="shared" si="1"/>
        <v>926</v>
      </c>
      <c r="P30" s="25">
        <v>510</v>
      </c>
      <c r="Q30" s="26">
        <v>416</v>
      </c>
      <c r="R30" s="8">
        <v>71</v>
      </c>
      <c r="S30" s="9">
        <f t="shared" si="2"/>
        <v>727</v>
      </c>
      <c r="T30" s="25">
        <v>351</v>
      </c>
      <c r="U30" s="26">
        <v>376</v>
      </c>
      <c r="V30" s="8">
        <v>96</v>
      </c>
      <c r="W30" s="9">
        <f t="shared" si="3"/>
        <v>32</v>
      </c>
      <c r="X30" s="68">
        <v>7</v>
      </c>
      <c r="Y30" s="69">
        <v>25</v>
      </c>
    </row>
    <row r="31" spans="1:25" ht="24.75" customHeight="1">
      <c r="A31" s="29"/>
      <c r="B31" s="81" t="s">
        <v>49</v>
      </c>
      <c r="C31" s="82"/>
      <c r="D31" s="17">
        <f t="shared" si="4"/>
        <v>1081</v>
      </c>
      <c r="E31" s="23">
        <v>543</v>
      </c>
      <c r="F31" s="64">
        <v>538</v>
      </c>
      <c r="G31" s="24">
        <v>501</v>
      </c>
      <c r="J31" s="8">
        <v>22</v>
      </c>
      <c r="K31" s="9">
        <f t="shared" si="0"/>
        <v>726</v>
      </c>
      <c r="L31" s="25">
        <v>367</v>
      </c>
      <c r="M31" s="26">
        <v>359</v>
      </c>
      <c r="N31" s="8">
        <v>47</v>
      </c>
      <c r="O31" s="9">
        <f t="shared" si="1"/>
        <v>794</v>
      </c>
      <c r="P31" s="25">
        <v>387</v>
      </c>
      <c r="Q31" s="26">
        <v>407</v>
      </c>
      <c r="R31" s="8">
        <v>72</v>
      </c>
      <c r="S31" s="9">
        <f t="shared" si="2"/>
        <v>690</v>
      </c>
      <c r="T31" s="25">
        <v>321</v>
      </c>
      <c r="U31" s="26">
        <v>369</v>
      </c>
      <c r="V31" s="8">
        <v>97</v>
      </c>
      <c r="W31" s="9">
        <f t="shared" si="3"/>
        <v>29</v>
      </c>
      <c r="X31" s="68">
        <v>6</v>
      </c>
      <c r="Y31" s="69">
        <v>23</v>
      </c>
    </row>
    <row r="32" spans="1:25" ht="24.75" customHeight="1">
      <c r="A32" s="29"/>
      <c r="B32" s="81" t="s">
        <v>50</v>
      </c>
      <c r="C32" s="82"/>
      <c r="D32" s="17">
        <f t="shared" si="4"/>
        <v>1793</v>
      </c>
      <c r="E32" s="23">
        <v>898</v>
      </c>
      <c r="F32" s="64">
        <v>895</v>
      </c>
      <c r="G32" s="24">
        <v>823</v>
      </c>
      <c r="J32" s="8">
        <v>23</v>
      </c>
      <c r="K32" s="9">
        <f t="shared" si="0"/>
        <v>769</v>
      </c>
      <c r="L32" s="25">
        <v>395</v>
      </c>
      <c r="M32" s="26">
        <v>374</v>
      </c>
      <c r="N32" s="8">
        <v>48</v>
      </c>
      <c r="O32" s="9">
        <f t="shared" si="1"/>
        <v>829</v>
      </c>
      <c r="P32" s="25">
        <v>445</v>
      </c>
      <c r="Q32" s="26">
        <v>384</v>
      </c>
      <c r="R32" s="8">
        <v>73</v>
      </c>
      <c r="S32" s="9">
        <f t="shared" si="2"/>
        <v>648</v>
      </c>
      <c r="T32" s="25">
        <v>313</v>
      </c>
      <c r="U32" s="26">
        <v>335</v>
      </c>
      <c r="V32" s="8">
        <v>98</v>
      </c>
      <c r="W32" s="9">
        <f t="shared" si="3"/>
        <v>17</v>
      </c>
      <c r="X32" s="68">
        <v>3</v>
      </c>
      <c r="Y32" s="69">
        <v>14</v>
      </c>
    </row>
    <row r="33" spans="1:25" ht="24.75" customHeight="1" thickBot="1">
      <c r="A33" s="29"/>
      <c r="B33" s="81" t="s">
        <v>52</v>
      </c>
      <c r="C33" s="82"/>
      <c r="D33" s="17">
        <f t="shared" si="4"/>
        <v>1843</v>
      </c>
      <c r="E33" s="23">
        <v>907</v>
      </c>
      <c r="F33" s="64">
        <v>936</v>
      </c>
      <c r="G33" s="24">
        <v>1081</v>
      </c>
      <c r="J33" s="18">
        <v>24</v>
      </c>
      <c r="K33" s="19">
        <f t="shared" si="0"/>
        <v>794</v>
      </c>
      <c r="L33" s="27">
        <v>430</v>
      </c>
      <c r="M33" s="28">
        <v>364</v>
      </c>
      <c r="N33" s="18">
        <v>49</v>
      </c>
      <c r="O33" s="19">
        <f t="shared" si="1"/>
        <v>901</v>
      </c>
      <c r="P33" s="27">
        <v>471</v>
      </c>
      <c r="Q33" s="28">
        <v>430</v>
      </c>
      <c r="R33" s="18">
        <v>74</v>
      </c>
      <c r="S33" s="19">
        <f t="shared" si="2"/>
        <v>612</v>
      </c>
      <c r="T33" s="27">
        <v>267</v>
      </c>
      <c r="U33" s="28">
        <v>345</v>
      </c>
      <c r="V33" s="8">
        <v>99</v>
      </c>
      <c r="W33" s="9">
        <f t="shared" si="3"/>
        <v>14</v>
      </c>
      <c r="X33" s="70">
        <v>1</v>
      </c>
      <c r="Y33" s="71">
        <v>13</v>
      </c>
    </row>
    <row r="34" spans="1:25" ht="24.75" customHeight="1">
      <c r="A34" s="29"/>
      <c r="B34" s="83" t="s">
        <v>42</v>
      </c>
      <c r="C34" s="82"/>
      <c r="D34" s="17">
        <f t="shared" si="4"/>
        <v>351</v>
      </c>
      <c r="E34" s="23">
        <v>168</v>
      </c>
      <c r="F34" s="64">
        <v>183</v>
      </c>
      <c r="G34" s="24">
        <v>172</v>
      </c>
      <c r="V34" s="30" t="s">
        <v>54</v>
      </c>
      <c r="W34" s="11">
        <f t="shared" si="3"/>
        <v>31</v>
      </c>
      <c r="X34" s="68">
        <v>4</v>
      </c>
      <c r="Y34" s="69">
        <v>27</v>
      </c>
    </row>
    <row r="35" spans="1:25" ht="24.75" customHeight="1" thickBot="1">
      <c r="A35" s="16"/>
      <c r="B35" s="84" t="s">
        <v>43</v>
      </c>
      <c r="C35" s="85"/>
      <c r="D35" s="20">
        <f t="shared" si="4"/>
        <v>76</v>
      </c>
      <c r="E35" s="23">
        <v>17</v>
      </c>
      <c r="F35" s="64">
        <v>59</v>
      </c>
      <c r="G35" s="24">
        <v>37</v>
      </c>
      <c r="V35" s="86" t="s">
        <v>40</v>
      </c>
      <c r="W35" s="75">
        <f>X35+Y35</f>
        <v>58715</v>
      </c>
      <c r="X35" s="75">
        <f>L4+L10+L16+L22+L28+L34+P4+P10+P16+P22+P28+P34+T4+T10+T16+T22+T28+T34+X4+X10+X16+X22+X28+X34</f>
        <v>29458</v>
      </c>
      <c r="Y35" s="77">
        <f>M4+M10+M16+M22+M28+M34+Q4+Q10+Q16+Q22+Q28+Q34+U4+U10+U16+U22+U28+U34+Y4+Y10+Y16+Y22+Y28+Y34</f>
        <v>29257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58715</v>
      </c>
      <c r="E36" s="21">
        <f>SUM(E16:E35)</f>
        <v>29458</v>
      </c>
      <c r="F36" s="65">
        <f>SUM(F16:F35)</f>
        <v>29257</v>
      </c>
      <c r="G36" s="22">
        <f>SUM(G16:G35)</f>
        <v>29320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13528</v>
      </c>
      <c r="P37" s="33">
        <f>$T$22+$T$28+$X$4+$X$10+$X$16+$X$22+$X$28+$X$34</f>
        <v>5868</v>
      </c>
      <c r="Q37" s="33">
        <f>$U$22+$U$28+$Y$4+$Y$10+$Y$16+$Y$22+$Y$28+$Y$34</f>
        <v>7660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39" customHeight="1"/>
    <row r="58" ht="24.75" customHeight="1"/>
    <row r="59" ht="24.75" customHeight="1"/>
    <row r="60" ht="42" customHeight="1"/>
    <row r="61" ht="21" customHeight="1"/>
    <row r="62" ht="24.75" customHeight="1"/>
    <row r="63" ht="18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9" customHeight="1"/>
    <row r="85" ht="24.75" customHeight="1"/>
    <row r="86" ht="24.75" customHeight="1"/>
    <row r="87" ht="42" customHeight="1"/>
    <row r="88" ht="21" customHeight="1"/>
    <row r="89" ht="24.75" customHeight="1"/>
    <row r="90" ht="18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39" customHeight="1"/>
    <row r="112" ht="24.75" customHeight="1"/>
    <row r="113" ht="24.75" customHeight="1"/>
    <row r="114" ht="42" customHeight="1"/>
    <row r="115" ht="21" customHeight="1"/>
    <row r="116" ht="24.75" customHeight="1"/>
    <row r="117" ht="18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39" customHeight="1"/>
    <row r="139" ht="24.75" customHeight="1"/>
    <row r="140" ht="24.75" customHeight="1"/>
    <row r="141" ht="42" customHeight="1"/>
    <row r="142" ht="21" customHeight="1"/>
    <row r="143" ht="24.75" customHeight="1"/>
    <row r="144" ht="18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39" customHeight="1"/>
    <row r="166" ht="24.75" customHeight="1"/>
    <row r="167" ht="24.75" customHeight="1"/>
    <row r="168" ht="42" customHeight="1"/>
    <row r="169" ht="21" customHeight="1"/>
    <row r="170" ht="24.75" customHeight="1"/>
    <row r="171" ht="18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39" customHeight="1"/>
    <row r="193" ht="24.75" customHeight="1"/>
    <row r="194" ht="24.75" customHeight="1"/>
    <row r="195" ht="42" customHeight="1"/>
    <row r="196" ht="21" customHeight="1"/>
    <row r="197" ht="24.75" customHeight="1"/>
    <row r="198" ht="18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39" customHeight="1"/>
    <row r="220" ht="24.75" customHeight="1"/>
    <row r="221" ht="24.75" customHeight="1"/>
    <row r="222" ht="42" customHeight="1"/>
    <row r="223" ht="21" customHeight="1"/>
    <row r="224" ht="24.75" customHeight="1"/>
    <row r="225" ht="18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39" customHeight="1"/>
    <row r="247" ht="24.75" customHeight="1"/>
    <row r="248" ht="24.75" customHeight="1"/>
    <row r="249" ht="42" customHeight="1"/>
    <row r="250" ht="21" customHeight="1"/>
    <row r="251" ht="24.75" customHeight="1"/>
    <row r="252" ht="18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39" customHeight="1"/>
    <row r="274" ht="24.75" customHeight="1"/>
    <row r="275" ht="24.75" customHeight="1"/>
    <row r="276" ht="42" customHeight="1"/>
    <row r="277" ht="21" customHeight="1"/>
    <row r="278" ht="24.75" customHeight="1"/>
    <row r="279" ht="18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39" customHeight="1"/>
    <row r="301" ht="24.75" customHeight="1"/>
    <row r="302" ht="24.75" customHeight="1"/>
    <row r="303" ht="42" customHeight="1"/>
    <row r="304" ht="21" customHeight="1"/>
    <row r="305" ht="24.75" customHeight="1"/>
    <row r="306" ht="18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39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80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79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2101</v>
      </c>
      <c r="L4" s="5">
        <f>L5+L6+L7+L8+L9</f>
        <v>1071</v>
      </c>
      <c r="M4" s="6">
        <f>M5+M6+M7+M8+M9</f>
        <v>1030</v>
      </c>
      <c r="N4" s="7" t="s">
        <v>6</v>
      </c>
      <c r="O4" s="5">
        <f aca="true" t="shared" si="1" ref="O4:O33">P4+Q4</f>
        <v>3662</v>
      </c>
      <c r="P4" s="5">
        <f>P5+P6+P7+P8+P9</f>
        <v>1998</v>
      </c>
      <c r="Q4" s="6">
        <f>Q5+Q6+Q7+Q8+Q9</f>
        <v>1664</v>
      </c>
      <c r="R4" s="7" t="s">
        <v>7</v>
      </c>
      <c r="S4" s="5">
        <f aca="true" t="shared" si="2" ref="S4:S33">T4+U4</f>
        <v>3918</v>
      </c>
      <c r="T4" s="5">
        <f>T5+T6+T7+T8+T9</f>
        <v>1997</v>
      </c>
      <c r="U4" s="6">
        <f>U5+U6+U7+U8+U9</f>
        <v>1921</v>
      </c>
      <c r="V4" s="7" t="s">
        <v>8</v>
      </c>
      <c r="W4" s="5">
        <f aca="true" t="shared" si="3" ref="W4:W35">X4+Y4</f>
        <v>2565</v>
      </c>
      <c r="X4" s="5">
        <f>X5+X6+X7+X8+X9</f>
        <v>1143</v>
      </c>
      <c r="Y4" s="6">
        <f>Y5+Y6+Y7+Y8+Y9</f>
        <v>1422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416</v>
      </c>
      <c r="L5" s="25">
        <v>219</v>
      </c>
      <c r="M5" s="26">
        <v>197</v>
      </c>
      <c r="N5" s="8">
        <v>25</v>
      </c>
      <c r="O5" s="9">
        <f t="shared" si="1"/>
        <v>789</v>
      </c>
      <c r="P5" s="25">
        <v>431</v>
      </c>
      <c r="Q5" s="26">
        <v>358</v>
      </c>
      <c r="R5" s="8">
        <v>50</v>
      </c>
      <c r="S5" s="9">
        <f t="shared" si="2"/>
        <v>807</v>
      </c>
      <c r="T5" s="25">
        <v>427</v>
      </c>
      <c r="U5" s="26">
        <v>380</v>
      </c>
      <c r="V5" s="8">
        <v>75</v>
      </c>
      <c r="W5" s="9">
        <f t="shared" si="3"/>
        <v>513</v>
      </c>
      <c r="X5" s="25">
        <v>225</v>
      </c>
      <c r="Y5" s="26">
        <v>288</v>
      </c>
    </row>
    <row r="6" spans="2:25" ht="24.75" customHeight="1" thickTop="1">
      <c r="B6" s="103" t="s">
        <v>57</v>
      </c>
      <c r="C6" s="104"/>
      <c r="D6" s="105"/>
      <c r="E6" s="41">
        <f>F6+G6</f>
        <v>58641</v>
      </c>
      <c r="F6" s="66">
        <f>SUM(F7:F8)</f>
        <v>29429</v>
      </c>
      <c r="G6" s="67">
        <f>SUM(G7:G8)</f>
        <v>29212</v>
      </c>
      <c r="J6" s="8">
        <v>1</v>
      </c>
      <c r="K6" s="9">
        <f t="shared" si="0"/>
        <v>433</v>
      </c>
      <c r="L6" s="25">
        <v>220</v>
      </c>
      <c r="M6" s="26">
        <v>213</v>
      </c>
      <c r="N6" s="8">
        <v>26</v>
      </c>
      <c r="O6" s="9">
        <f t="shared" si="1"/>
        <v>695</v>
      </c>
      <c r="P6" s="25">
        <v>366</v>
      </c>
      <c r="Q6" s="26">
        <v>329</v>
      </c>
      <c r="R6" s="8">
        <v>51</v>
      </c>
      <c r="S6" s="9">
        <f t="shared" si="2"/>
        <v>754</v>
      </c>
      <c r="T6" s="25">
        <v>410</v>
      </c>
      <c r="U6" s="26">
        <v>344</v>
      </c>
      <c r="V6" s="8">
        <v>76</v>
      </c>
      <c r="W6" s="9">
        <f t="shared" si="3"/>
        <v>526</v>
      </c>
      <c r="X6" s="25">
        <v>258</v>
      </c>
      <c r="Y6" s="26">
        <v>268</v>
      </c>
    </row>
    <row r="7" spans="2:25" ht="24.75" customHeight="1">
      <c r="B7" s="45"/>
      <c r="C7" s="106" t="s">
        <v>58</v>
      </c>
      <c r="D7" s="82"/>
      <c r="E7" s="39">
        <f>F7+G7</f>
        <v>56004</v>
      </c>
      <c r="F7" s="40">
        <v>28138</v>
      </c>
      <c r="G7" s="61">
        <v>27866</v>
      </c>
      <c r="J7" s="8">
        <v>2</v>
      </c>
      <c r="K7" s="9">
        <f t="shared" si="0"/>
        <v>385</v>
      </c>
      <c r="L7" s="25">
        <v>204</v>
      </c>
      <c r="M7" s="26">
        <v>181</v>
      </c>
      <c r="N7" s="8">
        <v>27</v>
      </c>
      <c r="O7" s="9">
        <f t="shared" si="1"/>
        <v>756</v>
      </c>
      <c r="P7" s="25">
        <v>404</v>
      </c>
      <c r="Q7" s="26">
        <v>352</v>
      </c>
      <c r="R7" s="8">
        <v>52</v>
      </c>
      <c r="S7" s="9">
        <f t="shared" si="2"/>
        <v>758</v>
      </c>
      <c r="T7" s="25">
        <v>368</v>
      </c>
      <c r="U7" s="26">
        <v>390</v>
      </c>
      <c r="V7" s="8">
        <v>77</v>
      </c>
      <c r="W7" s="9">
        <f t="shared" si="3"/>
        <v>531</v>
      </c>
      <c r="X7" s="25">
        <v>240</v>
      </c>
      <c r="Y7" s="26">
        <v>291</v>
      </c>
    </row>
    <row r="8" spans="2:25" ht="24.75" customHeight="1" thickBot="1">
      <c r="B8" s="49"/>
      <c r="C8" s="107" t="s">
        <v>59</v>
      </c>
      <c r="D8" s="108"/>
      <c r="E8" s="50">
        <f>F8+G8</f>
        <v>2637</v>
      </c>
      <c r="F8" s="51">
        <v>1291</v>
      </c>
      <c r="G8" s="62">
        <v>1346</v>
      </c>
      <c r="J8" s="8">
        <v>3</v>
      </c>
      <c r="K8" s="9">
        <f t="shared" si="0"/>
        <v>417</v>
      </c>
      <c r="L8" s="25">
        <v>196</v>
      </c>
      <c r="M8" s="26">
        <v>221</v>
      </c>
      <c r="N8" s="8">
        <v>28</v>
      </c>
      <c r="O8" s="9">
        <f t="shared" si="1"/>
        <v>700</v>
      </c>
      <c r="P8" s="25">
        <v>394</v>
      </c>
      <c r="Q8" s="26">
        <v>306</v>
      </c>
      <c r="R8" s="8">
        <v>53</v>
      </c>
      <c r="S8" s="9">
        <f t="shared" si="2"/>
        <v>794</v>
      </c>
      <c r="T8" s="25">
        <v>394</v>
      </c>
      <c r="U8" s="26">
        <v>400</v>
      </c>
      <c r="V8" s="8">
        <v>78</v>
      </c>
      <c r="W8" s="9">
        <f t="shared" si="3"/>
        <v>493</v>
      </c>
      <c r="X8" s="25">
        <v>218</v>
      </c>
      <c r="Y8" s="26">
        <v>275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450</v>
      </c>
      <c r="L9" s="25">
        <v>232</v>
      </c>
      <c r="M9" s="26">
        <v>218</v>
      </c>
      <c r="N9" s="8">
        <v>29</v>
      </c>
      <c r="O9" s="9">
        <f t="shared" si="1"/>
        <v>722</v>
      </c>
      <c r="P9" s="25">
        <v>403</v>
      </c>
      <c r="Q9" s="26">
        <v>319</v>
      </c>
      <c r="R9" s="8">
        <v>54</v>
      </c>
      <c r="S9" s="9">
        <f t="shared" si="2"/>
        <v>805</v>
      </c>
      <c r="T9" s="25">
        <v>398</v>
      </c>
      <c r="U9" s="26">
        <v>407</v>
      </c>
      <c r="V9" s="8">
        <v>79</v>
      </c>
      <c r="W9" s="9">
        <f t="shared" si="3"/>
        <v>502</v>
      </c>
      <c r="X9" s="25">
        <v>202</v>
      </c>
      <c r="Y9" s="26">
        <v>300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2075</v>
      </c>
      <c r="L10" s="11">
        <f>L11+L12+L13+L14+L15</f>
        <v>1037</v>
      </c>
      <c r="M10" s="12">
        <f>M11+M12+M13+M14+M15</f>
        <v>1038</v>
      </c>
      <c r="N10" s="7" t="s">
        <v>14</v>
      </c>
      <c r="O10" s="11">
        <f t="shared" si="1"/>
        <v>3639</v>
      </c>
      <c r="P10" s="11">
        <f>P11+P12+P13+P14+P15</f>
        <v>1946</v>
      </c>
      <c r="Q10" s="12">
        <f>Q11+Q12+Q13+Q14+Q15</f>
        <v>1693</v>
      </c>
      <c r="R10" s="13" t="s">
        <v>15</v>
      </c>
      <c r="S10" s="11">
        <f t="shared" si="2"/>
        <v>3735</v>
      </c>
      <c r="T10" s="11">
        <f>T11+T12+T13+T14+T15</f>
        <v>1959</v>
      </c>
      <c r="U10" s="12">
        <f>U11+U12+U13+U14+U15</f>
        <v>1776</v>
      </c>
      <c r="V10" s="7" t="s">
        <v>16</v>
      </c>
      <c r="W10" s="11">
        <f t="shared" si="3"/>
        <v>1965</v>
      </c>
      <c r="X10" s="11">
        <f>X11+X12+X13+X14+X15</f>
        <v>732</v>
      </c>
      <c r="Y10" s="12">
        <f>Y11+Y12+Y13+Y14+Y15</f>
        <v>1233</v>
      </c>
    </row>
    <row r="11" spans="2:25" ht="24.75" customHeight="1" thickBot="1">
      <c r="B11" s="111" t="s">
        <v>11</v>
      </c>
      <c r="C11" s="112"/>
      <c r="D11" s="59">
        <f>SUM(E11:G11)</f>
        <v>29273</v>
      </c>
      <c r="E11" s="51">
        <v>27226</v>
      </c>
      <c r="F11" s="51">
        <v>1497</v>
      </c>
      <c r="G11" s="60">
        <v>550</v>
      </c>
      <c r="J11" s="14">
        <v>5</v>
      </c>
      <c r="K11" s="9">
        <f t="shared" si="0"/>
        <v>426</v>
      </c>
      <c r="L11" s="25">
        <v>215</v>
      </c>
      <c r="M11" s="26">
        <v>211</v>
      </c>
      <c r="N11" s="8">
        <v>30</v>
      </c>
      <c r="O11" s="9">
        <f t="shared" si="1"/>
        <v>709</v>
      </c>
      <c r="P11" s="25">
        <v>366</v>
      </c>
      <c r="Q11" s="26">
        <v>343</v>
      </c>
      <c r="R11" s="8">
        <v>55</v>
      </c>
      <c r="S11" s="9">
        <f t="shared" si="2"/>
        <v>730</v>
      </c>
      <c r="T11" s="25">
        <v>366</v>
      </c>
      <c r="U11" s="26">
        <v>364</v>
      </c>
      <c r="V11" s="8">
        <v>80</v>
      </c>
      <c r="W11" s="9">
        <f t="shared" si="3"/>
        <v>463</v>
      </c>
      <c r="X11" s="25">
        <v>192</v>
      </c>
      <c r="Y11" s="26">
        <v>271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430</v>
      </c>
      <c r="L12" s="25">
        <v>225</v>
      </c>
      <c r="M12" s="26">
        <v>205</v>
      </c>
      <c r="N12" s="8">
        <v>31</v>
      </c>
      <c r="O12" s="9">
        <f t="shared" si="1"/>
        <v>739</v>
      </c>
      <c r="P12" s="25">
        <v>400</v>
      </c>
      <c r="Q12" s="26">
        <v>339</v>
      </c>
      <c r="R12" s="8">
        <v>56</v>
      </c>
      <c r="S12" s="9">
        <f t="shared" si="2"/>
        <v>724</v>
      </c>
      <c r="T12" s="25">
        <v>377</v>
      </c>
      <c r="U12" s="26">
        <v>347</v>
      </c>
      <c r="V12" s="8">
        <v>81</v>
      </c>
      <c r="W12" s="9">
        <f t="shared" si="3"/>
        <v>401</v>
      </c>
      <c r="X12" s="25">
        <v>155</v>
      </c>
      <c r="Y12" s="26">
        <v>246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396</v>
      </c>
      <c r="L13" s="25">
        <v>184</v>
      </c>
      <c r="M13" s="26">
        <v>212</v>
      </c>
      <c r="N13" s="8">
        <v>32</v>
      </c>
      <c r="O13" s="9">
        <f t="shared" si="1"/>
        <v>725</v>
      </c>
      <c r="P13" s="25">
        <v>369</v>
      </c>
      <c r="Q13" s="26">
        <v>356</v>
      </c>
      <c r="R13" s="8">
        <v>57</v>
      </c>
      <c r="S13" s="9">
        <f t="shared" si="2"/>
        <v>741</v>
      </c>
      <c r="T13" s="25">
        <v>393</v>
      </c>
      <c r="U13" s="26">
        <v>348</v>
      </c>
      <c r="V13" s="8">
        <v>82</v>
      </c>
      <c r="W13" s="9">
        <f t="shared" si="3"/>
        <v>392</v>
      </c>
      <c r="X13" s="25">
        <v>148</v>
      </c>
      <c r="Y13" s="26">
        <v>244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411</v>
      </c>
      <c r="L14" s="25">
        <v>212</v>
      </c>
      <c r="M14" s="26">
        <v>199</v>
      </c>
      <c r="N14" s="8">
        <v>33</v>
      </c>
      <c r="O14" s="9">
        <f t="shared" si="1"/>
        <v>748</v>
      </c>
      <c r="P14" s="25">
        <v>403</v>
      </c>
      <c r="Q14" s="26">
        <v>345</v>
      </c>
      <c r="R14" s="8">
        <v>58</v>
      </c>
      <c r="S14" s="9">
        <f t="shared" si="2"/>
        <v>805</v>
      </c>
      <c r="T14" s="25">
        <v>418</v>
      </c>
      <c r="U14" s="26">
        <v>387</v>
      </c>
      <c r="V14" s="8">
        <v>83</v>
      </c>
      <c r="W14" s="9">
        <f t="shared" si="3"/>
        <v>395</v>
      </c>
      <c r="X14" s="25">
        <v>144</v>
      </c>
      <c r="Y14" s="26">
        <v>251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412</v>
      </c>
      <c r="L15" s="25">
        <v>201</v>
      </c>
      <c r="M15" s="26">
        <v>211</v>
      </c>
      <c r="N15" s="8">
        <v>34</v>
      </c>
      <c r="O15" s="9">
        <f t="shared" si="1"/>
        <v>718</v>
      </c>
      <c r="P15" s="25">
        <v>408</v>
      </c>
      <c r="Q15" s="26">
        <v>310</v>
      </c>
      <c r="R15" s="8">
        <v>59</v>
      </c>
      <c r="S15" s="9">
        <f t="shared" si="2"/>
        <v>735</v>
      </c>
      <c r="T15" s="25">
        <v>405</v>
      </c>
      <c r="U15" s="26">
        <v>330</v>
      </c>
      <c r="V15" s="8">
        <v>84</v>
      </c>
      <c r="W15" s="9">
        <f t="shared" si="3"/>
        <v>314</v>
      </c>
      <c r="X15" s="25">
        <v>93</v>
      </c>
      <c r="Y15" s="26">
        <v>221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18422</v>
      </c>
      <c r="E16" s="54">
        <v>9246</v>
      </c>
      <c r="F16" s="63">
        <v>9176</v>
      </c>
      <c r="G16" s="55">
        <v>9033</v>
      </c>
      <c r="J16" s="7" t="s">
        <v>19</v>
      </c>
      <c r="K16" s="11">
        <f t="shared" si="0"/>
        <v>2343</v>
      </c>
      <c r="L16" s="11">
        <f>L17+L18+L19+L20+L21</f>
        <v>1204</v>
      </c>
      <c r="M16" s="12">
        <f>M17+M18+M19+M20+M21</f>
        <v>1139</v>
      </c>
      <c r="N16" s="7" t="s">
        <v>20</v>
      </c>
      <c r="O16" s="11">
        <f t="shared" si="1"/>
        <v>3965</v>
      </c>
      <c r="P16" s="11">
        <f>P17+P18+P19+P20+P21</f>
        <v>2120</v>
      </c>
      <c r="Q16" s="12">
        <f>Q17+Q18+Q19+Q20+Q21</f>
        <v>1845</v>
      </c>
      <c r="R16" s="7" t="s">
        <v>21</v>
      </c>
      <c r="S16" s="11">
        <f t="shared" si="2"/>
        <v>4141</v>
      </c>
      <c r="T16" s="11">
        <f>T17+T18+T19+T20+T21</f>
        <v>2109</v>
      </c>
      <c r="U16" s="12">
        <f>U17+U18+U19+U20+U21</f>
        <v>2032</v>
      </c>
      <c r="V16" s="7" t="s">
        <v>22</v>
      </c>
      <c r="W16" s="11">
        <f t="shared" si="3"/>
        <v>1096</v>
      </c>
      <c r="X16" s="11">
        <f>X17+X18+X19+X20+X21</f>
        <v>354</v>
      </c>
      <c r="Y16" s="12">
        <f>Y17+Y18+Y19+Y20+Y21</f>
        <v>742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461</v>
      </c>
      <c r="L17" s="25">
        <v>240</v>
      </c>
      <c r="M17" s="26">
        <v>221</v>
      </c>
      <c r="N17" s="8">
        <v>35</v>
      </c>
      <c r="O17" s="9">
        <f t="shared" si="1"/>
        <v>774</v>
      </c>
      <c r="P17" s="25">
        <v>420</v>
      </c>
      <c r="Q17" s="26">
        <v>354</v>
      </c>
      <c r="R17" s="8">
        <v>60</v>
      </c>
      <c r="S17" s="9">
        <f t="shared" si="2"/>
        <v>734</v>
      </c>
      <c r="T17" s="25">
        <v>373</v>
      </c>
      <c r="U17" s="26">
        <v>361</v>
      </c>
      <c r="V17" s="8">
        <v>85</v>
      </c>
      <c r="W17" s="9">
        <f t="shared" si="3"/>
        <v>290</v>
      </c>
      <c r="X17" s="25">
        <v>103</v>
      </c>
      <c r="Y17" s="26">
        <v>187</v>
      </c>
    </row>
    <row r="18" spans="1:25" ht="24.75" customHeight="1">
      <c r="A18" s="29"/>
      <c r="B18" s="102" t="s">
        <v>25</v>
      </c>
      <c r="C18" s="90"/>
      <c r="D18" s="17">
        <f t="shared" si="4"/>
        <v>13336</v>
      </c>
      <c r="E18" s="23">
        <v>6722</v>
      </c>
      <c r="F18" s="64">
        <v>6614</v>
      </c>
      <c r="G18" s="24">
        <v>6757</v>
      </c>
      <c r="J18" s="8">
        <v>11</v>
      </c>
      <c r="K18" s="9">
        <f t="shared" si="0"/>
        <v>477</v>
      </c>
      <c r="L18" s="25">
        <v>249</v>
      </c>
      <c r="M18" s="26">
        <v>228</v>
      </c>
      <c r="N18" s="8">
        <v>36</v>
      </c>
      <c r="O18" s="9">
        <f t="shared" si="1"/>
        <v>738</v>
      </c>
      <c r="P18" s="25">
        <v>408</v>
      </c>
      <c r="Q18" s="26">
        <v>330</v>
      </c>
      <c r="R18" s="8">
        <v>61</v>
      </c>
      <c r="S18" s="9">
        <f t="shared" si="2"/>
        <v>793</v>
      </c>
      <c r="T18" s="25">
        <v>413</v>
      </c>
      <c r="U18" s="26">
        <v>380</v>
      </c>
      <c r="V18" s="8">
        <v>86</v>
      </c>
      <c r="W18" s="9">
        <f t="shared" si="3"/>
        <v>260</v>
      </c>
      <c r="X18" s="25">
        <v>84</v>
      </c>
      <c r="Y18" s="26">
        <v>176</v>
      </c>
    </row>
    <row r="19" spans="1:25" ht="24.75" customHeight="1">
      <c r="A19" s="29"/>
      <c r="B19" s="88" t="s">
        <v>26</v>
      </c>
      <c r="C19" s="82"/>
      <c r="D19" s="17">
        <f t="shared" si="4"/>
        <v>217</v>
      </c>
      <c r="E19" s="23">
        <v>104</v>
      </c>
      <c r="F19" s="64">
        <v>113</v>
      </c>
      <c r="G19" s="24">
        <v>117</v>
      </c>
      <c r="J19" s="8">
        <v>12</v>
      </c>
      <c r="K19" s="9">
        <f t="shared" si="0"/>
        <v>464</v>
      </c>
      <c r="L19" s="25">
        <v>226</v>
      </c>
      <c r="M19" s="26">
        <v>238</v>
      </c>
      <c r="N19" s="8">
        <v>37</v>
      </c>
      <c r="O19" s="9">
        <f t="shared" si="1"/>
        <v>779</v>
      </c>
      <c r="P19" s="25">
        <v>404</v>
      </c>
      <c r="Q19" s="26">
        <v>375</v>
      </c>
      <c r="R19" s="8">
        <v>62</v>
      </c>
      <c r="S19" s="9">
        <f t="shared" si="2"/>
        <v>844</v>
      </c>
      <c r="T19" s="25">
        <v>439</v>
      </c>
      <c r="U19" s="26">
        <v>405</v>
      </c>
      <c r="V19" s="8">
        <v>87</v>
      </c>
      <c r="W19" s="9">
        <f t="shared" si="3"/>
        <v>208</v>
      </c>
      <c r="X19" s="25">
        <v>60</v>
      </c>
      <c r="Y19" s="26">
        <v>148</v>
      </c>
    </row>
    <row r="20" spans="1:25" ht="24.75" customHeight="1">
      <c r="A20" s="29"/>
      <c r="B20" s="88" t="s">
        <v>27</v>
      </c>
      <c r="C20" s="82"/>
      <c r="D20" s="17">
        <f t="shared" si="4"/>
        <v>2034</v>
      </c>
      <c r="E20" s="23">
        <v>1030</v>
      </c>
      <c r="F20" s="64">
        <v>1004</v>
      </c>
      <c r="G20" s="24">
        <v>1051</v>
      </c>
      <c r="J20" s="8">
        <v>13</v>
      </c>
      <c r="K20" s="9">
        <f t="shared" si="0"/>
        <v>485</v>
      </c>
      <c r="L20" s="25">
        <v>252</v>
      </c>
      <c r="M20" s="26">
        <v>233</v>
      </c>
      <c r="N20" s="8">
        <v>38</v>
      </c>
      <c r="O20" s="9">
        <f t="shared" si="1"/>
        <v>808</v>
      </c>
      <c r="P20" s="25">
        <v>434</v>
      </c>
      <c r="Q20" s="26">
        <v>374</v>
      </c>
      <c r="R20" s="8">
        <v>63</v>
      </c>
      <c r="S20" s="9">
        <f t="shared" si="2"/>
        <v>904</v>
      </c>
      <c r="T20" s="25">
        <v>436</v>
      </c>
      <c r="U20" s="26">
        <v>468</v>
      </c>
      <c r="V20" s="8">
        <v>88</v>
      </c>
      <c r="W20" s="9">
        <f t="shared" si="3"/>
        <v>180</v>
      </c>
      <c r="X20" s="25">
        <v>61</v>
      </c>
      <c r="Y20" s="26">
        <v>119</v>
      </c>
    </row>
    <row r="21" spans="1:25" ht="24.75" customHeight="1">
      <c r="A21" s="29"/>
      <c r="B21" s="83" t="s">
        <v>28</v>
      </c>
      <c r="C21" s="82"/>
      <c r="D21" s="17">
        <f t="shared" si="4"/>
        <v>3038</v>
      </c>
      <c r="E21" s="23">
        <v>1488</v>
      </c>
      <c r="F21" s="64">
        <v>1550</v>
      </c>
      <c r="G21" s="24">
        <v>1524</v>
      </c>
      <c r="J21" s="8">
        <v>14</v>
      </c>
      <c r="K21" s="9">
        <f t="shared" si="0"/>
        <v>456</v>
      </c>
      <c r="L21" s="25">
        <v>237</v>
      </c>
      <c r="M21" s="26">
        <v>219</v>
      </c>
      <c r="N21" s="8">
        <v>39</v>
      </c>
      <c r="O21" s="9">
        <f t="shared" si="1"/>
        <v>866</v>
      </c>
      <c r="P21" s="25">
        <v>454</v>
      </c>
      <c r="Q21" s="26">
        <v>412</v>
      </c>
      <c r="R21" s="8">
        <v>64</v>
      </c>
      <c r="S21" s="9">
        <f t="shared" si="2"/>
        <v>866</v>
      </c>
      <c r="T21" s="25">
        <v>448</v>
      </c>
      <c r="U21" s="26">
        <v>418</v>
      </c>
      <c r="V21" s="8">
        <v>89</v>
      </c>
      <c r="W21" s="9">
        <f t="shared" si="3"/>
        <v>158</v>
      </c>
      <c r="X21" s="25">
        <v>46</v>
      </c>
      <c r="Y21" s="26">
        <v>112</v>
      </c>
    </row>
    <row r="22" spans="1:25" ht="24.75" customHeight="1">
      <c r="A22" s="29"/>
      <c r="B22" s="89" t="s">
        <v>33</v>
      </c>
      <c r="C22" s="90"/>
      <c r="D22" s="17">
        <f t="shared" si="4"/>
        <v>1590</v>
      </c>
      <c r="E22" s="23">
        <v>812</v>
      </c>
      <c r="F22" s="64">
        <v>778</v>
      </c>
      <c r="G22" s="24">
        <v>937</v>
      </c>
      <c r="J22" s="7" t="s">
        <v>29</v>
      </c>
      <c r="K22" s="11">
        <f t="shared" si="0"/>
        <v>2774</v>
      </c>
      <c r="L22" s="11">
        <f>L23+L24+L25+L26+L27</f>
        <v>1439</v>
      </c>
      <c r="M22" s="12">
        <f>M23+M24+M25+M26+M27</f>
        <v>1335</v>
      </c>
      <c r="N22" s="7" t="s">
        <v>30</v>
      </c>
      <c r="O22" s="11">
        <f t="shared" si="1"/>
        <v>4679</v>
      </c>
      <c r="P22" s="11">
        <f>P23+P24+P25+P26+P27</f>
        <v>2459</v>
      </c>
      <c r="Q22" s="12">
        <f>Q23+Q24+Q25+Q26+Q27</f>
        <v>2220</v>
      </c>
      <c r="R22" s="7" t="s">
        <v>31</v>
      </c>
      <c r="S22" s="11">
        <f t="shared" si="2"/>
        <v>3865</v>
      </c>
      <c r="T22" s="11">
        <f>T23+T24+T25+T26+T27</f>
        <v>1908</v>
      </c>
      <c r="U22" s="12">
        <f>U23+U24+U25+U26+U27</f>
        <v>1957</v>
      </c>
      <c r="V22" s="7" t="s">
        <v>32</v>
      </c>
      <c r="W22" s="11">
        <f t="shared" si="3"/>
        <v>444</v>
      </c>
      <c r="X22" s="11">
        <f>X23+X24+X25+X26+X27</f>
        <v>92</v>
      </c>
      <c r="Y22" s="12">
        <f>Y23+Y24+Y25+Y26+Y27</f>
        <v>352</v>
      </c>
    </row>
    <row r="23" spans="1:25" ht="24.75" customHeight="1">
      <c r="A23" s="29"/>
      <c r="B23" s="83" t="s">
        <v>34</v>
      </c>
      <c r="C23" s="82"/>
      <c r="D23" s="17">
        <f t="shared" si="4"/>
        <v>1172</v>
      </c>
      <c r="E23" s="23">
        <v>554</v>
      </c>
      <c r="F23" s="64">
        <v>618</v>
      </c>
      <c r="G23" s="24">
        <v>605</v>
      </c>
      <c r="J23" s="8">
        <v>15</v>
      </c>
      <c r="K23" s="9">
        <f t="shared" si="0"/>
        <v>503</v>
      </c>
      <c r="L23" s="25">
        <v>269</v>
      </c>
      <c r="M23" s="26">
        <v>234</v>
      </c>
      <c r="N23" s="8">
        <v>40</v>
      </c>
      <c r="O23" s="9">
        <f t="shared" si="1"/>
        <v>885</v>
      </c>
      <c r="P23" s="25">
        <v>481</v>
      </c>
      <c r="Q23" s="26">
        <v>404</v>
      </c>
      <c r="R23" s="8">
        <v>65</v>
      </c>
      <c r="S23" s="9">
        <f t="shared" si="2"/>
        <v>911</v>
      </c>
      <c r="T23" s="25">
        <v>455</v>
      </c>
      <c r="U23" s="26">
        <v>456</v>
      </c>
      <c r="V23" s="8">
        <v>90</v>
      </c>
      <c r="W23" s="9">
        <f t="shared" si="3"/>
        <v>128</v>
      </c>
      <c r="X23" s="25">
        <v>32</v>
      </c>
      <c r="Y23" s="26">
        <v>96</v>
      </c>
    </row>
    <row r="24" spans="1:25" ht="24.75" customHeight="1">
      <c r="A24" s="29"/>
      <c r="B24" s="91" t="s">
        <v>49</v>
      </c>
      <c r="C24" s="90"/>
      <c r="D24" s="17">
        <f t="shared" si="4"/>
        <v>1108</v>
      </c>
      <c r="E24" s="23">
        <v>572</v>
      </c>
      <c r="F24" s="64">
        <v>536</v>
      </c>
      <c r="G24" s="24">
        <v>516</v>
      </c>
      <c r="H24" s="32"/>
      <c r="J24" s="8">
        <v>16</v>
      </c>
      <c r="K24" s="9">
        <f t="shared" si="0"/>
        <v>517</v>
      </c>
      <c r="L24" s="25">
        <v>272</v>
      </c>
      <c r="M24" s="26">
        <v>245</v>
      </c>
      <c r="N24" s="8">
        <v>41</v>
      </c>
      <c r="O24" s="9">
        <f t="shared" si="1"/>
        <v>986</v>
      </c>
      <c r="P24" s="25">
        <v>528</v>
      </c>
      <c r="Q24" s="26">
        <v>458</v>
      </c>
      <c r="R24" s="8">
        <v>66</v>
      </c>
      <c r="S24" s="9">
        <f t="shared" si="2"/>
        <v>993</v>
      </c>
      <c r="T24" s="25">
        <v>500</v>
      </c>
      <c r="U24" s="26">
        <v>493</v>
      </c>
      <c r="V24" s="8">
        <v>91</v>
      </c>
      <c r="W24" s="9">
        <f t="shared" si="3"/>
        <v>114</v>
      </c>
      <c r="X24" s="25">
        <v>23</v>
      </c>
      <c r="Y24" s="26">
        <v>91</v>
      </c>
    </row>
    <row r="25" spans="1:25" ht="24.75" customHeight="1">
      <c r="A25" s="29"/>
      <c r="B25" s="83" t="s">
        <v>35</v>
      </c>
      <c r="C25" s="82"/>
      <c r="D25" s="17">
        <f t="shared" si="4"/>
        <v>1139</v>
      </c>
      <c r="E25" s="23">
        <v>581</v>
      </c>
      <c r="F25" s="64">
        <v>558</v>
      </c>
      <c r="G25" s="24">
        <v>490</v>
      </c>
      <c r="J25" s="8">
        <v>17</v>
      </c>
      <c r="K25" s="9">
        <f t="shared" si="0"/>
        <v>542</v>
      </c>
      <c r="L25" s="25">
        <v>289</v>
      </c>
      <c r="M25" s="26">
        <v>253</v>
      </c>
      <c r="N25" s="8">
        <v>42</v>
      </c>
      <c r="O25" s="9">
        <f t="shared" si="1"/>
        <v>978</v>
      </c>
      <c r="P25" s="25">
        <v>501</v>
      </c>
      <c r="Q25" s="26">
        <v>477</v>
      </c>
      <c r="R25" s="8">
        <v>67</v>
      </c>
      <c r="S25" s="9">
        <f t="shared" si="2"/>
        <v>783</v>
      </c>
      <c r="T25" s="25">
        <v>382</v>
      </c>
      <c r="U25" s="26">
        <v>401</v>
      </c>
      <c r="V25" s="8">
        <v>92</v>
      </c>
      <c r="W25" s="9">
        <f t="shared" si="3"/>
        <v>82</v>
      </c>
      <c r="X25" s="25">
        <v>18</v>
      </c>
      <c r="Y25" s="26">
        <v>64</v>
      </c>
    </row>
    <row r="26" spans="1:25" ht="24.75" customHeight="1">
      <c r="A26" s="29"/>
      <c r="B26" s="81" t="s">
        <v>49</v>
      </c>
      <c r="C26" s="82"/>
      <c r="D26" s="17">
        <f t="shared" si="4"/>
        <v>2148</v>
      </c>
      <c r="E26" s="23">
        <v>1106</v>
      </c>
      <c r="F26" s="64">
        <v>1042</v>
      </c>
      <c r="G26" s="24">
        <v>1140</v>
      </c>
      <c r="J26" s="8">
        <v>18</v>
      </c>
      <c r="K26" s="9">
        <f t="shared" si="0"/>
        <v>573</v>
      </c>
      <c r="L26" s="25">
        <v>298</v>
      </c>
      <c r="M26" s="26">
        <v>275</v>
      </c>
      <c r="N26" s="8">
        <v>43</v>
      </c>
      <c r="O26" s="9">
        <f t="shared" si="1"/>
        <v>900</v>
      </c>
      <c r="P26" s="25">
        <v>462</v>
      </c>
      <c r="Q26" s="26">
        <v>438</v>
      </c>
      <c r="R26" s="8">
        <v>68</v>
      </c>
      <c r="S26" s="9">
        <f t="shared" si="2"/>
        <v>547</v>
      </c>
      <c r="T26" s="25">
        <v>275</v>
      </c>
      <c r="U26" s="26">
        <v>272</v>
      </c>
      <c r="V26" s="8">
        <v>93</v>
      </c>
      <c r="W26" s="9">
        <f t="shared" si="3"/>
        <v>64</v>
      </c>
      <c r="X26" s="25">
        <v>11</v>
      </c>
      <c r="Y26" s="26">
        <v>53</v>
      </c>
    </row>
    <row r="27" spans="1:25" ht="24.75" customHeight="1">
      <c r="A27" s="29"/>
      <c r="B27" s="81" t="s">
        <v>50</v>
      </c>
      <c r="C27" s="82"/>
      <c r="D27" s="17">
        <f t="shared" si="4"/>
        <v>1425</v>
      </c>
      <c r="E27" s="23">
        <v>740</v>
      </c>
      <c r="F27" s="64">
        <v>685</v>
      </c>
      <c r="G27" s="24">
        <v>689</v>
      </c>
      <c r="J27" s="8">
        <v>19</v>
      </c>
      <c r="K27" s="9">
        <f t="shared" si="0"/>
        <v>639</v>
      </c>
      <c r="L27" s="25">
        <v>311</v>
      </c>
      <c r="M27" s="26">
        <v>328</v>
      </c>
      <c r="N27" s="8">
        <v>44</v>
      </c>
      <c r="O27" s="9">
        <f t="shared" si="1"/>
        <v>930</v>
      </c>
      <c r="P27" s="25">
        <v>487</v>
      </c>
      <c r="Q27" s="26">
        <v>443</v>
      </c>
      <c r="R27" s="8">
        <v>69</v>
      </c>
      <c r="S27" s="9">
        <f t="shared" si="2"/>
        <v>631</v>
      </c>
      <c r="T27" s="25">
        <v>296</v>
      </c>
      <c r="U27" s="26">
        <v>335</v>
      </c>
      <c r="V27" s="8">
        <v>94</v>
      </c>
      <c r="W27" s="9">
        <f t="shared" si="3"/>
        <v>56</v>
      </c>
      <c r="X27" s="25">
        <v>8</v>
      </c>
      <c r="Y27" s="26">
        <v>48</v>
      </c>
    </row>
    <row r="28" spans="1:25" ht="24.75" customHeight="1">
      <c r="A28" s="29"/>
      <c r="B28" s="83" t="s">
        <v>39</v>
      </c>
      <c r="C28" s="82"/>
      <c r="D28" s="17">
        <f t="shared" si="4"/>
        <v>3645</v>
      </c>
      <c r="E28" s="23">
        <v>1841</v>
      </c>
      <c r="F28" s="64">
        <v>1804</v>
      </c>
      <c r="G28" s="24">
        <v>1705</v>
      </c>
      <c r="J28" s="7" t="s">
        <v>36</v>
      </c>
      <c r="K28" s="11">
        <f t="shared" si="0"/>
        <v>3620</v>
      </c>
      <c r="L28" s="11">
        <f>L29+L30+L31+L32+L33</f>
        <v>1899</v>
      </c>
      <c r="M28" s="12">
        <f>M29+M30+M31+M32+M33</f>
        <v>1721</v>
      </c>
      <c r="N28" s="7" t="s">
        <v>37</v>
      </c>
      <c r="O28" s="11">
        <f t="shared" si="1"/>
        <v>4431</v>
      </c>
      <c r="P28" s="11">
        <f>P29+P30+P31+P32+P33</f>
        <v>2312</v>
      </c>
      <c r="Q28" s="12">
        <f>Q29+Q30+Q31+Q32+Q33</f>
        <v>2119</v>
      </c>
      <c r="R28" s="7" t="s">
        <v>38</v>
      </c>
      <c r="S28" s="11">
        <f t="shared" si="2"/>
        <v>3450</v>
      </c>
      <c r="T28" s="11">
        <f>T29+T30+T31+T32+T33</f>
        <v>1617</v>
      </c>
      <c r="U28" s="12">
        <f>U29+U30+U31+U32+U33</f>
        <v>1833</v>
      </c>
      <c r="V28" s="7" t="s">
        <v>53</v>
      </c>
      <c r="W28" s="11">
        <f t="shared" si="3"/>
        <v>141</v>
      </c>
      <c r="X28" s="11">
        <f>X29+X30+X31+X32+X33</f>
        <v>29</v>
      </c>
      <c r="Y28" s="12">
        <f>Y29+Y30+Y31+Y32+Y33</f>
        <v>112</v>
      </c>
    </row>
    <row r="29" spans="1:25" ht="24.75" customHeight="1">
      <c r="A29" s="29"/>
      <c r="B29" s="81" t="s">
        <v>51</v>
      </c>
      <c r="C29" s="82"/>
      <c r="D29" s="17">
        <f t="shared" si="4"/>
        <v>2675</v>
      </c>
      <c r="E29" s="23">
        <v>1326</v>
      </c>
      <c r="F29" s="64">
        <v>1349</v>
      </c>
      <c r="G29" s="24">
        <v>1336</v>
      </c>
      <c r="J29" s="8">
        <v>20</v>
      </c>
      <c r="K29" s="9">
        <f t="shared" si="0"/>
        <v>679</v>
      </c>
      <c r="L29" s="25">
        <v>363</v>
      </c>
      <c r="M29" s="26">
        <v>316</v>
      </c>
      <c r="N29" s="8">
        <v>45</v>
      </c>
      <c r="O29" s="9">
        <f t="shared" si="1"/>
        <v>954</v>
      </c>
      <c r="P29" s="25">
        <v>490</v>
      </c>
      <c r="Q29" s="26">
        <v>464</v>
      </c>
      <c r="R29" s="8">
        <v>70</v>
      </c>
      <c r="S29" s="9">
        <f t="shared" si="2"/>
        <v>771</v>
      </c>
      <c r="T29" s="25">
        <v>364</v>
      </c>
      <c r="U29" s="26">
        <v>407</v>
      </c>
      <c r="V29" s="8">
        <v>95</v>
      </c>
      <c r="W29" s="9">
        <f t="shared" si="3"/>
        <v>46</v>
      </c>
      <c r="X29" s="68">
        <v>11</v>
      </c>
      <c r="Y29" s="69">
        <v>35</v>
      </c>
    </row>
    <row r="30" spans="1:25" ht="24.75" customHeight="1">
      <c r="A30" s="29"/>
      <c r="B30" s="83" t="s">
        <v>41</v>
      </c>
      <c r="C30" s="82"/>
      <c r="D30" s="17">
        <f t="shared" si="4"/>
        <v>1555</v>
      </c>
      <c r="E30" s="23">
        <v>774</v>
      </c>
      <c r="F30" s="64">
        <v>781</v>
      </c>
      <c r="G30" s="24">
        <v>764</v>
      </c>
      <c r="J30" s="8">
        <v>21</v>
      </c>
      <c r="K30" s="9">
        <f t="shared" si="0"/>
        <v>661</v>
      </c>
      <c r="L30" s="25">
        <v>345</v>
      </c>
      <c r="M30" s="26">
        <v>316</v>
      </c>
      <c r="N30" s="8">
        <v>46</v>
      </c>
      <c r="O30" s="9">
        <f t="shared" si="1"/>
        <v>958</v>
      </c>
      <c r="P30" s="25">
        <v>520</v>
      </c>
      <c r="Q30" s="26">
        <v>438</v>
      </c>
      <c r="R30" s="8">
        <v>71</v>
      </c>
      <c r="S30" s="9">
        <f t="shared" si="2"/>
        <v>725</v>
      </c>
      <c r="T30" s="25">
        <v>349</v>
      </c>
      <c r="U30" s="26">
        <v>376</v>
      </c>
      <c r="V30" s="8">
        <v>96</v>
      </c>
      <c r="W30" s="9">
        <f t="shared" si="3"/>
        <v>35</v>
      </c>
      <c r="X30" s="68">
        <v>8</v>
      </c>
      <c r="Y30" s="69">
        <v>27</v>
      </c>
    </row>
    <row r="31" spans="1:25" ht="24.75" customHeight="1">
      <c r="A31" s="29"/>
      <c r="B31" s="81" t="s">
        <v>49</v>
      </c>
      <c r="C31" s="82"/>
      <c r="D31" s="17">
        <f t="shared" si="4"/>
        <v>1083</v>
      </c>
      <c r="E31" s="23">
        <v>544</v>
      </c>
      <c r="F31" s="64">
        <v>539</v>
      </c>
      <c r="G31" s="24">
        <v>504</v>
      </c>
      <c r="J31" s="8">
        <v>22</v>
      </c>
      <c r="K31" s="9">
        <f t="shared" si="0"/>
        <v>743</v>
      </c>
      <c r="L31" s="25">
        <v>380</v>
      </c>
      <c r="M31" s="26">
        <v>363</v>
      </c>
      <c r="N31" s="8">
        <v>47</v>
      </c>
      <c r="O31" s="9">
        <f t="shared" si="1"/>
        <v>807</v>
      </c>
      <c r="P31" s="25">
        <v>401</v>
      </c>
      <c r="Q31" s="26">
        <v>406</v>
      </c>
      <c r="R31" s="8">
        <v>72</v>
      </c>
      <c r="S31" s="9">
        <f t="shared" si="2"/>
        <v>694</v>
      </c>
      <c r="T31" s="25">
        <v>322</v>
      </c>
      <c r="U31" s="26">
        <v>372</v>
      </c>
      <c r="V31" s="8">
        <v>97</v>
      </c>
      <c r="W31" s="9">
        <f t="shared" si="3"/>
        <v>29</v>
      </c>
      <c r="X31" s="68">
        <v>6</v>
      </c>
      <c r="Y31" s="69">
        <v>23</v>
      </c>
    </row>
    <row r="32" spans="1:25" ht="24.75" customHeight="1">
      <c r="A32" s="29"/>
      <c r="B32" s="81" t="s">
        <v>50</v>
      </c>
      <c r="C32" s="82"/>
      <c r="D32" s="17">
        <f t="shared" si="4"/>
        <v>1783</v>
      </c>
      <c r="E32" s="23">
        <v>896</v>
      </c>
      <c r="F32" s="64">
        <v>887</v>
      </c>
      <c r="G32" s="24">
        <v>815</v>
      </c>
      <c r="J32" s="8">
        <v>23</v>
      </c>
      <c r="K32" s="9">
        <f t="shared" si="0"/>
        <v>743</v>
      </c>
      <c r="L32" s="25">
        <v>388</v>
      </c>
      <c r="M32" s="26">
        <v>355</v>
      </c>
      <c r="N32" s="8">
        <v>48</v>
      </c>
      <c r="O32" s="9">
        <f t="shared" si="1"/>
        <v>791</v>
      </c>
      <c r="P32" s="25">
        <v>420</v>
      </c>
      <c r="Q32" s="26">
        <v>371</v>
      </c>
      <c r="R32" s="8">
        <v>73</v>
      </c>
      <c r="S32" s="9">
        <f t="shared" si="2"/>
        <v>649</v>
      </c>
      <c r="T32" s="25">
        <v>313</v>
      </c>
      <c r="U32" s="26">
        <v>336</v>
      </c>
      <c r="V32" s="8">
        <v>98</v>
      </c>
      <c r="W32" s="9">
        <f t="shared" si="3"/>
        <v>18</v>
      </c>
      <c r="X32" s="68">
        <v>3</v>
      </c>
      <c r="Y32" s="69">
        <v>15</v>
      </c>
    </row>
    <row r="33" spans="1:25" ht="24.75" customHeight="1" thickBot="1">
      <c r="A33" s="29"/>
      <c r="B33" s="81" t="s">
        <v>52</v>
      </c>
      <c r="C33" s="82"/>
      <c r="D33" s="17">
        <f t="shared" si="4"/>
        <v>1834</v>
      </c>
      <c r="E33" s="23">
        <v>902</v>
      </c>
      <c r="F33" s="64">
        <v>932</v>
      </c>
      <c r="G33" s="24">
        <v>1075</v>
      </c>
      <c r="J33" s="18">
        <v>24</v>
      </c>
      <c r="K33" s="19">
        <f t="shared" si="0"/>
        <v>794</v>
      </c>
      <c r="L33" s="27">
        <v>423</v>
      </c>
      <c r="M33" s="28">
        <v>371</v>
      </c>
      <c r="N33" s="18">
        <v>49</v>
      </c>
      <c r="O33" s="19">
        <f t="shared" si="1"/>
        <v>921</v>
      </c>
      <c r="P33" s="27">
        <v>481</v>
      </c>
      <c r="Q33" s="28">
        <v>440</v>
      </c>
      <c r="R33" s="18">
        <v>74</v>
      </c>
      <c r="S33" s="19">
        <f t="shared" si="2"/>
        <v>611</v>
      </c>
      <c r="T33" s="27">
        <v>269</v>
      </c>
      <c r="U33" s="28">
        <v>342</v>
      </c>
      <c r="V33" s="8">
        <v>99</v>
      </c>
      <c r="W33" s="9">
        <f t="shared" si="3"/>
        <v>13</v>
      </c>
      <c r="X33" s="70">
        <v>1</v>
      </c>
      <c r="Y33" s="71">
        <v>12</v>
      </c>
    </row>
    <row r="34" spans="1:25" ht="24.75" customHeight="1">
      <c r="A34" s="29"/>
      <c r="B34" s="83" t="s">
        <v>42</v>
      </c>
      <c r="C34" s="82"/>
      <c r="D34" s="17">
        <f t="shared" si="4"/>
        <v>353</v>
      </c>
      <c r="E34" s="23">
        <v>169</v>
      </c>
      <c r="F34" s="64">
        <v>184</v>
      </c>
      <c r="G34" s="24">
        <v>173</v>
      </c>
      <c r="V34" s="30" t="s">
        <v>54</v>
      </c>
      <c r="W34" s="11">
        <f t="shared" si="3"/>
        <v>32</v>
      </c>
      <c r="X34" s="68">
        <v>4</v>
      </c>
      <c r="Y34" s="69">
        <v>28</v>
      </c>
    </row>
    <row r="35" spans="1:25" ht="24.75" customHeight="1" thickBot="1">
      <c r="A35" s="16"/>
      <c r="B35" s="84" t="s">
        <v>43</v>
      </c>
      <c r="C35" s="85"/>
      <c r="D35" s="20">
        <f t="shared" si="4"/>
        <v>75</v>
      </c>
      <c r="E35" s="23">
        <v>17</v>
      </c>
      <c r="F35" s="64">
        <v>58</v>
      </c>
      <c r="G35" s="24">
        <v>37</v>
      </c>
      <c r="V35" s="86" t="s">
        <v>40</v>
      </c>
      <c r="W35" s="75">
        <f t="shared" si="3"/>
        <v>58641</v>
      </c>
      <c r="X35" s="75">
        <f>L4+L10+L16+L22+L28+L34+P4+P10+P16+P22+P28+P34+T4+T10+T16+T22+T28+T34+X4+X10+X16+X22+X28+X34</f>
        <v>29429</v>
      </c>
      <c r="Y35" s="77">
        <f>M4+M10+M16+M22+M28+M34+Q4+Q10+Q16+Q22+Q28+Q34+U4+U10+U16+U22+U28+U34+Y4+Y10+Y16+Y22+Y28+Y34</f>
        <v>29212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58641</v>
      </c>
      <c r="E36" s="21">
        <f>SUM(E16:E35)</f>
        <v>29429</v>
      </c>
      <c r="F36" s="65">
        <f>SUM(F16:F35)</f>
        <v>29212</v>
      </c>
      <c r="G36" s="22">
        <f>SUM(G16:G35)</f>
        <v>29273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13558</v>
      </c>
      <c r="P37" s="33">
        <f>$T$22+$T$28+$X$4+$X$10+$X$16+$X$22+$X$28+$X$34</f>
        <v>5879</v>
      </c>
      <c r="Q37" s="33">
        <f>$U$22+$U$28+$Y$4+$Y$10+$Y$16+$Y$22+$Y$28+$Y$34</f>
        <v>7679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81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81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2134</v>
      </c>
      <c r="L4" s="5">
        <f>L5+L6+L7+L8+L9</f>
        <v>1080</v>
      </c>
      <c r="M4" s="6">
        <f>M5+M6+M7+M8+M9</f>
        <v>1054</v>
      </c>
      <c r="N4" s="7" t="s">
        <v>6</v>
      </c>
      <c r="O4" s="5">
        <f aca="true" t="shared" si="1" ref="O4:O33">P4+Q4</f>
        <v>3662</v>
      </c>
      <c r="P4" s="5">
        <f>P5+P6+P7+P8+P9</f>
        <v>1999</v>
      </c>
      <c r="Q4" s="6">
        <f>Q5+Q6+Q7+Q8+Q9</f>
        <v>1663</v>
      </c>
      <c r="R4" s="7" t="s">
        <v>7</v>
      </c>
      <c r="S4" s="5">
        <f aca="true" t="shared" si="2" ref="S4:S33">T4+U4</f>
        <v>3932</v>
      </c>
      <c r="T4" s="5">
        <f>T5+T6+T7+T8+T9</f>
        <v>2015</v>
      </c>
      <c r="U4" s="6">
        <f>U5+U6+U7+U8+U9</f>
        <v>1917</v>
      </c>
      <c r="V4" s="7" t="s">
        <v>8</v>
      </c>
      <c r="W4" s="5">
        <f aca="true" t="shared" si="3" ref="W4:W35">X4+Y4</f>
        <v>2551</v>
      </c>
      <c r="X4" s="5">
        <f>X5+X6+X7+X8+X9</f>
        <v>1134</v>
      </c>
      <c r="Y4" s="6">
        <f>Y5+Y6+Y7+Y8+Y9</f>
        <v>1417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418</v>
      </c>
      <c r="L5" s="25">
        <v>213</v>
      </c>
      <c r="M5" s="26">
        <v>205</v>
      </c>
      <c r="N5" s="8">
        <v>25</v>
      </c>
      <c r="O5" s="9">
        <f t="shared" si="1"/>
        <v>794</v>
      </c>
      <c r="P5" s="25">
        <v>437</v>
      </c>
      <c r="Q5" s="26">
        <v>357</v>
      </c>
      <c r="R5" s="8">
        <v>50</v>
      </c>
      <c r="S5" s="9">
        <f t="shared" si="2"/>
        <v>817</v>
      </c>
      <c r="T5" s="25">
        <v>433</v>
      </c>
      <c r="U5" s="26">
        <v>384</v>
      </c>
      <c r="V5" s="8">
        <v>75</v>
      </c>
      <c r="W5" s="9">
        <f t="shared" si="3"/>
        <v>519</v>
      </c>
      <c r="X5" s="25">
        <v>224</v>
      </c>
      <c r="Y5" s="26">
        <v>295</v>
      </c>
    </row>
    <row r="6" spans="2:25" ht="24.75" customHeight="1" thickTop="1">
      <c r="B6" s="103" t="s">
        <v>57</v>
      </c>
      <c r="C6" s="104"/>
      <c r="D6" s="105"/>
      <c r="E6" s="41">
        <f>F6+G6</f>
        <v>58691</v>
      </c>
      <c r="F6" s="66">
        <f>SUM(F7:F8)</f>
        <v>29442</v>
      </c>
      <c r="G6" s="67">
        <f>SUM(G7:G8)</f>
        <v>29249</v>
      </c>
      <c r="J6" s="8">
        <v>1</v>
      </c>
      <c r="K6" s="9">
        <f t="shared" si="0"/>
        <v>447</v>
      </c>
      <c r="L6" s="25">
        <v>225</v>
      </c>
      <c r="M6" s="26">
        <v>222</v>
      </c>
      <c r="N6" s="8">
        <v>26</v>
      </c>
      <c r="O6" s="9">
        <f t="shared" si="1"/>
        <v>677</v>
      </c>
      <c r="P6" s="25">
        <v>358</v>
      </c>
      <c r="Q6" s="26">
        <v>319</v>
      </c>
      <c r="R6" s="8">
        <v>51</v>
      </c>
      <c r="S6" s="9">
        <f t="shared" si="2"/>
        <v>763</v>
      </c>
      <c r="T6" s="25">
        <v>418</v>
      </c>
      <c r="U6" s="26">
        <v>345</v>
      </c>
      <c r="V6" s="8">
        <v>76</v>
      </c>
      <c r="W6" s="9">
        <f t="shared" si="3"/>
        <v>525</v>
      </c>
      <c r="X6" s="25">
        <v>255</v>
      </c>
      <c r="Y6" s="26">
        <v>270</v>
      </c>
    </row>
    <row r="7" spans="2:25" ht="24.75" customHeight="1">
      <c r="B7" s="45"/>
      <c r="C7" s="106" t="s">
        <v>58</v>
      </c>
      <c r="D7" s="82"/>
      <c r="E7" s="39">
        <f>F7+G7</f>
        <v>56020</v>
      </c>
      <c r="F7" s="40">
        <v>28144</v>
      </c>
      <c r="G7" s="61">
        <v>27876</v>
      </c>
      <c r="J7" s="8">
        <v>2</v>
      </c>
      <c r="K7" s="9">
        <f t="shared" si="0"/>
        <v>389</v>
      </c>
      <c r="L7" s="25">
        <v>208</v>
      </c>
      <c r="M7" s="26">
        <v>181</v>
      </c>
      <c r="N7" s="8">
        <v>27</v>
      </c>
      <c r="O7" s="9">
        <f t="shared" si="1"/>
        <v>773</v>
      </c>
      <c r="P7" s="25">
        <v>420</v>
      </c>
      <c r="Q7" s="26">
        <v>353</v>
      </c>
      <c r="R7" s="8">
        <v>52</v>
      </c>
      <c r="S7" s="9">
        <f t="shared" si="2"/>
        <v>757</v>
      </c>
      <c r="T7" s="25">
        <v>371</v>
      </c>
      <c r="U7" s="26">
        <v>386</v>
      </c>
      <c r="V7" s="8">
        <v>77</v>
      </c>
      <c r="W7" s="9">
        <f t="shared" si="3"/>
        <v>522</v>
      </c>
      <c r="X7" s="25">
        <v>239</v>
      </c>
      <c r="Y7" s="26">
        <v>283</v>
      </c>
    </row>
    <row r="8" spans="2:25" ht="24.75" customHeight="1" thickBot="1">
      <c r="B8" s="49"/>
      <c r="C8" s="107" t="s">
        <v>59</v>
      </c>
      <c r="D8" s="108"/>
      <c r="E8" s="50">
        <f>F8+G8</f>
        <v>2671</v>
      </c>
      <c r="F8" s="51">
        <v>1298</v>
      </c>
      <c r="G8" s="62">
        <v>1373</v>
      </c>
      <c r="J8" s="8">
        <v>3</v>
      </c>
      <c r="K8" s="9">
        <f t="shared" si="0"/>
        <v>420</v>
      </c>
      <c r="L8" s="25">
        <v>200</v>
      </c>
      <c r="M8" s="26">
        <v>220</v>
      </c>
      <c r="N8" s="8">
        <v>28</v>
      </c>
      <c r="O8" s="9">
        <f t="shared" si="1"/>
        <v>700</v>
      </c>
      <c r="P8" s="25">
        <v>393</v>
      </c>
      <c r="Q8" s="26">
        <v>307</v>
      </c>
      <c r="R8" s="8">
        <v>53</v>
      </c>
      <c r="S8" s="9">
        <f t="shared" si="2"/>
        <v>779</v>
      </c>
      <c r="T8" s="25">
        <v>384</v>
      </c>
      <c r="U8" s="26">
        <v>395</v>
      </c>
      <c r="V8" s="8">
        <v>78</v>
      </c>
      <c r="W8" s="9">
        <f t="shared" si="3"/>
        <v>503</v>
      </c>
      <c r="X8" s="25">
        <v>226</v>
      </c>
      <c r="Y8" s="26">
        <v>277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460</v>
      </c>
      <c r="L9" s="25">
        <v>234</v>
      </c>
      <c r="M9" s="26">
        <v>226</v>
      </c>
      <c r="N9" s="8">
        <v>29</v>
      </c>
      <c r="O9" s="9">
        <f t="shared" si="1"/>
        <v>718</v>
      </c>
      <c r="P9" s="25">
        <v>391</v>
      </c>
      <c r="Q9" s="26">
        <v>327</v>
      </c>
      <c r="R9" s="8">
        <v>54</v>
      </c>
      <c r="S9" s="9">
        <f t="shared" si="2"/>
        <v>816</v>
      </c>
      <c r="T9" s="25">
        <v>409</v>
      </c>
      <c r="U9" s="26">
        <v>407</v>
      </c>
      <c r="V9" s="8">
        <v>79</v>
      </c>
      <c r="W9" s="9">
        <f t="shared" si="3"/>
        <v>482</v>
      </c>
      <c r="X9" s="25">
        <v>190</v>
      </c>
      <c r="Y9" s="26">
        <v>292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2068</v>
      </c>
      <c r="L10" s="11">
        <f>L11+L12+L13+L14+L15</f>
        <v>1033</v>
      </c>
      <c r="M10" s="12">
        <f>M11+M12+M13+M14+M15</f>
        <v>1035</v>
      </c>
      <c r="N10" s="7" t="s">
        <v>14</v>
      </c>
      <c r="O10" s="11">
        <f t="shared" si="1"/>
        <v>3640</v>
      </c>
      <c r="P10" s="11">
        <f>P11+P12+P13+P14+P15</f>
        <v>1949</v>
      </c>
      <c r="Q10" s="12">
        <f>Q11+Q12+Q13+Q14+Q15</f>
        <v>1691</v>
      </c>
      <c r="R10" s="13" t="s">
        <v>15</v>
      </c>
      <c r="S10" s="11">
        <f t="shared" si="2"/>
        <v>3732</v>
      </c>
      <c r="T10" s="11">
        <f>T11+T12+T13+T14+T15</f>
        <v>1945</v>
      </c>
      <c r="U10" s="12">
        <f>U11+U12+U13+U14+U15</f>
        <v>1787</v>
      </c>
      <c r="V10" s="7" t="s">
        <v>16</v>
      </c>
      <c r="W10" s="11">
        <f t="shared" si="3"/>
        <v>1977</v>
      </c>
      <c r="X10" s="11">
        <f>X11+X12+X13+X14+X15</f>
        <v>744</v>
      </c>
      <c r="Y10" s="12">
        <f>Y11+Y12+Y13+Y14+Y15</f>
        <v>1233</v>
      </c>
    </row>
    <row r="11" spans="2:25" ht="24.75" customHeight="1" thickBot="1">
      <c r="B11" s="111" t="s">
        <v>11</v>
      </c>
      <c r="C11" s="112"/>
      <c r="D11" s="59">
        <f>SUM(E11:G11)</f>
        <v>29324</v>
      </c>
      <c r="E11" s="51">
        <v>27247</v>
      </c>
      <c r="F11" s="51">
        <v>1530</v>
      </c>
      <c r="G11" s="60">
        <v>547</v>
      </c>
      <c r="J11" s="14">
        <v>5</v>
      </c>
      <c r="K11" s="9">
        <f t="shared" si="0"/>
        <v>412</v>
      </c>
      <c r="L11" s="25">
        <v>212</v>
      </c>
      <c r="M11" s="26">
        <v>200</v>
      </c>
      <c r="N11" s="8">
        <v>30</v>
      </c>
      <c r="O11" s="9">
        <f t="shared" si="1"/>
        <v>711</v>
      </c>
      <c r="P11" s="25">
        <v>376</v>
      </c>
      <c r="Q11" s="26">
        <v>335</v>
      </c>
      <c r="R11" s="8">
        <v>55</v>
      </c>
      <c r="S11" s="9">
        <f t="shared" si="2"/>
        <v>719</v>
      </c>
      <c r="T11" s="25">
        <v>354</v>
      </c>
      <c r="U11" s="26">
        <v>365</v>
      </c>
      <c r="V11" s="8">
        <v>80</v>
      </c>
      <c r="W11" s="9">
        <f t="shared" si="3"/>
        <v>474</v>
      </c>
      <c r="X11" s="25">
        <v>200</v>
      </c>
      <c r="Y11" s="26">
        <v>274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434</v>
      </c>
      <c r="L12" s="25">
        <v>224</v>
      </c>
      <c r="M12" s="26">
        <v>210</v>
      </c>
      <c r="N12" s="8">
        <v>31</v>
      </c>
      <c r="O12" s="9">
        <f t="shared" si="1"/>
        <v>729</v>
      </c>
      <c r="P12" s="25">
        <v>388</v>
      </c>
      <c r="Q12" s="26">
        <v>341</v>
      </c>
      <c r="R12" s="8">
        <v>56</v>
      </c>
      <c r="S12" s="9">
        <f t="shared" si="2"/>
        <v>751</v>
      </c>
      <c r="T12" s="25">
        <v>391</v>
      </c>
      <c r="U12" s="26">
        <v>360</v>
      </c>
      <c r="V12" s="8">
        <v>81</v>
      </c>
      <c r="W12" s="9">
        <f t="shared" si="3"/>
        <v>404</v>
      </c>
      <c r="X12" s="25">
        <v>155</v>
      </c>
      <c r="Y12" s="26">
        <v>249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400</v>
      </c>
      <c r="L13" s="25">
        <v>187</v>
      </c>
      <c r="M13" s="26">
        <v>213</v>
      </c>
      <c r="N13" s="8">
        <v>32</v>
      </c>
      <c r="O13" s="9">
        <f t="shared" si="1"/>
        <v>729</v>
      </c>
      <c r="P13" s="25">
        <v>384</v>
      </c>
      <c r="Q13" s="26">
        <v>345</v>
      </c>
      <c r="R13" s="8">
        <v>57</v>
      </c>
      <c r="S13" s="9">
        <f t="shared" si="2"/>
        <v>720</v>
      </c>
      <c r="T13" s="25">
        <v>376</v>
      </c>
      <c r="U13" s="26">
        <v>344</v>
      </c>
      <c r="V13" s="8">
        <v>82</v>
      </c>
      <c r="W13" s="9">
        <f t="shared" si="3"/>
        <v>392</v>
      </c>
      <c r="X13" s="25">
        <v>152</v>
      </c>
      <c r="Y13" s="26">
        <v>240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406</v>
      </c>
      <c r="L14" s="25">
        <v>208</v>
      </c>
      <c r="M14" s="26">
        <v>198</v>
      </c>
      <c r="N14" s="8">
        <v>33</v>
      </c>
      <c r="O14" s="9">
        <f t="shared" si="1"/>
        <v>748</v>
      </c>
      <c r="P14" s="25">
        <v>398</v>
      </c>
      <c r="Q14" s="26">
        <v>350</v>
      </c>
      <c r="R14" s="8">
        <v>58</v>
      </c>
      <c r="S14" s="9">
        <f t="shared" si="2"/>
        <v>799</v>
      </c>
      <c r="T14" s="25">
        <v>421</v>
      </c>
      <c r="U14" s="26">
        <v>378</v>
      </c>
      <c r="V14" s="8">
        <v>83</v>
      </c>
      <c r="W14" s="9">
        <f t="shared" si="3"/>
        <v>394</v>
      </c>
      <c r="X14" s="25">
        <v>140</v>
      </c>
      <c r="Y14" s="26">
        <v>254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416</v>
      </c>
      <c r="L15" s="25">
        <v>202</v>
      </c>
      <c r="M15" s="26">
        <v>214</v>
      </c>
      <c r="N15" s="8">
        <v>34</v>
      </c>
      <c r="O15" s="9">
        <f t="shared" si="1"/>
        <v>723</v>
      </c>
      <c r="P15" s="25">
        <v>403</v>
      </c>
      <c r="Q15" s="26">
        <v>320</v>
      </c>
      <c r="R15" s="8">
        <v>59</v>
      </c>
      <c r="S15" s="9">
        <f t="shared" si="2"/>
        <v>743</v>
      </c>
      <c r="T15" s="25">
        <v>403</v>
      </c>
      <c r="U15" s="26">
        <v>340</v>
      </c>
      <c r="V15" s="8">
        <v>84</v>
      </c>
      <c r="W15" s="9">
        <f t="shared" si="3"/>
        <v>313</v>
      </c>
      <c r="X15" s="25">
        <v>97</v>
      </c>
      <c r="Y15" s="26">
        <v>216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18430</v>
      </c>
      <c r="E16" s="54">
        <v>9240</v>
      </c>
      <c r="F16" s="63">
        <v>9190</v>
      </c>
      <c r="G16" s="55">
        <v>9035</v>
      </c>
      <c r="J16" s="7" t="s">
        <v>19</v>
      </c>
      <c r="K16" s="11">
        <f t="shared" si="0"/>
        <v>2329</v>
      </c>
      <c r="L16" s="11">
        <f>L17+L18+L19+L20+L21</f>
        <v>1198</v>
      </c>
      <c r="M16" s="12">
        <f>M17+M18+M19+M20+M21</f>
        <v>1131</v>
      </c>
      <c r="N16" s="7" t="s">
        <v>20</v>
      </c>
      <c r="O16" s="11">
        <f t="shared" si="1"/>
        <v>3954</v>
      </c>
      <c r="P16" s="11">
        <f>P17+P18+P19+P20+P21</f>
        <v>2106</v>
      </c>
      <c r="Q16" s="12">
        <f>Q17+Q18+Q19+Q20+Q21</f>
        <v>1848</v>
      </c>
      <c r="R16" s="7" t="s">
        <v>21</v>
      </c>
      <c r="S16" s="11">
        <f t="shared" si="2"/>
        <v>4113</v>
      </c>
      <c r="T16" s="11">
        <f>T17+T18+T19+T20+T21</f>
        <v>2101</v>
      </c>
      <c r="U16" s="12">
        <f>U17+U18+U19+U20+U21</f>
        <v>2012</v>
      </c>
      <c r="V16" s="7" t="s">
        <v>22</v>
      </c>
      <c r="W16" s="11">
        <f t="shared" si="3"/>
        <v>1115</v>
      </c>
      <c r="X16" s="11">
        <f>X17+X18+X19+X20+X21</f>
        <v>362</v>
      </c>
      <c r="Y16" s="12">
        <f>Y17+Y18+Y19+Y20+Y21</f>
        <v>753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452</v>
      </c>
      <c r="L17" s="25">
        <v>234</v>
      </c>
      <c r="M17" s="26">
        <v>218</v>
      </c>
      <c r="N17" s="8">
        <v>35</v>
      </c>
      <c r="O17" s="9">
        <f t="shared" si="1"/>
        <v>760</v>
      </c>
      <c r="P17" s="25">
        <v>416</v>
      </c>
      <c r="Q17" s="26">
        <v>344</v>
      </c>
      <c r="R17" s="8">
        <v>60</v>
      </c>
      <c r="S17" s="9">
        <f t="shared" si="2"/>
        <v>728</v>
      </c>
      <c r="T17" s="25">
        <v>378</v>
      </c>
      <c r="U17" s="26">
        <v>350</v>
      </c>
      <c r="V17" s="8">
        <v>85</v>
      </c>
      <c r="W17" s="9">
        <f t="shared" si="3"/>
        <v>291</v>
      </c>
      <c r="X17" s="25">
        <v>107</v>
      </c>
      <c r="Y17" s="26">
        <v>184</v>
      </c>
    </row>
    <row r="18" spans="1:25" ht="24.75" customHeight="1">
      <c r="A18" s="29"/>
      <c r="B18" s="102" t="s">
        <v>25</v>
      </c>
      <c r="C18" s="90"/>
      <c r="D18" s="17">
        <f t="shared" si="4"/>
        <v>13392</v>
      </c>
      <c r="E18" s="23">
        <v>6749</v>
      </c>
      <c r="F18" s="64">
        <v>6643</v>
      </c>
      <c r="G18" s="24">
        <v>6806</v>
      </c>
      <c r="J18" s="8">
        <v>11</v>
      </c>
      <c r="K18" s="9">
        <f t="shared" si="0"/>
        <v>482</v>
      </c>
      <c r="L18" s="25">
        <v>249</v>
      </c>
      <c r="M18" s="26">
        <v>233</v>
      </c>
      <c r="N18" s="8">
        <v>36</v>
      </c>
      <c r="O18" s="9">
        <f t="shared" si="1"/>
        <v>750</v>
      </c>
      <c r="P18" s="25">
        <v>408</v>
      </c>
      <c r="Q18" s="26">
        <v>342</v>
      </c>
      <c r="R18" s="8">
        <v>61</v>
      </c>
      <c r="S18" s="9">
        <f t="shared" si="2"/>
        <v>786</v>
      </c>
      <c r="T18" s="25">
        <v>400</v>
      </c>
      <c r="U18" s="26">
        <v>386</v>
      </c>
      <c r="V18" s="8">
        <v>86</v>
      </c>
      <c r="W18" s="9">
        <f t="shared" si="3"/>
        <v>277</v>
      </c>
      <c r="X18" s="25">
        <v>89</v>
      </c>
      <c r="Y18" s="26">
        <v>188</v>
      </c>
    </row>
    <row r="19" spans="1:25" ht="24.75" customHeight="1">
      <c r="A19" s="29"/>
      <c r="B19" s="88" t="s">
        <v>26</v>
      </c>
      <c r="C19" s="82"/>
      <c r="D19" s="17">
        <f t="shared" si="4"/>
        <v>219</v>
      </c>
      <c r="E19" s="23">
        <v>105</v>
      </c>
      <c r="F19" s="64">
        <v>114</v>
      </c>
      <c r="G19" s="24">
        <v>117</v>
      </c>
      <c r="J19" s="8">
        <v>12</v>
      </c>
      <c r="K19" s="9">
        <f t="shared" si="0"/>
        <v>461</v>
      </c>
      <c r="L19" s="25">
        <v>228</v>
      </c>
      <c r="M19" s="26">
        <v>233</v>
      </c>
      <c r="N19" s="8">
        <v>37</v>
      </c>
      <c r="O19" s="9">
        <f t="shared" si="1"/>
        <v>771</v>
      </c>
      <c r="P19" s="25">
        <v>398</v>
      </c>
      <c r="Q19" s="26">
        <v>373</v>
      </c>
      <c r="R19" s="8">
        <v>62</v>
      </c>
      <c r="S19" s="9">
        <f t="shared" si="2"/>
        <v>840</v>
      </c>
      <c r="T19" s="25">
        <v>443</v>
      </c>
      <c r="U19" s="26">
        <v>397</v>
      </c>
      <c r="V19" s="8">
        <v>87</v>
      </c>
      <c r="W19" s="9">
        <f t="shared" si="3"/>
        <v>214</v>
      </c>
      <c r="X19" s="25">
        <v>60</v>
      </c>
      <c r="Y19" s="26">
        <v>154</v>
      </c>
    </row>
    <row r="20" spans="1:25" ht="24.75" customHeight="1">
      <c r="A20" s="29"/>
      <c r="B20" s="88" t="s">
        <v>27</v>
      </c>
      <c r="C20" s="82"/>
      <c r="D20" s="17">
        <f t="shared" si="4"/>
        <v>2033</v>
      </c>
      <c r="E20" s="23">
        <v>1029</v>
      </c>
      <c r="F20" s="64">
        <v>1004</v>
      </c>
      <c r="G20" s="24">
        <v>1049</v>
      </c>
      <c r="J20" s="8">
        <v>13</v>
      </c>
      <c r="K20" s="9">
        <f t="shared" si="0"/>
        <v>484</v>
      </c>
      <c r="L20" s="25">
        <v>251</v>
      </c>
      <c r="M20" s="26">
        <v>233</v>
      </c>
      <c r="N20" s="8">
        <v>38</v>
      </c>
      <c r="O20" s="9">
        <f t="shared" si="1"/>
        <v>793</v>
      </c>
      <c r="P20" s="25">
        <v>428</v>
      </c>
      <c r="Q20" s="26">
        <v>365</v>
      </c>
      <c r="R20" s="8">
        <v>63</v>
      </c>
      <c r="S20" s="9">
        <f t="shared" si="2"/>
        <v>905</v>
      </c>
      <c r="T20" s="25">
        <v>436</v>
      </c>
      <c r="U20" s="26">
        <v>469</v>
      </c>
      <c r="V20" s="8">
        <v>88</v>
      </c>
      <c r="W20" s="9">
        <f t="shared" si="3"/>
        <v>179</v>
      </c>
      <c r="X20" s="25">
        <v>63</v>
      </c>
      <c r="Y20" s="26">
        <v>116</v>
      </c>
    </row>
    <row r="21" spans="1:25" ht="24.75" customHeight="1">
      <c r="A21" s="29"/>
      <c r="B21" s="83" t="s">
        <v>28</v>
      </c>
      <c r="C21" s="82"/>
      <c r="D21" s="17">
        <f t="shared" si="4"/>
        <v>3038</v>
      </c>
      <c r="E21" s="23">
        <v>1487</v>
      </c>
      <c r="F21" s="64">
        <v>1551</v>
      </c>
      <c r="G21" s="24">
        <v>1524</v>
      </c>
      <c r="J21" s="8">
        <v>14</v>
      </c>
      <c r="K21" s="9">
        <f t="shared" si="0"/>
        <v>450</v>
      </c>
      <c r="L21" s="25">
        <v>236</v>
      </c>
      <c r="M21" s="26">
        <v>214</v>
      </c>
      <c r="N21" s="8">
        <v>39</v>
      </c>
      <c r="O21" s="9">
        <f t="shared" si="1"/>
        <v>880</v>
      </c>
      <c r="P21" s="25">
        <v>456</v>
      </c>
      <c r="Q21" s="26">
        <v>424</v>
      </c>
      <c r="R21" s="8">
        <v>64</v>
      </c>
      <c r="S21" s="9">
        <f t="shared" si="2"/>
        <v>854</v>
      </c>
      <c r="T21" s="25">
        <v>444</v>
      </c>
      <c r="U21" s="26">
        <v>410</v>
      </c>
      <c r="V21" s="8">
        <v>89</v>
      </c>
      <c r="W21" s="9">
        <f t="shared" si="3"/>
        <v>154</v>
      </c>
      <c r="X21" s="25">
        <v>43</v>
      </c>
      <c r="Y21" s="26">
        <v>111</v>
      </c>
    </row>
    <row r="22" spans="1:25" ht="24.75" customHeight="1">
      <c r="A22" s="29"/>
      <c r="B22" s="89" t="s">
        <v>33</v>
      </c>
      <c r="C22" s="90"/>
      <c r="D22" s="17">
        <f t="shared" si="4"/>
        <v>1591</v>
      </c>
      <c r="E22" s="23">
        <v>810</v>
      </c>
      <c r="F22" s="64">
        <v>781</v>
      </c>
      <c r="G22" s="24">
        <v>934</v>
      </c>
      <c r="J22" s="7" t="s">
        <v>29</v>
      </c>
      <c r="K22" s="11">
        <f t="shared" si="0"/>
        <v>2772</v>
      </c>
      <c r="L22" s="11">
        <f>L23+L24+L25+L26+L27</f>
        <v>1443</v>
      </c>
      <c r="M22" s="12">
        <f>M23+M24+M25+M26+M27</f>
        <v>1329</v>
      </c>
      <c r="N22" s="7" t="s">
        <v>30</v>
      </c>
      <c r="O22" s="11">
        <f t="shared" si="1"/>
        <v>4640</v>
      </c>
      <c r="P22" s="11">
        <f>P23+P24+P25+P26+P27</f>
        <v>2438</v>
      </c>
      <c r="Q22" s="12">
        <f>Q23+Q24+Q25+Q26+Q27</f>
        <v>2202</v>
      </c>
      <c r="R22" s="7" t="s">
        <v>31</v>
      </c>
      <c r="S22" s="11">
        <f t="shared" si="2"/>
        <v>3887</v>
      </c>
      <c r="T22" s="11">
        <f>T23+T24+T25+T26+T27</f>
        <v>1921</v>
      </c>
      <c r="U22" s="12">
        <f>U23+U24+U25+U26+U27</f>
        <v>1966</v>
      </c>
      <c r="V22" s="7" t="s">
        <v>32</v>
      </c>
      <c r="W22" s="11">
        <f t="shared" si="3"/>
        <v>448</v>
      </c>
      <c r="X22" s="11">
        <f>X23+X24+X25+X26+X27</f>
        <v>93</v>
      </c>
      <c r="Y22" s="12">
        <f>Y23+Y24+Y25+Y26+Y27</f>
        <v>355</v>
      </c>
    </row>
    <row r="23" spans="1:25" ht="24.75" customHeight="1">
      <c r="A23" s="29"/>
      <c r="B23" s="83" t="s">
        <v>34</v>
      </c>
      <c r="C23" s="82"/>
      <c r="D23" s="17">
        <f t="shared" si="4"/>
        <v>1155</v>
      </c>
      <c r="E23" s="23">
        <v>544</v>
      </c>
      <c r="F23" s="64">
        <v>611</v>
      </c>
      <c r="G23" s="24">
        <v>599</v>
      </c>
      <c r="J23" s="8">
        <v>15</v>
      </c>
      <c r="K23" s="9">
        <f t="shared" si="0"/>
        <v>506</v>
      </c>
      <c r="L23" s="25">
        <v>261</v>
      </c>
      <c r="M23" s="26">
        <v>245</v>
      </c>
      <c r="N23" s="8">
        <v>40</v>
      </c>
      <c r="O23" s="9">
        <f t="shared" si="1"/>
        <v>866</v>
      </c>
      <c r="P23" s="25">
        <v>479</v>
      </c>
      <c r="Q23" s="26">
        <v>387</v>
      </c>
      <c r="R23" s="8">
        <v>65</v>
      </c>
      <c r="S23" s="9">
        <f t="shared" si="2"/>
        <v>917</v>
      </c>
      <c r="T23" s="25">
        <v>456</v>
      </c>
      <c r="U23" s="26">
        <v>461</v>
      </c>
      <c r="V23" s="8">
        <v>90</v>
      </c>
      <c r="W23" s="9">
        <f t="shared" si="3"/>
        <v>133</v>
      </c>
      <c r="X23" s="25">
        <v>33</v>
      </c>
      <c r="Y23" s="26">
        <v>100</v>
      </c>
    </row>
    <row r="24" spans="1:25" ht="24.75" customHeight="1">
      <c r="A24" s="29"/>
      <c r="B24" s="91" t="s">
        <v>49</v>
      </c>
      <c r="C24" s="90"/>
      <c r="D24" s="17">
        <f t="shared" si="4"/>
        <v>1120</v>
      </c>
      <c r="E24" s="23">
        <v>581</v>
      </c>
      <c r="F24" s="64">
        <v>539</v>
      </c>
      <c r="G24" s="24">
        <v>519</v>
      </c>
      <c r="H24" s="32"/>
      <c r="J24" s="8">
        <v>16</v>
      </c>
      <c r="K24" s="9">
        <f t="shared" si="0"/>
        <v>510</v>
      </c>
      <c r="L24" s="25">
        <v>283</v>
      </c>
      <c r="M24" s="26">
        <v>227</v>
      </c>
      <c r="N24" s="8">
        <v>41</v>
      </c>
      <c r="O24" s="9">
        <f t="shared" si="1"/>
        <v>984</v>
      </c>
      <c r="P24" s="25">
        <v>524</v>
      </c>
      <c r="Q24" s="26">
        <v>460</v>
      </c>
      <c r="R24" s="8">
        <v>66</v>
      </c>
      <c r="S24" s="9">
        <f t="shared" si="2"/>
        <v>975</v>
      </c>
      <c r="T24" s="25">
        <v>492</v>
      </c>
      <c r="U24" s="26">
        <v>483</v>
      </c>
      <c r="V24" s="8">
        <v>91</v>
      </c>
      <c r="W24" s="9">
        <f t="shared" si="3"/>
        <v>114</v>
      </c>
      <c r="X24" s="25">
        <v>24</v>
      </c>
      <c r="Y24" s="26">
        <v>90</v>
      </c>
    </row>
    <row r="25" spans="1:25" ht="24.75" customHeight="1">
      <c r="A25" s="29"/>
      <c r="B25" s="83" t="s">
        <v>35</v>
      </c>
      <c r="C25" s="82"/>
      <c r="D25" s="17">
        <f t="shared" si="4"/>
        <v>1135</v>
      </c>
      <c r="E25" s="23">
        <v>582</v>
      </c>
      <c r="F25" s="64">
        <v>553</v>
      </c>
      <c r="G25" s="24">
        <v>492</v>
      </c>
      <c r="J25" s="8">
        <v>17</v>
      </c>
      <c r="K25" s="9">
        <f t="shared" si="0"/>
        <v>541</v>
      </c>
      <c r="L25" s="25">
        <v>281</v>
      </c>
      <c r="M25" s="26">
        <v>260</v>
      </c>
      <c r="N25" s="8">
        <v>42</v>
      </c>
      <c r="O25" s="9">
        <f t="shared" si="1"/>
        <v>980</v>
      </c>
      <c r="P25" s="25">
        <v>501</v>
      </c>
      <c r="Q25" s="26">
        <v>479</v>
      </c>
      <c r="R25" s="8">
        <v>67</v>
      </c>
      <c r="S25" s="9">
        <f t="shared" si="2"/>
        <v>812</v>
      </c>
      <c r="T25" s="25">
        <v>395</v>
      </c>
      <c r="U25" s="26">
        <v>417</v>
      </c>
      <c r="V25" s="8">
        <v>92</v>
      </c>
      <c r="W25" s="9">
        <f t="shared" si="3"/>
        <v>82</v>
      </c>
      <c r="X25" s="25">
        <v>16</v>
      </c>
      <c r="Y25" s="26">
        <v>66</v>
      </c>
    </row>
    <row r="26" spans="1:25" ht="24.75" customHeight="1">
      <c r="A26" s="29"/>
      <c r="B26" s="81" t="s">
        <v>49</v>
      </c>
      <c r="C26" s="82"/>
      <c r="D26" s="17">
        <f t="shared" si="4"/>
        <v>2139</v>
      </c>
      <c r="E26" s="23">
        <v>1104</v>
      </c>
      <c r="F26" s="64">
        <v>1035</v>
      </c>
      <c r="G26" s="24">
        <v>1137</v>
      </c>
      <c r="J26" s="8">
        <v>18</v>
      </c>
      <c r="K26" s="9">
        <f t="shared" si="0"/>
        <v>573</v>
      </c>
      <c r="L26" s="25">
        <v>299</v>
      </c>
      <c r="M26" s="26">
        <v>274</v>
      </c>
      <c r="N26" s="8">
        <v>43</v>
      </c>
      <c r="O26" s="9">
        <f t="shared" si="1"/>
        <v>889</v>
      </c>
      <c r="P26" s="25">
        <v>449</v>
      </c>
      <c r="Q26" s="26">
        <v>440</v>
      </c>
      <c r="R26" s="8">
        <v>68</v>
      </c>
      <c r="S26" s="9">
        <f t="shared" si="2"/>
        <v>561</v>
      </c>
      <c r="T26" s="25">
        <v>283</v>
      </c>
      <c r="U26" s="26">
        <v>278</v>
      </c>
      <c r="V26" s="8">
        <v>93</v>
      </c>
      <c r="W26" s="9">
        <f t="shared" si="3"/>
        <v>63</v>
      </c>
      <c r="X26" s="25">
        <v>13</v>
      </c>
      <c r="Y26" s="26">
        <v>50</v>
      </c>
    </row>
    <row r="27" spans="1:25" ht="24.75" customHeight="1">
      <c r="A27" s="29"/>
      <c r="B27" s="81" t="s">
        <v>50</v>
      </c>
      <c r="C27" s="82"/>
      <c r="D27" s="17">
        <f t="shared" si="4"/>
        <v>1418</v>
      </c>
      <c r="E27" s="23">
        <v>733</v>
      </c>
      <c r="F27" s="64">
        <v>685</v>
      </c>
      <c r="G27" s="24">
        <v>685</v>
      </c>
      <c r="J27" s="8">
        <v>19</v>
      </c>
      <c r="K27" s="9">
        <f t="shared" si="0"/>
        <v>642</v>
      </c>
      <c r="L27" s="25">
        <v>319</v>
      </c>
      <c r="M27" s="26">
        <v>323</v>
      </c>
      <c r="N27" s="8">
        <v>44</v>
      </c>
      <c r="O27" s="9">
        <f t="shared" si="1"/>
        <v>921</v>
      </c>
      <c r="P27" s="25">
        <v>485</v>
      </c>
      <c r="Q27" s="26">
        <v>436</v>
      </c>
      <c r="R27" s="8">
        <v>69</v>
      </c>
      <c r="S27" s="9">
        <f t="shared" si="2"/>
        <v>622</v>
      </c>
      <c r="T27" s="25">
        <v>295</v>
      </c>
      <c r="U27" s="26">
        <v>327</v>
      </c>
      <c r="V27" s="8">
        <v>94</v>
      </c>
      <c r="W27" s="9">
        <f t="shared" si="3"/>
        <v>56</v>
      </c>
      <c r="X27" s="25">
        <v>7</v>
      </c>
      <c r="Y27" s="26">
        <v>49</v>
      </c>
    </row>
    <row r="28" spans="1:25" ht="24.75" customHeight="1">
      <c r="A28" s="29"/>
      <c r="B28" s="83" t="s">
        <v>39</v>
      </c>
      <c r="C28" s="82"/>
      <c r="D28" s="17">
        <f t="shared" si="4"/>
        <v>3632</v>
      </c>
      <c r="E28" s="23">
        <v>1835</v>
      </c>
      <c r="F28" s="64">
        <v>1797</v>
      </c>
      <c r="G28" s="24">
        <v>1705</v>
      </c>
      <c r="J28" s="7" t="s">
        <v>36</v>
      </c>
      <c r="K28" s="11">
        <f t="shared" si="0"/>
        <v>3660</v>
      </c>
      <c r="L28" s="11">
        <f>L29+L30+L31+L32+L33</f>
        <v>1912</v>
      </c>
      <c r="M28" s="12">
        <f>M29+M30+M31+M32+M33</f>
        <v>1748</v>
      </c>
      <c r="N28" s="7" t="s">
        <v>37</v>
      </c>
      <c r="O28" s="11">
        <f t="shared" si="1"/>
        <v>4444</v>
      </c>
      <c r="P28" s="11">
        <f>P29+P30+P31+P32+P33</f>
        <v>2317</v>
      </c>
      <c r="Q28" s="12">
        <f>Q29+Q30+Q31+Q32+Q33</f>
        <v>2127</v>
      </c>
      <c r="R28" s="7" t="s">
        <v>38</v>
      </c>
      <c r="S28" s="11">
        <f t="shared" si="2"/>
        <v>3457</v>
      </c>
      <c r="T28" s="11">
        <f>T29+T30+T31+T32+T33</f>
        <v>1619</v>
      </c>
      <c r="U28" s="12">
        <f>U29+U30+U31+U32+U33</f>
        <v>1838</v>
      </c>
      <c r="V28" s="7" t="s">
        <v>53</v>
      </c>
      <c r="W28" s="11">
        <f t="shared" si="3"/>
        <v>143</v>
      </c>
      <c r="X28" s="11">
        <f>X29+X30+X31+X32+X33</f>
        <v>29</v>
      </c>
      <c r="Y28" s="12">
        <f>Y29+Y30+Y31+Y32+Y33</f>
        <v>114</v>
      </c>
    </row>
    <row r="29" spans="1:25" ht="24.75" customHeight="1">
      <c r="A29" s="29"/>
      <c r="B29" s="81" t="s">
        <v>51</v>
      </c>
      <c r="C29" s="82"/>
      <c r="D29" s="17">
        <f t="shared" si="4"/>
        <v>2684</v>
      </c>
      <c r="E29" s="23">
        <v>1329</v>
      </c>
      <c r="F29" s="64">
        <v>1355</v>
      </c>
      <c r="G29" s="24">
        <v>1341</v>
      </c>
      <c r="J29" s="8">
        <v>20</v>
      </c>
      <c r="K29" s="9">
        <f t="shared" si="0"/>
        <v>674</v>
      </c>
      <c r="L29" s="25">
        <v>358</v>
      </c>
      <c r="M29" s="26">
        <v>316</v>
      </c>
      <c r="N29" s="8">
        <v>45</v>
      </c>
      <c r="O29" s="9">
        <f t="shared" si="1"/>
        <v>954</v>
      </c>
      <c r="P29" s="25">
        <v>492</v>
      </c>
      <c r="Q29" s="26">
        <v>462</v>
      </c>
      <c r="R29" s="8">
        <v>70</v>
      </c>
      <c r="S29" s="9">
        <f t="shared" si="2"/>
        <v>764</v>
      </c>
      <c r="T29" s="25">
        <v>359</v>
      </c>
      <c r="U29" s="26">
        <v>405</v>
      </c>
      <c r="V29" s="8">
        <v>95</v>
      </c>
      <c r="W29" s="9">
        <f t="shared" si="3"/>
        <v>44</v>
      </c>
      <c r="X29" s="68">
        <v>10</v>
      </c>
      <c r="Y29" s="69">
        <v>34</v>
      </c>
    </row>
    <row r="30" spans="1:25" ht="24.75" customHeight="1">
      <c r="A30" s="29"/>
      <c r="B30" s="83" t="s">
        <v>41</v>
      </c>
      <c r="C30" s="82"/>
      <c r="D30" s="17">
        <f t="shared" si="4"/>
        <v>1557</v>
      </c>
      <c r="E30" s="23">
        <v>778</v>
      </c>
      <c r="F30" s="64">
        <v>779</v>
      </c>
      <c r="G30" s="24">
        <v>765</v>
      </c>
      <c r="J30" s="8">
        <v>21</v>
      </c>
      <c r="K30" s="9">
        <f t="shared" si="0"/>
        <v>680</v>
      </c>
      <c r="L30" s="25">
        <v>363</v>
      </c>
      <c r="M30" s="26">
        <v>317</v>
      </c>
      <c r="N30" s="8">
        <v>46</v>
      </c>
      <c r="O30" s="9">
        <f t="shared" si="1"/>
        <v>963</v>
      </c>
      <c r="P30" s="25">
        <v>526</v>
      </c>
      <c r="Q30" s="26">
        <v>437</v>
      </c>
      <c r="R30" s="8">
        <v>71</v>
      </c>
      <c r="S30" s="9">
        <f t="shared" si="2"/>
        <v>730</v>
      </c>
      <c r="T30" s="25">
        <v>347</v>
      </c>
      <c r="U30" s="26">
        <v>383</v>
      </c>
      <c r="V30" s="8">
        <v>96</v>
      </c>
      <c r="W30" s="9">
        <f t="shared" si="3"/>
        <v>39</v>
      </c>
      <c r="X30" s="68">
        <v>8</v>
      </c>
      <c r="Y30" s="69">
        <v>31</v>
      </c>
    </row>
    <row r="31" spans="1:25" ht="24.75" customHeight="1">
      <c r="A31" s="29"/>
      <c r="B31" s="81" t="s">
        <v>49</v>
      </c>
      <c r="C31" s="82"/>
      <c r="D31" s="17">
        <f t="shared" si="4"/>
        <v>1086</v>
      </c>
      <c r="E31" s="23">
        <v>546</v>
      </c>
      <c r="F31" s="64">
        <v>540</v>
      </c>
      <c r="G31" s="24">
        <v>509</v>
      </c>
      <c r="J31" s="8">
        <v>22</v>
      </c>
      <c r="K31" s="9">
        <f t="shared" si="0"/>
        <v>754</v>
      </c>
      <c r="L31" s="25">
        <v>382</v>
      </c>
      <c r="M31" s="26">
        <v>372</v>
      </c>
      <c r="N31" s="8">
        <v>47</v>
      </c>
      <c r="O31" s="9">
        <f t="shared" si="1"/>
        <v>839</v>
      </c>
      <c r="P31" s="25">
        <v>413</v>
      </c>
      <c r="Q31" s="26">
        <v>426</v>
      </c>
      <c r="R31" s="8">
        <v>72</v>
      </c>
      <c r="S31" s="9">
        <f t="shared" si="2"/>
        <v>683</v>
      </c>
      <c r="T31" s="25">
        <v>315</v>
      </c>
      <c r="U31" s="26">
        <v>368</v>
      </c>
      <c r="V31" s="8">
        <v>97</v>
      </c>
      <c r="W31" s="9">
        <f t="shared" si="3"/>
        <v>27</v>
      </c>
      <c r="X31" s="68">
        <v>7</v>
      </c>
      <c r="Y31" s="69">
        <v>20</v>
      </c>
    </row>
    <row r="32" spans="1:25" ht="24.75" customHeight="1">
      <c r="A32" s="29"/>
      <c r="B32" s="81" t="s">
        <v>50</v>
      </c>
      <c r="C32" s="82"/>
      <c r="D32" s="17">
        <f t="shared" si="4"/>
        <v>1795</v>
      </c>
      <c r="E32" s="23">
        <v>903</v>
      </c>
      <c r="F32" s="64">
        <v>892</v>
      </c>
      <c r="G32" s="24">
        <v>823</v>
      </c>
      <c r="J32" s="8">
        <v>23</v>
      </c>
      <c r="K32" s="9">
        <f t="shared" si="0"/>
        <v>738</v>
      </c>
      <c r="L32" s="25">
        <v>380</v>
      </c>
      <c r="M32" s="26">
        <v>358</v>
      </c>
      <c r="N32" s="8">
        <v>48</v>
      </c>
      <c r="O32" s="9">
        <f t="shared" si="1"/>
        <v>757</v>
      </c>
      <c r="P32" s="25">
        <v>408</v>
      </c>
      <c r="Q32" s="26">
        <v>349</v>
      </c>
      <c r="R32" s="8">
        <v>73</v>
      </c>
      <c r="S32" s="9">
        <f t="shared" si="2"/>
        <v>670</v>
      </c>
      <c r="T32" s="25">
        <v>326</v>
      </c>
      <c r="U32" s="26">
        <v>344</v>
      </c>
      <c r="V32" s="8">
        <v>98</v>
      </c>
      <c r="W32" s="9">
        <f t="shared" si="3"/>
        <v>18</v>
      </c>
      <c r="X32" s="68">
        <v>3</v>
      </c>
      <c r="Y32" s="69">
        <v>15</v>
      </c>
    </row>
    <row r="33" spans="1:25" ht="24.75" customHeight="1" thickBot="1">
      <c r="A33" s="29"/>
      <c r="B33" s="81" t="s">
        <v>52</v>
      </c>
      <c r="C33" s="82"/>
      <c r="D33" s="17">
        <f t="shared" si="4"/>
        <v>1824</v>
      </c>
      <c r="E33" s="23">
        <v>892</v>
      </c>
      <c r="F33" s="64">
        <v>932</v>
      </c>
      <c r="G33" s="24">
        <v>1069</v>
      </c>
      <c r="J33" s="18">
        <v>24</v>
      </c>
      <c r="K33" s="19">
        <f t="shared" si="0"/>
        <v>814</v>
      </c>
      <c r="L33" s="27">
        <v>429</v>
      </c>
      <c r="M33" s="28">
        <v>385</v>
      </c>
      <c r="N33" s="18">
        <v>49</v>
      </c>
      <c r="O33" s="19">
        <f t="shared" si="1"/>
        <v>931</v>
      </c>
      <c r="P33" s="27">
        <v>478</v>
      </c>
      <c r="Q33" s="28">
        <v>453</v>
      </c>
      <c r="R33" s="18">
        <v>74</v>
      </c>
      <c r="S33" s="19">
        <f t="shared" si="2"/>
        <v>610</v>
      </c>
      <c r="T33" s="27">
        <v>272</v>
      </c>
      <c r="U33" s="28">
        <v>338</v>
      </c>
      <c r="V33" s="8">
        <v>99</v>
      </c>
      <c r="W33" s="9">
        <f t="shared" si="3"/>
        <v>15</v>
      </c>
      <c r="X33" s="70">
        <v>1</v>
      </c>
      <c r="Y33" s="71">
        <v>14</v>
      </c>
    </row>
    <row r="34" spans="1:25" ht="24.75" customHeight="1">
      <c r="A34" s="29"/>
      <c r="B34" s="83" t="s">
        <v>42</v>
      </c>
      <c r="C34" s="82"/>
      <c r="D34" s="17">
        <f t="shared" si="4"/>
        <v>355</v>
      </c>
      <c r="E34" s="23">
        <v>171</v>
      </c>
      <c r="F34" s="64">
        <v>184</v>
      </c>
      <c r="G34" s="24">
        <v>172</v>
      </c>
      <c r="V34" s="30" t="s">
        <v>54</v>
      </c>
      <c r="W34" s="11">
        <f t="shared" si="3"/>
        <v>33</v>
      </c>
      <c r="X34" s="68">
        <v>4</v>
      </c>
      <c r="Y34" s="69">
        <v>29</v>
      </c>
    </row>
    <row r="35" spans="1:25" ht="24.75" customHeight="1" thickBot="1">
      <c r="A35" s="16"/>
      <c r="B35" s="84" t="s">
        <v>43</v>
      </c>
      <c r="C35" s="85"/>
      <c r="D35" s="20">
        <f t="shared" si="4"/>
        <v>79</v>
      </c>
      <c r="E35" s="23">
        <v>19</v>
      </c>
      <c r="F35" s="64">
        <v>60</v>
      </c>
      <c r="G35" s="72">
        <v>38</v>
      </c>
      <c r="V35" s="86" t="s">
        <v>40</v>
      </c>
      <c r="W35" s="75">
        <f t="shared" si="3"/>
        <v>58691</v>
      </c>
      <c r="X35" s="75">
        <f>L4+L10+L16+L22+L28+L34+P4+P10+P16+P22+P28+P34+T4+T10+T16+T22+T28+T34+X4+X10+X16+X22+X28+X34</f>
        <v>29442</v>
      </c>
      <c r="Y35" s="77">
        <f>M4+M10+M16+M22+M28+M34+Q4+Q10+Q16+Q22+Q28+Q34+U4+U10+U16+U22+U28+U34+Y4+Y10+Y16+Y22+Y28+Y34</f>
        <v>29249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58691</v>
      </c>
      <c r="E36" s="21">
        <f>SUM(E16:E35)</f>
        <v>29442</v>
      </c>
      <c r="F36" s="65">
        <f>SUM(F16:F35)</f>
        <v>29249</v>
      </c>
      <c r="G36" s="22">
        <f>SUM(G16:G35)</f>
        <v>29324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13611</v>
      </c>
      <c r="P37" s="33">
        <f>$T$22+$T$28+$X$4+$X$10+$X$16+$X$22+$X$28+$X$34</f>
        <v>5906</v>
      </c>
      <c r="Q37" s="33">
        <f>$U$22+$U$28+$Y$4+$Y$10+$Y$16+$Y$22+$Y$28+$Y$34</f>
        <v>7705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39" customHeight="1"/>
    <row r="58" ht="24.75" customHeight="1"/>
    <row r="59" ht="24.75" customHeight="1"/>
    <row r="60" ht="42" customHeight="1"/>
    <row r="61" ht="21" customHeight="1"/>
    <row r="62" ht="24.75" customHeight="1"/>
    <row r="63" ht="18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9" customHeight="1"/>
    <row r="85" ht="24.75" customHeight="1"/>
    <row r="86" ht="24.75" customHeight="1"/>
    <row r="87" ht="42" customHeight="1"/>
    <row r="88" ht="21" customHeight="1"/>
    <row r="89" ht="24.75" customHeight="1"/>
    <row r="90" ht="18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39" customHeight="1"/>
    <row r="112" ht="24.75" customHeight="1"/>
    <row r="113" ht="24.75" customHeight="1"/>
    <row r="114" ht="42" customHeight="1"/>
    <row r="115" ht="21" customHeight="1"/>
    <row r="116" ht="24.75" customHeight="1"/>
    <row r="117" ht="18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39" customHeight="1"/>
    <row r="139" ht="24.75" customHeight="1"/>
    <row r="140" ht="24.75" customHeight="1"/>
    <row r="141" ht="42" customHeight="1"/>
    <row r="142" ht="21" customHeight="1"/>
    <row r="143" ht="24.75" customHeight="1"/>
    <row r="144" ht="18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39" customHeight="1"/>
    <row r="166" ht="24.75" customHeight="1"/>
    <row r="167" ht="24.75" customHeight="1"/>
    <row r="168" ht="42" customHeight="1"/>
    <row r="169" ht="21" customHeight="1"/>
    <row r="170" ht="24.75" customHeight="1"/>
    <row r="171" ht="18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39" customHeight="1"/>
    <row r="193" ht="24.75" customHeight="1"/>
    <row r="194" ht="24.75" customHeight="1"/>
    <row r="195" ht="42" customHeight="1"/>
    <row r="196" ht="21" customHeight="1"/>
    <row r="197" ht="24.75" customHeight="1"/>
    <row r="198" ht="18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39" customHeight="1"/>
    <row r="220" ht="24.75" customHeight="1"/>
    <row r="221" ht="24.75" customHeight="1"/>
    <row r="222" ht="42" customHeight="1"/>
    <row r="223" ht="21" customHeight="1"/>
    <row r="224" ht="24.75" customHeight="1"/>
    <row r="225" ht="18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39" customHeight="1"/>
    <row r="247" ht="24.75" customHeight="1"/>
    <row r="248" ht="24.75" customHeight="1"/>
    <row r="249" ht="42" customHeight="1"/>
    <row r="250" ht="21" customHeight="1"/>
    <row r="251" ht="24.75" customHeight="1"/>
    <row r="252" ht="18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39" customHeight="1"/>
    <row r="274" ht="24.75" customHeight="1"/>
    <row r="275" ht="24.75" customHeight="1"/>
    <row r="276" ht="42" customHeight="1"/>
    <row r="277" ht="21" customHeight="1"/>
    <row r="278" ht="24.75" customHeight="1"/>
    <row r="279" ht="18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39" customHeight="1"/>
    <row r="301" ht="24.75" customHeight="1"/>
    <row r="302" ht="24.75" customHeight="1"/>
    <row r="303" ht="42" customHeight="1"/>
    <row r="304" ht="21" customHeight="1"/>
    <row r="305" ht="24.75" customHeight="1"/>
    <row r="306" ht="18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39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</sheetData>
  <sheetProtection formatCells="0" selectLockedCells="1"/>
  <mergeCells count="40"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X35:X36"/>
    <mergeCell ref="Y35:Y36"/>
    <mergeCell ref="C13:G13"/>
    <mergeCell ref="B16:C16"/>
    <mergeCell ref="B18:C18"/>
    <mergeCell ref="B17:C17"/>
    <mergeCell ref="B19:C19"/>
    <mergeCell ref="B31:C31"/>
    <mergeCell ref="B20:C20"/>
    <mergeCell ref="B21:C21"/>
    <mergeCell ref="F3:G3"/>
    <mergeCell ref="B4:D5"/>
    <mergeCell ref="B6:D6"/>
    <mergeCell ref="C7:D7"/>
    <mergeCell ref="V35:V36"/>
    <mergeCell ref="W35:W36"/>
    <mergeCell ref="B22:C22"/>
    <mergeCell ref="B23:C23"/>
    <mergeCell ref="B24:C24"/>
    <mergeCell ref="B25:C25"/>
    <mergeCell ref="C8:D8"/>
    <mergeCell ref="J1:Y1"/>
    <mergeCell ref="J2:Q2"/>
    <mergeCell ref="R2:Y2"/>
    <mergeCell ref="B14:C15"/>
    <mergeCell ref="G14:G15"/>
    <mergeCell ref="B11:C11"/>
    <mergeCell ref="B10:C10"/>
    <mergeCell ref="D14:F14"/>
    <mergeCell ref="D1:F2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5" t="s">
        <v>0</v>
      </c>
      <c r="E1" s="116"/>
      <c r="F1" s="116"/>
      <c r="J1" s="117" t="s">
        <v>65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6"/>
      <c r="E2" s="116"/>
      <c r="F2" s="116"/>
      <c r="J2" s="118"/>
      <c r="K2" s="119"/>
      <c r="L2" s="119"/>
      <c r="M2" s="119"/>
      <c r="N2" s="119"/>
      <c r="O2" s="119"/>
      <c r="P2" s="119"/>
      <c r="Q2" s="119"/>
      <c r="R2" s="120" t="s">
        <v>82</v>
      </c>
      <c r="S2" s="121"/>
      <c r="T2" s="121"/>
      <c r="U2" s="121"/>
      <c r="V2" s="121"/>
      <c r="W2" s="121"/>
      <c r="X2" s="121"/>
      <c r="Y2" s="121"/>
    </row>
    <row r="3" spans="6:25" ht="18" thickBot="1">
      <c r="F3" s="122" t="s">
        <v>82</v>
      </c>
      <c r="G3" s="12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3" t="s">
        <v>9</v>
      </c>
      <c r="C4" s="124"/>
      <c r="D4" s="93"/>
      <c r="E4" s="46" t="s">
        <v>10</v>
      </c>
      <c r="F4" s="46"/>
      <c r="G4" s="47"/>
      <c r="J4" s="4" t="s">
        <v>5</v>
      </c>
      <c r="K4" s="5">
        <f aca="true" t="shared" si="0" ref="K4:K33">L4+M4</f>
        <v>2135</v>
      </c>
      <c r="L4" s="5">
        <f>L5+L6+L7+L8+L9</f>
        <v>1080</v>
      </c>
      <c r="M4" s="6">
        <f>M5+M6+M7+M8+M9</f>
        <v>1055</v>
      </c>
      <c r="N4" s="7" t="s">
        <v>6</v>
      </c>
      <c r="O4" s="5">
        <f aca="true" t="shared" si="1" ref="O4:O33">P4+Q4</f>
        <v>3663</v>
      </c>
      <c r="P4" s="5">
        <f>P5+P6+P7+P8+P9</f>
        <v>1999</v>
      </c>
      <c r="Q4" s="6">
        <f>Q5+Q6+Q7+Q8+Q9</f>
        <v>1664</v>
      </c>
      <c r="R4" s="7" t="s">
        <v>7</v>
      </c>
      <c r="S4" s="5">
        <f aca="true" t="shared" si="2" ref="S4:S33">T4+U4</f>
        <v>3938</v>
      </c>
      <c r="T4" s="5">
        <f>T5+T6+T7+T8+T9</f>
        <v>2028</v>
      </c>
      <c r="U4" s="6">
        <f>U5+U6+U7+U8+U9</f>
        <v>1910</v>
      </c>
      <c r="V4" s="7" t="s">
        <v>8</v>
      </c>
      <c r="W4" s="5">
        <f aca="true" t="shared" si="3" ref="W4:W35">X4+Y4</f>
        <v>2564</v>
      </c>
      <c r="X4" s="5">
        <f>X5+X6+X7+X8+X9</f>
        <v>1142</v>
      </c>
      <c r="Y4" s="6">
        <f>Y5+Y6+Y7+Y8+Y9</f>
        <v>1422</v>
      </c>
    </row>
    <row r="5" spans="2:25" ht="24.75" customHeight="1" thickBot="1">
      <c r="B5" s="94"/>
      <c r="C5" s="125"/>
      <c r="D5" s="95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426</v>
      </c>
      <c r="L5" s="25">
        <v>217</v>
      </c>
      <c r="M5" s="26">
        <v>209</v>
      </c>
      <c r="N5" s="8">
        <v>25</v>
      </c>
      <c r="O5" s="9">
        <f t="shared" si="1"/>
        <v>793</v>
      </c>
      <c r="P5" s="25">
        <v>437</v>
      </c>
      <c r="Q5" s="26">
        <v>356</v>
      </c>
      <c r="R5" s="8">
        <v>50</v>
      </c>
      <c r="S5" s="9">
        <f t="shared" si="2"/>
        <v>830</v>
      </c>
      <c r="T5" s="25">
        <v>446</v>
      </c>
      <c r="U5" s="26">
        <v>384</v>
      </c>
      <c r="V5" s="8">
        <v>75</v>
      </c>
      <c r="W5" s="9">
        <f t="shared" si="3"/>
        <v>536</v>
      </c>
      <c r="X5" s="25">
        <v>226</v>
      </c>
      <c r="Y5" s="26">
        <v>310</v>
      </c>
    </row>
    <row r="6" spans="2:25" ht="24.75" customHeight="1" thickTop="1">
      <c r="B6" s="103" t="s">
        <v>57</v>
      </c>
      <c r="C6" s="104"/>
      <c r="D6" s="105"/>
      <c r="E6" s="41">
        <f>F6+G6</f>
        <v>58643</v>
      </c>
      <c r="F6" s="66">
        <f>SUM(F7:F8)</f>
        <v>29427</v>
      </c>
      <c r="G6" s="67">
        <f>SUM(G7:G8)</f>
        <v>29216</v>
      </c>
      <c r="J6" s="8">
        <v>1</v>
      </c>
      <c r="K6" s="9">
        <f t="shared" si="0"/>
        <v>445</v>
      </c>
      <c r="L6" s="25">
        <v>228</v>
      </c>
      <c r="M6" s="26">
        <v>217</v>
      </c>
      <c r="N6" s="8">
        <v>26</v>
      </c>
      <c r="O6" s="9">
        <f t="shared" si="1"/>
        <v>666</v>
      </c>
      <c r="P6" s="25">
        <v>352</v>
      </c>
      <c r="Q6" s="26">
        <v>314</v>
      </c>
      <c r="R6" s="8">
        <v>51</v>
      </c>
      <c r="S6" s="9">
        <f t="shared" si="2"/>
        <v>765</v>
      </c>
      <c r="T6" s="25">
        <v>412</v>
      </c>
      <c r="U6" s="26">
        <v>353</v>
      </c>
      <c r="V6" s="8">
        <v>76</v>
      </c>
      <c r="W6" s="9">
        <f t="shared" si="3"/>
        <v>515</v>
      </c>
      <c r="X6" s="25">
        <v>254</v>
      </c>
      <c r="Y6" s="26">
        <v>261</v>
      </c>
    </row>
    <row r="7" spans="2:25" ht="24.75" customHeight="1">
      <c r="B7" s="45"/>
      <c r="C7" s="106" t="s">
        <v>58</v>
      </c>
      <c r="D7" s="82"/>
      <c r="E7" s="39">
        <f>F7+G7</f>
        <v>55976</v>
      </c>
      <c r="F7" s="40">
        <v>28129</v>
      </c>
      <c r="G7" s="61">
        <v>27847</v>
      </c>
      <c r="J7" s="8">
        <v>2</v>
      </c>
      <c r="K7" s="9">
        <f t="shared" si="0"/>
        <v>397</v>
      </c>
      <c r="L7" s="25">
        <v>212</v>
      </c>
      <c r="M7" s="26">
        <v>185</v>
      </c>
      <c r="N7" s="8">
        <v>27</v>
      </c>
      <c r="O7" s="9">
        <f t="shared" si="1"/>
        <v>781</v>
      </c>
      <c r="P7" s="25">
        <v>430</v>
      </c>
      <c r="Q7" s="26">
        <v>351</v>
      </c>
      <c r="R7" s="8">
        <v>52</v>
      </c>
      <c r="S7" s="9">
        <f t="shared" si="2"/>
        <v>754</v>
      </c>
      <c r="T7" s="25">
        <v>383</v>
      </c>
      <c r="U7" s="26">
        <v>371</v>
      </c>
      <c r="V7" s="8">
        <v>77</v>
      </c>
      <c r="W7" s="9">
        <f t="shared" si="3"/>
        <v>523</v>
      </c>
      <c r="X7" s="25">
        <v>239</v>
      </c>
      <c r="Y7" s="26">
        <v>284</v>
      </c>
    </row>
    <row r="8" spans="2:25" ht="24.75" customHeight="1" thickBot="1">
      <c r="B8" s="49"/>
      <c r="C8" s="107" t="s">
        <v>59</v>
      </c>
      <c r="D8" s="108"/>
      <c r="E8" s="50">
        <f>F8+G8</f>
        <v>2667</v>
      </c>
      <c r="F8" s="51">
        <v>1298</v>
      </c>
      <c r="G8" s="62">
        <v>1369</v>
      </c>
      <c r="J8" s="8">
        <v>3</v>
      </c>
      <c r="K8" s="9">
        <f t="shared" si="0"/>
        <v>408</v>
      </c>
      <c r="L8" s="25">
        <v>195</v>
      </c>
      <c r="M8" s="26">
        <v>213</v>
      </c>
      <c r="N8" s="8">
        <v>28</v>
      </c>
      <c r="O8" s="9">
        <f t="shared" si="1"/>
        <v>711</v>
      </c>
      <c r="P8" s="25">
        <v>395</v>
      </c>
      <c r="Q8" s="26">
        <v>316</v>
      </c>
      <c r="R8" s="8">
        <v>53</v>
      </c>
      <c r="S8" s="9">
        <f t="shared" si="2"/>
        <v>767</v>
      </c>
      <c r="T8" s="25">
        <v>361</v>
      </c>
      <c r="U8" s="26">
        <v>406</v>
      </c>
      <c r="V8" s="8">
        <v>78</v>
      </c>
      <c r="W8" s="9">
        <f t="shared" si="3"/>
        <v>502</v>
      </c>
      <c r="X8" s="25">
        <v>225</v>
      </c>
      <c r="Y8" s="26">
        <v>277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459</v>
      </c>
      <c r="L9" s="25">
        <v>228</v>
      </c>
      <c r="M9" s="26">
        <v>231</v>
      </c>
      <c r="N9" s="8">
        <v>29</v>
      </c>
      <c r="O9" s="9">
        <f t="shared" si="1"/>
        <v>712</v>
      </c>
      <c r="P9" s="25">
        <v>385</v>
      </c>
      <c r="Q9" s="26">
        <v>327</v>
      </c>
      <c r="R9" s="8">
        <v>54</v>
      </c>
      <c r="S9" s="9">
        <f t="shared" si="2"/>
        <v>822</v>
      </c>
      <c r="T9" s="25">
        <v>426</v>
      </c>
      <c r="U9" s="26">
        <v>396</v>
      </c>
      <c r="V9" s="8">
        <v>79</v>
      </c>
      <c r="W9" s="9">
        <f t="shared" si="3"/>
        <v>488</v>
      </c>
      <c r="X9" s="25">
        <v>198</v>
      </c>
      <c r="Y9" s="26">
        <v>290</v>
      </c>
    </row>
    <row r="10" spans="2:25" ht="24.75" customHeight="1">
      <c r="B10" s="109" t="s">
        <v>63</v>
      </c>
      <c r="C10" s="110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2055</v>
      </c>
      <c r="L10" s="11">
        <f>L11+L12+L13+L14+L15</f>
        <v>1030</v>
      </c>
      <c r="M10" s="12">
        <f>M11+M12+M13+M14+M15</f>
        <v>1025</v>
      </c>
      <c r="N10" s="7" t="s">
        <v>14</v>
      </c>
      <c r="O10" s="11">
        <f t="shared" si="1"/>
        <v>3639</v>
      </c>
      <c r="P10" s="11">
        <f>P11+P12+P13+P14+P15</f>
        <v>1946</v>
      </c>
      <c r="Q10" s="12">
        <f>Q11+Q12+Q13+Q14+Q15</f>
        <v>1693</v>
      </c>
      <c r="R10" s="13" t="s">
        <v>15</v>
      </c>
      <c r="S10" s="11">
        <f t="shared" si="2"/>
        <v>3734</v>
      </c>
      <c r="T10" s="11">
        <f>T11+T12+T13+T14+T15</f>
        <v>1941</v>
      </c>
      <c r="U10" s="12">
        <f>U11+U12+U13+U14+U15</f>
        <v>1793</v>
      </c>
      <c r="V10" s="7" t="s">
        <v>16</v>
      </c>
      <c r="W10" s="11">
        <f t="shared" si="3"/>
        <v>1974</v>
      </c>
      <c r="X10" s="11">
        <f>X11+X12+X13+X14+X15</f>
        <v>743</v>
      </c>
      <c r="Y10" s="12">
        <f>Y11+Y12+Y13+Y14+Y15</f>
        <v>1231</v>
      </c>
    </row>
    <row r="11" spans="2:25" ht="24.75" customHeight="1" thickBot="1">
      <c r="B11" s="111" t="s">
        <v>11</v>
      </c>
      <c r="C11" s="112"/>
      <c r="D11" s="59">
        <f>SUM(E11:G11)</f>
        <v>29299</v>
      </c>
      <c r="E11" s="51">
        <v>27224</v>
      </c>
      <c r="F11" s="51">
        <v>1529</v>
      </c>
      <c r="G11" s="60">
        <v>546</v>
      </c>
      <c r="J11" s="14">
        <v>5</v>
      </c>
      <c r="K11" s="9">
        <f t="shared" si="0"/>
        <v>399</v>
      </c>
      <c r="L11" s="25">
        <v>203</v>
      </c>
      <c r="M11" s="26">
        <v>196</v>
      </c>
      <c r="N11" s="8">
        <v>30</v>
      </c>
      <c r="O11" s="9">
        <f t="shared" si="1"/>
        <v>721</v>
      </c>
      <c r="P11" s="25">
        <v>380</v>
      </c>
      <c r="Q11" s="26">
        <v>341</v>
      </c>
      <c r="R11" s="8">
        <v>55</v>
      </c>
      <c r="S11" s="9">
        <f t="shared" si="2"/>
        <v>737</v>
      </c>
      <c r="T11" s="25">
        <v>361</v>
      </c>
      <c r="U11" s="26">
        <v>376</v>
      </c>
      <c r="V11" s="8">
        <v>80</v>
      </c>
      <c r="W11" s="9">
        <f t="shared" si="3"/>
        <v>470</v>
      </c>
      <c r="X11" s="25">
        <v>195</v>
      </c>
      <c r="Y11" s="26">
        <v>275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441</v>
      </c>
      <c r="L12" s="25">
        <v>230</v>
      </c>
      <c r="M12" s="26">
        <v>211</v>
      </c>
      <c r="N12" s="8">
        <v>31</v>
      </c>
      <c r="O12" s="9">
        <f t="shared" si="1"/>
        <v>731</v>
      </c>
      <c r="P12" s="25">
        <v>391</v>
      </c>
      <c r="Q12" s="26">
        <v>340</v>
      </c>
      <c r="R12" s="8">
        <v>56</v>
      </c>
      <c r="S12" s="9">
        <f t="shared" si="2"/>
        <v>726</v>
      </c>
      <c r="T12" s="25">
        <v>379</v>
      </c>
      <c r="U12" s="26">
        <v>347</v>
      </c>
      <c r="V12" s="8">
        <v>81</v>
      </c>
      <c r="W12" s="9">
        <f t="shared" si="3"/>
        <v>415</v>
      </c>
      <c r="X12" s="25">
        <v>156</v>
      </c>
      <c r="Y12" s="26">
        <v>259</v>
      </c>
    </row>
    <row r="13" spans="1:25" ht="22.5" customHeight="1" thickBot="1">
      <c r="A13" s="16"/>
      <c r="B13" s="52"/>
      <c r="C13" s="113" t="s">
        <v>64</v>
      </c>
      <c r="D13" s="114"/>
      <c r="E13" s="114"/>
      <c r="F13" s="114"/>
      <c r="G13" s="114"/>
      <c r="J13" s="14">
        <v>7</v>
      </c>
      <c r="K13" s="9">
        <f t="shared" si="0"/>
        <v>405</v>
      </c>
      <c r="L13" s="25">
        <v>194</v>
      </c>
      <c r="M13" s="26">
        <v>211</v>
      </c>
      <c r="N13" s="8">
        <v>32</v>
      </c>
      <c r="O13" s="9">
        <f t="shared" si="1"/>
        <v>721</v>
      </c>
      <c r="P13" s="25">
        <v>370</v>
      </c>
      <c r="Q13" s="26">
        <v>351</v>
      </c>
      <c r="R13" s="8">
        <v>57</v>
      </c>
      <c r="S13" s="9">
        <f t="shared" si="2"/>
        <v>727</v>
      </c>
      <c r="T13" s="25">
        <v>377</v>
      </c>
      <c r="U13" s="26">
        <v>350</v>
      </c>
      <c r="V13" s="8">
        <v>82</v>
      </c>
      <c r="W13" s="9">
        <f t="shared" si="3"/>
        <v>381</v>
      </c>
      <c r="X13" s="25">
        <v>148</v>
      </c>
      <c r="Y13" s="26">
        <v>233</v>
      </c>
    </row>
    <row r="14" spans="1:25" ht="21" customHeight="1">
      <c r="A14" s="29"/>
      <c r="B14" s="92" t="s">
        <v>17</v>
      </c>
      <c r="C14" s="93"/>
      <c r="D14" s="96" t="s">
        <v>18</v>
      </c>
      <c r="E14" s="96"/>
      <c r="F14" s="97"/>
      <c r="G14" s="98" t="s">
        <v>45</v>
      </c>
      <c r="J14" s="14">
        <v>8</v>
      </c>
      <c r="K14" s="9">
        <f t="shared" si="0"/>
        <v>396</v>
      </c>
      <c r="L14" s="25">
        <v>205</v>
      </c>
      <c r="M14" s="26">
        <v>191</v>
      </c>
      <c r="N14" s="8">
        <v>33</v>
      </c>
      <c r="O14" s="9">
        <f t="shared" si="1"/>
        <v>752</v>
      </c>
      <c r="P14" s="25">
        <v>408</v>
      </c>
      <c r="Q14" s="26">
        <v>344</v>
      </c>
      <c r="R14" s="8">
        <v>58</v>
      </c>
      <c r="S14" s="9">
        <f t="shared" si="2"/>
        <v>785</v>
      </c>
      <c r="T14" s="25">
        <v>410</v>
      </c>
      <c r="U14" s="26">
        <v>375</v>
      </c>
      <c r="V14" s="8">
        <v>83</v>
      </c>
      <c r="W14" s="9">
        <f t="shared" si="3"/>
        <v>397</v>
      </c>
      <c r="X14" s="25">
        <v>147</v>
      </c>
      <c r="Y14" s="26">
        <v>250</v>
      </c>
    </row>
    <row r="15" spans="1:25" ht="24.75" customHeight="1" thickBot="1">
      <c r="A15" s="29"/>
      <c r="B15" s="94"/>
      <c r="C15" s="95"/>
      <c r="D15" s="44" t="s">
        <v>46</v>
      </c>
      <c r="E15" s="43" t="s">
        <v>47</v>
      </c>
      <c r="F15" s="42" t="s">
        <v>48</v>
      </c>
      <c r="G15" s="99"/>
      <c r="J15" s="14">
        <v>9</v>
      </c>
      <c r="K15" s="9">
        <f t="shared" si="0"/>
        <v>414</v>
      </c>
      <c r="L15" s="25">
        <v>198</v>
      </c>
      <c r="M15" s="26">
        <v>216</v>
      </c>
      <c r="N15" s="8">
        <v>34</v>
      </c>
      <c r="O15" s="9">
        <f t="shared" si="1"/>
        <v>714</v>
      </c>
      <c r="P15" s="25">
        <v>397</v>
      </c>
      <c r="Q15" s="26">
        <v>317</v>
      </c>
      <c r="R15" s="8">
        <v>59</v>
      </c>
      <c r="S15" s="9">
        <f t="shared" si="2"/>
        <v>759</v>
      </c>
      <c r="T15" s="25">
        <v>414</v>
      </c>
      <c r="U15" s="26">
        <v>345</v>
      </c>
      <c r="V15" s="8">
        <v>84</v>
      </c>
      <c r="W15" s="9">
        <f t="shared" si="3"/>
        <v>311</v>
      </c>
      <c r="X15" s="25">
        <v>97</v>
      </c>
      <c r="Y15" s="26">
        <v>214</v>
      </c>
    </row>
    <row r="16" spans="1:25" ht="25.5" customHeight="1" thickTop="1">
      <c r="A16" s="29"/>
      <c r="B16" s="100" t="s">
        <v>23</v>
      </c>
      <c r="C16" s="101"/>
      <c r="D16" s="53">
        <f aca="true" t="shared" si="4" ref="D16:D35">E16+F16</f>
        <v>18410</v>
      </c>
      <c r="E16" s="54">
        <v>9228</v>
      </c>
      <c r="F16" s="63">
        <v>9182</v>
      </c>
      <c r="G16" s="55">
        <v>9017</v>
      </c>
      <c r="J16" s="7" t="s">
        <v>19</v>
      </c>
      <c r="K16" s="11">
        <f t="shared" si="0"/>
        <v>2336</v>
      </c>
      <c r="L16" s="11">
        <f>L17+L18+L19+L20+L21</f>
        <v>1205</v>
      </c>
      <c r="M16" s="12">
        <f>M17+M18+M19+M20+M21</f>
        <v>1131</v>
      </c>
      <c r="N16" s="7" t="s">
        <v>20</v>
      </c>
      <c r="O16" s="11">
        <f t="shared" si="1"/>
        <v>3919</v>
      </c>
      <c r="P16" s="11">
        <f>P17+P18+P19+P20+P21</f>
        <v>2093</v>
      </c>
      <c r="Q16" s="12">
        <f>Q17+Q18+Q19+Q20+Q21</f>
        <v>1826</v>
      </c>
      <c r="R16" s="7" t="s">
        <v>21</v>
      </c>
      <c r="S16" s="11">
        <f t="shared" si="2"/>
        <v>4067</v>
      </c>
      <c r="T16" s="11">
        <f>T17+T18+T19+T20+T21</f>
        <v>2071</v>
      </c>
      <c r="U16" s="12">
        <f>U17+U18+U19+U20+U21</f>
        <v>1996</v>
      </c>
      <c r="V16" s="7" t="s">
        <v>22</v>
      </c>
      <c r="W16" s="11">
        <f t="shared" si="3"/>
        <v>1129</v>
      </c>
      <c r="X16" s="11">
        <f>X17+X18+X19+X20+X21</f>
        <v>368</v>
      </c>
      <c r="Y16" s="12">
        <f>Y17+Y18+Y19+Y20+Y21</f>
        <v>761</v>
      </c>
    </row>
    <row r="17" spans="1:25" ht="24.75" customHeight="1">
      <c r="A17" s="29"/>
      <c r="B17" s="88" t="s">
        <v>24</v>
      </c>
      <c r="C17" s="82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453</v>
      </c>
      <c r="L17" s="25">
        <v>238</v>
      </c>
      <c r="M17" s="26">
        <v>215</v>
      </c>
      <c r="N17" s="8">
        <v>35</v>
      </c>
      <c r="O17" s="9">
        <f t="shared" si="1"/>
        <v>763</v>
      </c>
      <c r="P17" s="25">
        <v>414</v>
      </c>
      <c r="Q17" s="26">
        <v>349</v>
      </c>
      <c r="R17" s="8">
        <v>60</v>
      </c>
      <c r="S17" s="9">
        <f t="shared" si="2"/>
        <v>699</v>
      </c>
      <c r="T17" s="25">
        <v>359</v>
      </c>
      <c r="U17" s="26">
        <v>340</v>
      </c>
      <c r="V17" s="8">
        <v>85</v>
      </c>
      <c r="W17" s="9">
        <f t="shared" si="3"/>
        <v>297</v>
      </c>
      <c r="X17" s="25">
        <v>110</v>
      </c>
      <c r="Y17" s="26">
        <v>187</v>
      </c>
    </row>
    <row r="18" spans="1:25" ht="24.75" customHeight="1">
      <c r="A18" s="29"/>
      <c r="B18" s="102" t="s">
        <v>25</v>
      </c>
      <c r="C18" s="90"/>
      <c r="D18" s="17">
        <f t="shared" si="4"/>
        <v>13391</v>
      </c>
      <c r="E18" s="23">
        <v>6753</v>
      </c>
      <c r="F18" s="64">
        <v>6638</v>
      </c>
      <c r="G18" s="24">
        <v>6810</v>
      </c>
      <c r="J18" s="8">
        <v>11</v>
      </c>
      <c r="K18" s="9">
        <f t="shared" si="0"/>
        <v>485</v>
      </c>
      <c r="L18" s="25">
        <v>243</v>
      </c>
      <c r="M18" s="26">
        <v>242</v>
      </c>
      <c r="N18" s="8">
        <v>36</v>
      </c>
      <c r="O18" s="9">
        <f t="shared" si="1"/>
        <v>745</v>
      </c>
      <c r="P18" s="25">
        <v>418</v>
      </c>
      <c r="Q18" s="26">
        <v>327</v>
      </c>
      <c r="R18" s="8">
        <v>61</v>
      </c>
      <c r="S18" s="9">
        <f t="shared" si="2"/>
        <v>791</v>
      </c>
      <c r="T18" s="25">
        <v>409</v>
      </c>
      <c r="U18" s="26">
        <v>382</v>
      </c>
      <c r="V18" s="8">
        <v>86</v>
      </c>
      <c r="W18" s="9">
        <f t="shared" si="3"/>
        <v>272</v>
      </c>
      <c r="X18" s="25">
        <v>86</v>
      </c>
      <c r="Y18" s="26">
        <v>186</v>
      </c>
    </row>
    <row r="19" spans="1:25" ht="24.75" customHeight="1">
      <c r="A19" s="29"/>
      <c r="B19" s="88" t="s">
        <v>26</v>
      </c>
      <c r="C19" s="82"/>
      <c r="D19" s="17">
        <f t="shared" si="4"/>
        <v>221</v>
      </c>
      <c r="E19" s="23">
        <v>105</v>
      </c>
      <c r="F19" s="64">
        <v>116</v>
      </c>
      <c r="G19" s="24">
        <v>119</v>
      </c>
      <c r="J19" s="8">
        <v>12</v>
      </c>
      <c r="K19" s="9">
        <f t="shared" si="0"/>
        <v>463</v>
      </c>
      <c r="L19" s="25">
        <v>233</v>
      </c>
      <c r="M19" s="26">
        <v>230</v>
      </c>
      <c r="N19" s="8">
        <v>37</v>
      </c>
      <c r="O19" s="9">
        <f t="shared" si="1"/>
        <v>760</v>
      </c>
      <c r="P19" s="25">
        <v>396</v>
      </c>
      <c r="Q19" s="26">
        <v>364</v>
      </c>
      <c r="R19" s="8">
        <v>62</v>
      </c>
      <c r="S19" s="9">
        <f t="shared" si="2"/>
        <v>842</v>
      </c>
      <c r="T19" s="25">
        <v>443</v>
      </c>
      <c r="U19" s="26">
        <v>399</v>
      </c>
      <c r="V19" s="8">
        <v>87</v>
      </c>
      <c r="W19" s="9">
        <f t="shared" si="3"/>
        <v>224</v>
      </c>
      <c r="X19" s="25">
        <v>65</v>
      </c>
      <c r="Y19" s="26">
        <v>159</v>
      </c>
    </row>
    <row r="20" spans="1:25" ht="24.75" customHeight="1">
      <c r="A20" s="29"/>
      <c r="B20" s="88" t="s">
        <v>27</v>
      </c>
      <c r="C20" s="82"/>
      <c r="D20" s="17">
        <f t="shared" si="4"/>
        <v>2032</v>
      </c>
      <c r="E20" s="23">
        <v>1029</v>
      </c>
      <c r="F20" s="64">
        <v>1003</v>
      </c>
      <c r="G20" s="24">
        <v>1048</v>
      </c>
      <c r="J20" s="8">
        <v>13</v>
      </c>
      <c r="K20" s="9">
        <f t="shared" si="0"/>
        <v>479</v>
      </c>
      <c r="L20" s="25">
        <v>249</v>
      </c>
      <c r="M20" s="26">
        <v>230</v>
      </c>
      <c r="N20" s="8">
        <v>38</v>
      </c>
      <c r="O20" s="9">
        <f t="shared" si="1"/>
        <v>796</v>
      </c>
      <c r="P20" s="25">
        <v>425</v>
      </c>
      <c r="Q20" s="26">
        <v>371</v>
      </c>
      <c r="R20" s="8">
        <v>63</v>
      </c>
      <c r="S20" s="9">
        <f t="shared" si="2"/>
        <v>897</v>
      </c>
      <c r="T20" s="25">
        <v>431</v>
      </c>
      <c r="U20" s="26">
        <v>466</v>
      </c>
      <c r="V20" s="8">
        <v>88</v>
      </c>
      <c r="W20" s="9">
        <f t="shared" si="3"/>
        <v>180</v>
      </c>
      <c r="X20" s="25">
        <v>60</v>
      </c>
      <c r="Y20" s="26">
        <v>120</v>
      </c>
    </row>
    <row r="21" spans="1:25" ht="24.75" customHeight="1">
      <c r="A21" s="29"/>
      <c r="B21" s="83" t="s">
        <v>28</v>
      </c>
      <c r="C21" s="82"/>
      <c r="D21" s="17">
        <f t="shared" si="4"/>
        <v>3036</v>
      </c>
      <c r="E21" s="23">
        <v>1482</v>
      </c>
      <c r="F21" s="64">
        <v>1554</v>
      </c>
      <c r="G21" s="24">
        <v>1527</v>
      </c>
      <c r="J21" s="8">
        <v>14</v>
      </c>
      <c r="K21" s="9">
        <f t="shared" si="0"/>
        <v>456</v>
      </c>
      <c r="L21" s="25">
        <v>242</v>
      </c>
      <c r="M21" s="26">
        <v>214</v>
      </c>
      <c r="N21" s="8">
        <v>39</v>
      </c>
      <c r="O21" s="9">
        <f t="shared" si="1"/>
        <v>855</v>
      </c>
      <c r="P21" s="25">
        <v>440</v>
      </c>
      <c r="Q21" s="26">
        <v>415</v>
      </c>
      <c r="R21" s="8">
        <v>64</v>
      </c>
      <c r="S21" s="9">
        <f t="shared" si="2"/>
        <v>838</v>
      </c>
      <c r="T21" s="25">
        <v>429</v>
      </c>
      <c r="U21" s="26">
        <v>409</v>
      </c>
      <c r="V21" s="8">
        <v>89</v>
      </c>
      <c r="W21" s="9">
        <f t="shared" si="3"/>
        <v>156</v>
      </c>
      <c r="X21" s="25">
        <v>47</v>
      </c>
      <c r="Y21" s="26">
        <v>109</v>
      </c>
    </row>
    <row r="22" spans="1:25" ht="24.75" customHeight="1">
      <c r="A22" s="29"/>
      <c r="B22" s="89" t="s">
        <v>33</v>
      </c>
      <c r="C22" s="90"/>
      <c r="D22" s="17">
        <f t="shared" si="4"/>
        <v>1582</v>
      </c>
      <c r="E22" s="23">
        <v>804</v>
      </c>
      <c r="F22" s="64">
        <v>778</v>
      </c>
      <c r="G22" s="24">
        <v>926</v>
      </c>
      <c r="J22" s="7" t="s">
        <v>29</v>
      </c>
      <c r="K22" s="11">
        <f t="shared" si="0"/>
        <v>2738</v>
      </c>
      <c r="L22" s="11">
        <f>L23+L24+L25+L26+L27</f>
        <v>1417</v>
      </c>
      <c r="M22" s="12">
        <f>M23+M24+M25+M26+M27</f>
        <v>1321</v>
      </c>
      <c r="N22" s="7" t="s">
        <v>30</v>
      </c>
      <c r="O22" s="11">
        <f t="shared" si="1"/>
        <v>4656</v>
      </c>
      <c r="P22" s="11">
        <f>P23+P24+P25+P26+P27</f>
        <v>2445</v>
      </c>
      <c r="Q22" s="12">
        <f>Q23+Q24+Q25+Q26+Q27</f>
        <v>2211</v>
      </c>
      <c r="R22" s="7" t="s">
        <v>31</v>
      </c>
      <c r="S22" s="11">
        <f t="shared" si="2"/>
        <v>3916</v>
      </c>
      <c r="T22" s="11">
        <f>T23+T24+T25+T26+T27</f>
        <v>1942</v>
      </c>
      <c r="U22" s="12">
        <f>U23+U24+U25+U26+U27</f>
        <v>1974</v>
      </c>
      <c r="V22" s="7" t="s">
        <v>32</v>
      </c>
      <c r="W22" s="11">
        <f t="shared" si="3"/>
        <v>452</v>
      </c>
      <c r="X22" s="11">
        <f>X23+X24+X25+X26+X27</f>
        <v>93</v>
      </c>
      <c r="Y22" s="12">
        <f>Y23+Y24+Y25+Y26+Y27</f>
        <v>359</v>
      </c>
    </row>
    <row r="23" spans="1:25" ht="24.75" customHeight="1">
      <c r="A23" s="29"/>
      <c r="B23" s="83" t="s">
        <v>34</v>
      </c>
      <c r="C23" s="82"/>
      <c r="D23" s="17">
        <f t="shared" si="4"/>
        <v>1147</v>
      </c>
      <c r="E23" s="23">
        <v>541</v>
      </c>
      <c r="F23" s="64">
        <v>606</v>
      </c>
      <c r="G23" s="24">
        <v>598</v>
      </c>
      <c r="J23" s="8">
        <v>15</v>
      </c>
      <c r="K23" s="9">
        <f t="shared" si="0"/>
        <v>490</v>
      </c>
      <c r="L23" s="25">
        <v>252</v>
      </c>
      <c r="M23" s="26">
        <v>238</v>
      </c>
      <c r="N23" s="8">
        <v>40</v>
      </c>
      <c r="O23" s="9">
        <f t="shared" si="1"/>
        <v>860</v>
      </c>
      <c r="P23" s="25">
        <v>476</v>
      </c>
      <c r="Q23" s="26">
        <v>384</v>
      </c>
      <c r="R23" s="8">
        <v>65</v>
      </c>
      <c r="S23" s="9">
        <f t="shared" si="2"/>
        <v>938</v>
      </c>
      <c r="T23" s="25">
        <v>474</v>
      </c>
      <c r="U23" s="26">
        <v>464</v>
      </c>
      <c r="V23" s="8">
        <v>90</v>
      </c>
      <c r="W23" s="9">
        <f t="shared" si="3"/>
        <v>131</v>
      </c>
      <c r="X23" s="25">
        <v>31</v>
      </c>
      <c r="Y23" s="26">
        <v>100</v>
      </c>
    </row>
    <row r="24" spans="1:25" ht="24.75" customHeight="1">
      <c r="A24" s="29"/>
      <c r="B24" s="91" t="s">
        <v>49</v>
      </c>
      <c r="C24" s="90"/>
      <c r="D24" s="17">
        <f t="shared" si="4"/>
        <v>1126</v>
      </c>
      <c r="E24" s="23">
        <v>587</v>
      </c>
      <c r="F24" s="64">
        <v>539</v>
      </c>
      <c r="G24" s="24">
        <v>520</v>
      </c>
      <c r="H24" s="32"/>
      <c r="J24" s="8">
        <v>16</v>
      </c>
      <c r="K24" s="9">
        <f t="shared" si="0"/>
        <v>513</v>
      </c>
      <c r="L24" s="25">
        <v>281</v>
      </c>
      <c r="M24" s="26">
        <v>232</v>
      </c>
      <c r="N24" s="8">
        <v>41</v>
      </c>
      <c r="O24" s="9">
        <f t="shared" si="1"/>
        <v>993</v>
      </c>
      <c r="P24" s="25">
        <v>528</v>
      </c>
      <c r="Q24" s="26">
        <v>465</v>
      </c>
      <c r="R24" s="8">
        <v>66</v>
      </c>
      <c r="S24" s="9">
        <f t="shared" si="2"/>
        <v>974</v>
      </c>
      <c r="T24" s="25">
        <v>494</v>
      </c>
      <c r="U24" s="26">
        <v>480</v>
      </c>
      <c r="V24" s="8">
        <v>91</v>
      </c>
      <c r="W24" s="9">
        <f t="shared" si="3"/>
        <v>116</v>
      </c>
      <c r="X24" s="25">
        <v>25</v>
      </c>
      <c r="Y24" s="26">
        <v>91</v>
      </c>
    </row>
    <row r="25" spans="1:25" ht="24.75" customHeight="1">
      <c r="A25" s="29"/>
      <c r="B25" s="83" t="s">
        <v>35</v>
      </c>
      <c r="C25" s="82"/>
      <c r="D25" s="17">
        <f t="shared" si="4"/>
        <v>1122</v>
      </c>
      <c r="E25" s="23">
        <v>574</v>
      </c>
      <c r="F25" s="64">
        <v>548</v>
      </c>
      <c r="G25" s="24">
        <v>489</v>
      </c>
      <c r="J25" s="8">
        <v>17</v>
      </c>
      <c r="K25" s="9">
        <f t="shared" si="0"/>
        <v>529</v>
      </c>
      <c r="L25" s="25">
        <v>281</v>
      </c>
      <c r="M25" s="26">
        <v>248</v>
      </c>
      <c r="N25" s="8">
        <v>42</v>
      </c>
      <c r="O25" s="9">
        <f t="shared" si="1"/>
        <v>981</v>
      </c>
      <c r="P25" s="25">
        <v>502</v>
      </c>
      <c r="Q25" s="26">
        <v>479</v>
      </c>
      <c r="R25" s="8">
        <v>67</v>
      </c>
      <c r="S25" s="9">
        <f t="shared" si="2"/>
        <v>818</v>
      </c>
      <c r="T25" s="25">
        <v>397</v>
      </c>
      <c r="U25" s="26">
        <v>421</v>
      </c>
      <c r="V25" s="8">
        <v>92</v>
      </c>
      <c r="W25" s="9">
        <f t="shared" si="3"/>
        <v>85</v>
      </c>
      <c r="X25" s="25">
        <v>16</v>
      </c>
      <c r="Y25" s="26">
        <v>69</v>
      </c>
    </row>
    <row r="26" spans="1:25" ht="24.75" customHeight="1">
      <c r="A26" s="29"/>
      <c r="B26" s="81" t="s">
        <v>49</v>
      </c>
      <c r="C26" s="82"/>
      <c r="D26" s="17">
        <f t="shared" si="4"/>
        <v>2130</v>
      </c>
      <c r="E26" s="23">
        <v>1107</v>
      </c>
      <c r="F26" s="64">
        <v>1023</v>
      </c>
      <c r="G26" s="24">
        <v>1137</v>
      </c>
      <c r="J26" s="8">
        <v>18</v>
      </c>
      <c r="K26" s="9">
        <f t="shared" si="0"/>
        <v>576</v>
      </c>
      <c r="L26" s="25">
        <v>296</v>
      </c>
      <c r="M26" s="26">
        <v>280</v>
      </c>
      <c r="N26" s="8">
        <v>43</v>
      </c>
      <c r="O26" s="9">
        <f t="shared" si="1"/>
        <v>890</v>
      </c>
      <c r="P26" s="25">
        <v>447</v>
      </c>
      <c r="Q26" s="26">
        <v>443</v>
      </c>
      <c r="R26" s="8">
        <v>68</v>
      </c>
      <c r="S26" s="9">
        <f t="shared" si="2"/>
        <v>566</v>
      </c>
      <c r="T26" s="25">
        <v>277</v>
      </c>
      <c r="U26" s="26">
        <v>289</v>
      </c>
      <c r="V26" s="8">
        <v>93</v>
      </c>
      <c r="W26" s="9">
        <f t="shared" si="3"/>
        <v>61</v>
      </c>
      <c r="X26" s="25">
        <v>14</v>
      </c>
      <c r="Y26" s="26">
        <v>47</v>
      </c>
    </row>
    <row r="27" spans="1:25" ht="24.75" customHeight="1">
      <c r="A27" s="29"/>
      <c r="B27" s="81" t="s">
        <v>50</v>
      </c>
      <c r="C27" s="82"/>
      <c r="D27" s="17">
        <f t="shared" si="4"/>
        <v>1418</v>
      </c>
      <c r="E27" s="23">
        <v>732</v>
      </c>
      <c r="F27" s="64">
        <v>686</v>
      </c>
      <c r="G27" s="24">
        <v>684</v>
      </c>
      <c r="J27" s="8">
        <v>19</v>
      </c>
      <c r="K27" s="9">
        <f t="shared" si="0"/>
        <v>630</v>
      </c>
      <c r="L27" s="25">
        <v>307</v>
      </c>
      <c r="M27" s="26">
        <v>323</v>
      </c>
      <c r="N27" s="8">
        <v>44</v>
      </c>
      <c r="O27" s="9">
        <f t="shared" si="1"/>
        <v>932</v>
      </c>
      <c r="P27" s="25">
        <v>492</v>
      </c>
      <c r="Q27" s="26">
        <v>440</v>
      </c>
      <c r="R27" s="8">
        <v>69</v>
      </c>
      <c r="S27" s="9">
        <f t="shared" si="2"/>
        <v>620</v>
      </c>
      <c r="T27" s="25">
        <v>300</v>
      </c>
      <c r="U27" s="26">
        <v>320</v>
      </c>
      <c r="V27" s="8">
        <v>94</v>
      </c>
      <c r="W27" s="9">
        <f t="shared" si="3"/>
        <v>59</v>
      </c>
      <c r="X27" s="25">
        <v>7</v>
      </c>
      <c r="Y27" s="26">
        <v>52</v>
      </c>
    </row>
    <row r="28" spans="1:25" ht="24.75" customHeight="1">
      <c r="A28" s="29"/>
      <c r="B28" s="83" t="s">
        <v>39</v>
      </c>
      <c r="C28" s="82"/>
      <c r="D28" s="17">
        <f t="shared" si="4"/>
        <v>3621</v>
      </c>
      <c r="E28" s="23">
        <v>1826</v>
      </c>
      <c r="F28" s="64">
        <v>1795</v>
      </c>
      <c r="G28" s="24">
        <v>1696</v>
      </c>
      <c r="J28" s="7" t="s">
        <v>36</v>
      </c>
      <c r="K28" s="11">
        <f t="shared" si="0"/>
        <v>3648</v>
      </c>
      <c r="L28" s="11">
        <f>L29+L30+L31+L32+L33</f>
        <v>1904</v>
      </c>
      <c r="M28" s="12">
        <f>M29+M30+M31+M32+M33</f>
        <v>1744</v>
      </c>
      <c r="N28" s="7" t="s">
        <v>37</v>
      </c>
      <c r="O28" s="11">
        <f t="shared" si="1"/>
        <v>4446</v>
      </c>
      <c r="P28" s="11">
        <f>P29+P30+P31+P32+P33</f>
        <v>2322</v>
      </c>
      <c r="Q28" s="12">
        <f>Q29+Q30+Q31+Q32+Q33</f>
        <v>2124</v>
      </c>
      <c r="R28" s="7" t="s">
        <v>38</v>
      </c>
      <c r="S28" s="11">
        <f t="shared" si="2"/>
        <v>3459</v>
      </c>
      <c r="T28" s="11">
        <f>T29+T30+T31+T32+T33</f>
        <v>1627</v>
      </c>
      <c r="U28" s="12">
        <f>U29+U30+U31+U32+U33</f>
        <v>1832</v>
      </c>
      <c r="V28" s="7" t="s">
        <v>53</v>
      </c>
      <c r="W28" s="11">
        <f t="shared" si="3"/>
        <v>143</v>
      </c>
      <c r="X28" s="11">
        <f>X29+X30+X31+X32+X33</f>
        <v>28</v>
      </c>
      <c r="Y28" s="12">
        <f>Y29+Y30+Y31+Y32+Y33</f>
        <v>115</v>
      </c>
    </row>
    <row r="29" spans="1:25" ht="24.75" customHeight="1">
      <c r="A29" s="29"/>
      <c r="B29" s="81" t="s">
        <v>51</v>
      </c>
      <c r="C29" s="82"/>
      <c r="D29" s="17">
        <f t="shared" si="4"/>
        <v>2678</v>
      </c>
      <c r="E29" s="23">
        <v>1326</v>
      </c>
      <c r="F29" s="64">
        <v>1352</v>
      </c>
      <c r="G29" s="24">
        <v>1336</v>
      </c>
      <c r="J29" s="8">
        <v>20</v>
      </c>
      <c r="K29" s="9">
        <f t="shared" si="0"/>
        <v>695</v>
      </c>
      <c r="L29" s="25">
        <v>374</v>
      </c>
      <c r="M29" s="26">
        <v>321</v>
      </c>
      <c r="N29" s="8">
        <v>45</v>
      </c>
      <c r="O29" s="9">
        <f t="shared" si="1"/>
        <v>948</v>
      </c>
      <c r="P29" s="25">
        <v>496</v>
      </c>
      <c r="Q29" s="26">
        <v>452</v>
      </c>
      <c r="R29" s="8">
        <v>70</v>
      </c>
      <c r="S29" s="9">
        <f t="shared" si="2"/>
        <v>750</v>
      </c>
      <c r="T29" s="25">
        <v>356</v>
      </c>
      <c r="U29" s="26">
        <v>394</v>
      </c>
      <c r="V29" s="8">
        <v>95</v>
      </c>
      <c r="W29" s="9">
        <f t="shared" si="3"/>
        <v>43</v>
      </c>
      <c r="X29" s="68">
        <v>10</v>
      </c>
      <c r="Y29" s="69">
        <v>33</v>
      </c>
    </row>
    <row r="30" spans="1:25" ht="24.75" customHeight="1">
      <c r="A30" s="29"/>
      <c r="B30" s="83" t="s">
        <v>41</v>
      </c>
      <c r="C30" s="82"/>
      <c r="D30" s="17">
        <f t="shared" si="4"/>
        <v>1561</v>
      </c>
      <c r="E30" s="23">
        <v>777</v>
      </c>
      <c r="F30" s="64">
        <v>784</v>
      </c>
      <c r="G30" s="24">
        <v>765</v>
      </c>
      <c r="J30" s="8">
        <v>21</v>
      </c>
      <c r="K30" s="9">
        <f t="shared" si="0"/>
        <v>667</v>
      </c>
      <c r="L30" s="25">
        <v>359</v>
      </c>
      <c r="M30" s="26">
        <v>308</v>
      </c>
      <c r="N30" s="8">
        <v>46</v>
      </c>
      <c r="O30" s="9">
        <f t="shared" si="1"/>
        <v>947</v>
      </c>
      <c r="P30" s="25">
        <v>518</v>
      </c>
      <c r="Q30" s="26">
        <v>429</v>
      </c>
      <c r="R30" s="8">
        <v>71</v>
      </c>
      <c r="S30" s="9">
        <f t="shared" si="2"/>
        <v>738</v>
      </c>
      <c r="T30" s="25">
        <v>347</v>
      </c>
      <c r="U30" s="26">
        <v>391</v>
      </c>
      <c r="V30" s="8">
        <v>96</v>
      </c>
      <c r="W30" s="9">
        <f t="shared" si="3"/>
        <v>40</v>
      </c>
      <c r="X30" s="68">
        <v>7</v>
      </c>
      <c r="Y30" s="69">
        <v>33</v>
      </c>
    </row>
    <row r="31" spans="1:25" ht="24.75" customHeight="1">
      <c r="A31" s="29"/>
      <c r="B31" s="81" t="s">
        <v>49</v>
      </c>
      <c r="C31" s="82"/>
      <c r="D31" s="17">
        <f t="shared" si="4"/>
        <v>1096</v>
      </c>
      <c r="E31" s="23">
        <v>553</v>
      </c>
      <c r="F31" s="64">
        <v>543</v>
      </c>
      <c r="G31" s="24">
        <v>514</v>
      </c>
      <c r="J31" s="8">
        <v>22</v>
      </c>
      <c r="K31" s="9">
        <f t="shared" si="0"/>
        <v>740</v>
      </c>
      <c r="L31" s="25">
        <v>369</v>
      </c>
      <c r="M31" s="26">
        <v>371</v>
      </c>
      <c r="N31" s="8">
        <v>47</v>
      </c>
      <c r="O31" s="9">
        <f t="shared" si="1"/>
        <v>872</v>
      </c>
      <c r="P31" s="25">
        <v>423</v>
      </c>
      <c r="Q31" s="26">
        <v>449</v>
      </c>
      <c r="R31" s="8">
        <v>72</v>
      </c>
      <c r="S31" s="9">
        <f t="shared" si="2"/>
        <v>683</v>
      </c>
      <c r="T31" s="25">
        <v>315</v>
      </c>
      <c r="U31" s="26">
        <v>368</v>
      </c>
      <c r="V31" s="8">
        <v>97</v>
      </c>
      <c r="W31" s="9">
        <f t="shared" si="3"/>
        <v>25</v>
      </c>
      <c r="X31" s="68">
        <v>6</v>
      </c>
      <c r="Y31" s="69">
        <v>19</v>
      </c>
    </row>
    <row r="32" spans="1:25" ht="24.75" customHeight="1">
      <c r="A32" s="29"/>
      <c r="B32" s="81" t="s">
        <v>50</v>
      </c>
      <c r="C32" s="82"/>
      <c r="D32" s="17">
        <f t="shared" si="4"/>
        <v>1800</v>
      </c>
      <c r="E32" s="23">
        <v>908</v>
      </c>
      <c r="F32" s="64">
        <v>892</v>
      </c>
      <c r="G32" s="24">
        <v>824</v>
      </c>
      <c r="J32" s="8">
        <v>23</v>
      </c>
      <c r="K32" s="9">
        <f t="shared" si="0"/>
        <v>748</v>
      </c>
      <c r="L32" s="25">
        <v>388</v>
      </c>
      <c r="M32" s="26">
        <v>360</v>
      </c>
      <c r="N32" s="8">
        <v>48</v>
      </c>
      <c r="O32" s="9">
        <f t="shared" si="1"/>
        <v>745</v>
      </c>
      <c r="P32" s="25">
        <v>412</v>
      </c>
      <c r="Q32" s="26">
        <v>333</v>
      </c>
      <c r="R32" s="8">
        <v>73</v>
      </c>
      <c r="S32" s="9">
        <f t="shared" si="2"/>
        <v>674</v>
      </c>
      <c r="T32" s="25">
        <v>327</v>
      </c>
      <c r="U32" s="26">
        <v>347</v>
      </c>
      <c r="V32" s="8">
        <v>98</v>
      </c>
      <c r="W32" s="9">
        <f t="shared" si="3"/>
        <v>20</v>
      </c>
      <c r="X32" s="68">
        <v>4</v>
      </c>
      <c r="Y32" s="69">
        <v>16</v>
      </c>
    </row>
    <row r="33" spans="1:25" ht="24.75" customHeight="1" thickBot="1">
      <c r="A33" s="29"/>
      <c r="B33" s="81" t="s">
        <v>52</v>
      </c>
      <c r="C33" s="82"/>
      <c r="D33" s="17">
        <f t="shared" si="4"/>
        <v>1830</v>
      </c>
      <c r="E33" s="23">
        <v>899</v>
      </c>
      <c r="F33" s="64">
        <v>931</v>
      </c>
      <c r="G33" s="24">
        <v>1075</v>
      </c>
      <c r="J33" s="18">
        <v>24</v>
      </c>
      <c r="K33" s="19">
        <f t="shared" si="0"/>
        <v>798</v>
      </c>
      <c r="L33" s="27">
        <v>414</v>
      </c>
      <c r="M33" s="28">
        <v>384</v>
      </c>
      <c r="N33" s="18">
        <v>49</v>
      </c>
      <c r="O33" s="19">
        <f t="shared" si="1"/>
        <v>934</v>
      </c>
      <c r="P33" s="27">
        <v>473</v>
      </c>
      <c r="Q33" s="28">
        <v>461</v>
      </c>
      <c r="R33" s="18">
        <v>74</v>
      </c>
      <c r="S33" s="19">
        <f t="shared" si="2"/>
        <v>614</v>
      </c>
      <c r="T33" s="27">
        <v>282</v>
      </c>
      <c r="U33" s="28">
        <v>332</v>
      </c>
      <c r="V33" s="8">
        <v>99</v>
      </c>
      <c r="W33" s="9">
        <f t="shared" si="3"/>
        <v>15</v>
      </c>
      <c r="X33" s="70">
        <v>1</v>
      </c>
      <c r="Y33" s="71">
        <v>14</v>
      </c>
    </row>
    <row r="34" spans="1:25" ht="24.75" customHeight="1">
      <c r="A34" s="29"/>
      <c r="B34" s="83" t="s">
        <v>42</v>
      </c>
      <c r="C34" s="82"/>
      <c r="D34" s="17">
        <f t="shared" si="4"/>
        <v>356</v>
      </c>
      <c r="E34" s="23">
        <v>172</v>
      </c>
      <c r="F34" s="64">
        <v>184</v>
      </c>
      <c r="G34" s="24">
        <v>172</v>
      </c>
      <c r="V34" s="30" t="s">
        <v>54</v>
      </c>
      <c r="W34" s="11">
        <f t="shared" si="3"/>
        <v>32</v>
      </c>
      <c r="X34" s="68">
        <v>3</v>
      </c>
      <c r="Y34" s="69">
        <v>29</v>
      </c>
    </row>
    <row r="35" spans="1:25" ht="24.75" customHeight="1" thickBot="1">
      <c r="A35" s="16"/>
      <c r="B35" s="84" t="s">
        <v>43</v>
      </c>
      <c r="C35" s="85"/>
      <c r="D35" s="20">
        <f t="shared" si="4"/>
        <v>77</v>
      </c>
      <c r="E35" s="23">
        <v>19</v>
      </c>
      <c r="F35" s="64">
        <v>58</v>
      </c>
      <c r="G35" s="72">
        <v>37</v>
      </c>
      <c r="V35" s="86" t="s">
        <v>40</v>
      </c>
      <c r="W35" s="75">
        <f t="shared" si="3"/>
        <v>58643</v>
      </c>
      <c r="X35" s="75">
        <f>L4+L10+L16+L22+L28+L34+P4+P10+P16+P22+P28+P34+T4+T10+T16+T22+T28+T34+X4+X10+X16+X22+X28+X34</f>
        <v>29427</v>
      </c>
      <c r="Y35" s="77">
        <f>M4+M10+M16+M22+M28+M34+Q4+Q10+Q16+Q22+Q28+Q34+U4+U10+U16+U22+U28+U34+Y4+Y10+Y16+Y22+Y28+Y34</f>
        <v>29216</v>
      </c>
    </row>
    <row r="36" spans="1:25" ht="24.75" customHeight="1" thickBot="1" thickTop="1">
      <c r="A36" s="16"/>
      <c r="B36" s="79" t="s">
        <v>44</v>
      </c>
      <c r="C36" s="80"/>
      <c r="D36" s="21">
        <f>SUM(D16:D35)</f>
        <v>58643</v>
      </c>
      <c r="E36" s="21">
        <f>SUM(E16:E35)</f>
        <v>29427</v>
      </c>
      <c r="F36" s="65">
        <f>SUM(F16:F35)</f>
        <v>29216</v>
      </c>
      <c r="G36" s="22">
        <f>SUM(G16:G35)</f>
        <v>29299</v>
      </c>
      <c r="N36" s="31"/>
      <c r="O36" s="34" t="s">
        <v>56</v>
      </c>
      <c r="P36" s="34" t="s">
        <v>3</v>
      </c>
      <c r="Q36" s="34" t="s">
        <v>4</v>
      </c>
      <c r="V36" s="87"/>
      <c r="W36" s="76"/>
      <c r="X36" s="76"/>
      <c r="Y36" s="78"/>
    </row>
    <row r="37" spans="2:25" ht="26.25" customHeight="1">
      <c r="B37" s="57"/>
      <c r="N37" s="31" t="s">
        <v>55</v>
      </c>
      <c r="O37" s="33">
        <f>P37+Q37</f>
        <v>13669</v>
      </c>
      <c r="P37" s="33">
        <f>$T$22+$T$28+$X$4+$X$10+$X$16+$X$22+$X$28+$X$34</f>
        <v>5946</v>
      </c>
      <c r="Q37" s="33">
        <f>$U$22+$U$28+$Y$4+$Y$10+$Y$16+$Y$22+$Y$28+$Y$34</f>
        <v>7723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福生市役所</cp:lastModifiedBy>
  <cp:lastPrinted>2014-04-01T10:26:48Z</cp:lastPrinted>
  <dcterms:created xsi:type="dcterms:W3CDTF">2006-02-09T01:49:15Z</dcterms:created>
  <dcterms:modified xsi:type="dcterms:W3CDTF">2016-08-31T09:53:45Z</dcterms:modified>
  <cp:category/>
  <cp:version/>
  <cp:contentType/>
  <cp:contentStatus/>
</cp:coreProperties>
</file>