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'10月'!$A$1:$Y$38</definedName>
    <definedName name="_xlnm.Print_Area" localSheetId="10">'11月'!$A$1:$Y$38</definedName>
    <definedName name="_xlnm.Print_Area" localSheetId="11">'12月'!$A$1:$Y$38</definedName>
    <definedName name="_xlnm.Print_Area" localSheetId="0">'１月'!$A$1:$Y$38</definedName>
    <definedName name="_xlnm.Print_Area" localSheetId="1">'２月'!$A$1:$Y$38</definedName>
    <definedName name="_xlnm.Print_Area" localSheetId="2">'３月'!$A$1:$Y$38</definedName>
    <definedName name="_xlnm.Print_Area" localSheetId="3">'４月'!$A$1:$Y$38</definedName>
    <definedName name="_xlnm.Print_Area" localSheetId="4">'５月'!$A$1:$Y$38</definedName>
    <definedName name="_xlnm.Print_Area" localSheetId="5">'６月'!$A$1:$Y$38</definedName>
    <definedName name="_xlnm.Print_Area" localSheetId="6">'７月'!$A$1:$Y$38</definedName>
    <definedName name="_xlnm.Print_Area" localSheetId="7">'８月'!$A$1:$Y$38</definedName>
    <definedName name="_xlnm.Print_Area" localSheetId="8">'9月'!$A$1:$Y$38</definedName>
  </definedNames>
  <calcPr fullCalcOnLoad="1"/>
</workbook>
</file>

<file path=xl/sharedStrings.xml><?xml version="1.0" encoding="utf-8"?>
<sst xmlns="http://schemas.openxmlformats.org/spreadsheetml/2006/main" count="1051" uniqueCount="86">
  <si>
    <t>福生市の人口及び世帯数</t>
  </si>
  <si>
    <t>年齢</t>
  </si>
  <si>
    <t>総数</t>
  </si>
  <si>
    <t>男</t>
  </si>
  <si>
    <t>女</t>
  </si>
  <si>
    <t>0～4歳</t>
  </si>
  <si>
    <t>25～29歳</t>
  </si>
  <si>
    <t>50～54歳</t>
  </si>
  <si>
    <t>75～79歳</t>
  </si>
  <si>
    <t>区　　分</t>
  </si>
  <si>
    <t>　　　　　　　　　　　　人　　　　　　　口　　　　　　　　　（人）</t>
  </si>
  <si>
    <t>世帯数</t>
  </si>
  <si>
    <t>総　数</t>
  </si>
  <si>
    <t>5～9歳</t>
  </si>
  <si>
    <t>30～34歳</t>
  </si>
  <si>
    <t>55～59歳</t>
  </si>
  <si>
    <t>80～84歳</t>
  </si>
  <si>
    <t>町丁名</t>
  </si>
  <si>
    <t>人                       口　　　　　　（人）</t>
  </si>
  <si>
    <t>10～14歳</t>
  </si>
  <si>
    <t>35～39歳</t>
  </si>
  <si>
    <t>60～64歳</t>
  </si>
  <si>
    <t>85～89歳</t>
  </si>
  <si>
    <t>大字熊川</t>
  </si>
  <si>
    <t>大字熊川二宮</t>
  </si>
  <si>
    <t>大字福生</t>
  </si>
  <si>
    <t>大字福生二宮</t>
  </si>
  <si>
    <t>牛浜</t>
  </si>
  <si>
    <t>志茂</t>
  </si>
  <si>
    <t>15～19歳</t>
  </si>
  <si>
    <t>40～44歳</t>
  </si>
  <si>
    <t>65～69歳</t>
  </si>
  <si>
    <t>90～94歳</t>
  </si>
  <si>
    <t>本町</t>
  </si>
  <si>
    <t>北田園一丁目</t>
  </si>
  <si>
    <t>南田園一丁目</t>
  </si>
  <si>
    <t>20～24歳</t>
  </si>
  <si>
    <t>45～49歳</t>
  </si>
  <si>
    <t>70～74歳</t>
  </si>
  <si>
    <t>武蔵野台一丁目</t>
  </si>
  <si>
    <t>総　　数</t>
  </si>
  <si>
    <t>加美平一丁目</t>
  </si>
  <si>
    <t>東町</t>
  </si>
  <si>
    <t>横田基地内</t>
  </si>
  <si>
    <t>合計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</si>
  <si>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</si>
  <si>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</si>
  <si>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</si>
  <si>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</si>
  <si>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</si>
  <si>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</si>
  <si>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</si>
  <si>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</si>
  <si>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>95～99歳</t>
  </si>
  <si>
    <t>100歳以上</t>
  </si>
  <si>
    <t>65歳以上</t>
  </si>
  <si>
    <t>計</t>
  </si>
  <si>
    <t>住　民　基　本　台　帳</t>
  </si>
  <si>
    <t>日　本　人</t>
  </si>
  <si>
    <t>外　国　人</t>
  </si>
  <si>
    <t>日本人世帯</t>
  </si>
  <si>
    <t>外国人世帯</t>
  </si>
  <si>
    <t>混合世帯</t>
  </si>
  <si>
    <t>区分</t>
  </si>
  <si>
    <t>福生市町丁別世帯数及び人口</t>
  </si>
  <si>
    <t xml:space="preserve"> 年 齢 別 人 口 表</t>
  </si>
  <si>
    <t>総世帯数</t>
  </si>
  <si>
    <t xml:space="preserve">平成25年1月1日現在  </t>
  </si>
  <si>
    <t>平成２５年１月１日現在</t>
  </si>
  <si>
    <t xml:space="preserve">平成25年2月1日現在  </t>
  </si>
  <si>
    <t>平成25年2月１日現在</t>
  </si>
  <si>
    <t xml:space="preserve">平成25年3月1日現在  </t>
  </si>
  <si>
    <t>平成25年3月１日現在</t>
  </si>
  <si>
    <t xml:space="preserve">平成25年4月1日現在  </t>
  </si>
  <si>
    <t>平成25年4月１日現在</t>
  </si>
  <si>
    <t xml:space="preserve">平成25年5月1日現在  </t>
  </si>
  <si>
    <t>平成25年5月１日現在</t>
  </si>
  <si>
    <t xml:space="preserve">平成25年6月1日現在  </t>
  </si>
  <si>
    <t>平成25年6月１日現在</t>
  </si>
  <si>
    <t xml:space="preserve">平成25年7月1日現在  </t>
  </si>
  <si>
    <t>平成25年7月１日現在</t>
  </si>
  <si>
    <t xml:space="preserve">平成２５年８月１日現在  </t>
  </si>
  <si>
    <t xml:space="preserve">平成25年9月1日現在  </t>
  </si>
  <si>
    <t xml:space="preserve">平成25年10月1日現在  </t>
  </si>
  <si>
    <t xml:space="preserve">平成25年11月1日現在  </t>
  </si>
  <si>
    <t xml:space="preserve">平成25年12月1日現在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</si>
</sst>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  <numFmt numFmtId="179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9" fillId="0" borderId="14" xfId="48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38" fontId="9" fillId="0" borderId="21" xfId="48" applyFont="1" applyBorder="1" applyAlignment="1">
      <alignment/>
    </xf>
    <xf numFmtId="38" fontId="9" fillId="0" borderId="22" xfId="48" applyFont="1" applyBorder="1" applyAlignment="1">
      <alignment/>
    </xf>
    <xf numFmtId="38" fontId="9" fillId="0" borderId="23" xfId="48" applyFont="1" applyBorder="1" applyAlignment="1">
      <alignment/>
    </xf>
    <xf numFmtId="38" fontId="9" fillId="33" borderId="24" xfId="48" applyFont="1" applyFill="1" applyBorder="1" applyAlignment="1" applyProtection="1">
      <alignment/>
      <protection locked="0"/>
    </xf>
    <xf numFmtId="38" fontId="9" fillId="33" borderId="25" xfId="48" applyFont="1" applyFill="1" applyBorder="1" applyAlignment="1" applyProtection="1">
      <alignment/>
      <protection locked="0"/>
    </xf>
    <xf numFmtId="176" fontId="8" fillId="33" borderId="17" xfId="0" applyNumberFormat="1" applyFont="1" applyFill="1" applyBorder="1" applyAlignment="1" applyProtection="1">
      <alignment horizontal="center" vertical="center"/>
      <protection locked="0"/>
    </xf>
    <xf numFmtId="176" fontId="8" fillId="33" borderId="26" xfId="0" applyNumberFormat="1" applyFont="1" applyFill="1" applyBorder="1" applyAlignment="1" applyProtection="1">
      <alignment horizontal="center" vertical="center"/>
      <protection locked="0"/>
    </xf>
    <xf numFmtId="176" fontId="8" fillId="33" borderId="20" xfId="0" applyNumberFormat="1" applyFont="1" applyFill="1" applyBorder="1" applyAlignment="1" applyProtection="1">
      <alignment horizontal="center" vertical="center"/>
      <protection locked="0"/>
    </xf>
    <xf numFmtId="176" fontId="8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38" fontId="9" fillId="0" borderId="0" xfId="48" applyFont="1" applyFill="1" applyBorder="1" applyAlignment="1">
      <alignment/>
    </xf>
    <xf numFmtId="179" fontId="0" fillId="0" borderId="14" xfId="0" applyNumberForma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9" fillId="0" borderId="0" xfId="48" applyNumberFormat="1" applyFont="1" applyBorder="1" applyAlignment="1">
      <alignment/>
    </xf>
    <xf numFmtId="178" fontId="9" fillId="0" borderId="0" xfId="48" applyNumberFormat="1" applyFont="1" applyFill="1" applyBorder="1" applyAlignment="1" applyProtection="1">
      <alignment/>
      <protection locked="0"/>
    </xf>
    <xf numFmtId="178" fontId="9" fillId="0" borderId="0" xfId="0" applyNumberFormat="1" applyFont="1" applyFill="1" applyBorder="1" applyAlignment="1" applyProtection="1">
      <alignment/>
      <protection locked="0"/>
    </xf>
    <xf numFmtId="178" fontId="9" fillId="0" borderId="14" xfId="48" applyNumberFormat="1" applyFont="1" applyBorder="1" applyAlignment="1">
      <alignment/>
    </xf>
    <xf numFmtId="178" fontId="9" fillId="33" borderId="14" xfId="48" applyNumberFormat="1" applyFont="1" applyFill="1" applyBorder="1" applyAlignment="1" applyProtection="1">
      <alignment/>
      <protection locked="0"/>
    </xf>
    <xf numFmtId="178" fontId="9" fillId="0" borderId="17" xfId="48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178" fontId="9" fillId="0" borderId="34" xfId="48" applyNumberFormat="1" applyFont="1" applyBorder="1" applyAlignment="1">
      <alignment/>
    </xf>
    <xf numFmtId="178" fontId="9" fillId="33" borderId="34" xfId="48" applyNumberFormat="1" applyFont="1" applyFill="1" applyBorder="1" applyAlignment="1" applyProtection="1">
      <alignment/>
      <protection locked="0"/>
    </xf>
    <xf numFmtId="0" fontId="0" fillId="0" borderId="35" xfId="0" applyBorder="1" applyAlignment="1">
      <alignment vertical="center"/>
    </xf>
    <xf numFmtId="38" fontId="9" fillId="0" borderId="36" xfId="48" applyFont="1" applyBorder="1" applyAlignment="1">
      <alignment/>
    </xf>
    <xf numFmtId="38" fontId="9" fillId="33" borderId="36" xfId="48" applyFont="1" applyFill="1" applyBorder="1" applyAlignment="1" applyProtection="1">
      <alignment/>
      <protection locked="0"/>
    </xf>
    <xf numFmtId="38" fontId="9" fillId="33" borderId="37" xfId="48" applyFont="1" applyFill="1" applyBorder="1" applyAlignment="1" applyProtection="1">
      <alignment/>
      <protection locked="0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9" fillId="0" borderId="34" xfId="0" applyNumberFormat="1" applyFont="1" applyBorder="1" applyAlignment="1">
      <alignment horizontal="right" vertical="center"/>
    </xf>
    <xf numFmtId="178" fontId="9" fillId="33" borderId="39" xfId="48" applyNumberFormat="1" applyFont="1" applyFill="1" applyBorder="1" applyAlignment="1" applyProtection="1">
      <alignment/>
      <protection locked="0"/>
    </xf>
    <xf numFmtId="178" fontId="9" fillId="33" borderId="15" xfId="0" applyNumberFormat="1" applyFont="1" applyFill="1" applyBorder="1" applyAlignment="1" applyProtection="1">
      <alignment/>
      <protection locked="0"/>
    </xf>
    <xf numFmtId="178" fontId="9" fillId="33" borderId="39" xfId="0" applyNumberFormat="1" applyFont="1" applyFill="1" applyBorder="1" applyAlignment="1" applyProtection="1">
      <alignment/>
      <protection locked="0"/>
    </xf>
    <xf numFmtId="38" fontId="9" fillId="33" borderId="40" xfId="48" applyFont="1" applyFill="1" applyBorder="1" applyAlignment="1" applyProtection="1">
      <alignment/>
      <protection locked="0"/>
    </xf>
    <xf numFmtId="38" fontId="9" fillId="33" borderId="41" xfId="48" applyFont="1" applyFill="1" applyBorder="1" applyAlignment="1" applyProtection="1">
      <alignment/>
      <protection locked="0"/>
    </xf>
    <xf numFmtId="38" fontId="9" fillId="0" borderId="42" xfId="48" applyFont="1" applyBorder="1" applyAlignment="1">
      <alignment/>
    </xf>
    <xf numFmtId="178" fontId="9" fillId="0" borderId="17" xfId="48" applyNumberFormat="1" applyFont="1" applyFill="1" applyBorder="1" applyAlignment="1" applyProtection="1">
      <alignment/>
      <protection/>
    </xf>
    <xf numFmtId="178" fontId="9" fillId="0" borderId="26" xfId="0" applyNumberFormat="1" applyFont="1" applyFill="1" applyBorder="1" applyAlignment="1" applyProtection="1">
      <alignment/>
      <protection/>
    </xf>
    <xf numFmtId="176" fontId="8" fillId="34" borderId="17" xfId="0" applyNumberFormat="1" applyFont="1" applyFill="1" applyBorder="1" applyAlignment="1" applyProtection="1">
      <alignment horizontal="center" vertical="center"/>
      <protection locked="0"/>
    </xf>
    <xf numFmtId="176" fontId="8" fillId="34" borderId="26" xfId="0" applyNumberFormat="1" applyFont="1" applyFill="1" applyBorder="1" applyAlignment="1" applyProtection="1">
      <alignment horizontal="center" vertical="center"/>
      <protection locked="0"/>
    </xf>
    <xf numFmtId="176" fontId="8" fillId="34" borderId="24" xfId="0" applyNumberFormat="1" applyFont="1" applyFill="1" applyBorder="1" applyAlignment="1" applyProtection="1">
      <alignment horizontal="center" vertical="center"/>
      <protection locked="0"/>
    </xf>
    <xf numFmtId="176" fontId="8" fillId="34" borderId="25" xfId="0" applyNumberFormat="1" applyFont="1" applyFill="1" applyBorder="1" applyAlignment="1" applyProtection="1">
      <alignment horizontal="center" vertical="center"/>
      <protection locked="0"/>
    </xf>
    <xf numFmtId="38" fontId="9" fillId="33" borderId="43" xfId="48" applyFont="1" applyFill="1" applyBorder="1" applyAlignment="1" applyProtection="1">
      <alignment/>
      <protection locked="0"/>
    </xf>
    <xf numFmtId="38" fontId="9" fillId="33" borderId="32" xfId="48" applyFont="1" applyFill="1" applyBorder="1" applyAlignment="1" applyProtection="1">
      <alignment/>
      <protection locked="0"/>
    </xf>
    <xf numFmtId="38" fontId="9" fillId="33" borderId="15" xfId="48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8" fontId="4" fillId="0" borderId="35" xfId="0" applyNumberFormat="1" applyFont="1" applyBorder="1" applyAlignment="1" applyProtection="1">
      <alignment horizontal="right"/>
      <protection locked="0"/>
    </xf>
    <xf numFmtId="0" fontId="4" fillId="0" borderId="35" xfId="0" applyFont="1" applyBorder="1" applyAlignment="1" applyProtection="1">
      <alignment horizontal="right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0" fillId="0" borderId="58" xfId="0" applyBorder="1" applyAlignment="1">
      <alignment vertic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61" xfId="0" applyBorder="1" applyAlignment="1">
      <alignment vertical="center"/>
    </xf>
    <xf numFmtId="0" fontId="5" fillId="0" borderId="59" xfId="0" applyFont="1" applyBorder="1" applyAlignment="1">
      <alignment horizontal="center" shrinkToFit="1"/>
    </xf>
    <xf numFmtId="0" fontId="5" fillId="0" borderId="60" xfId="0" applyFont="1" applyBorder="1" applyAlignment="1">
      <alignment horizontal="center" shrinkToFit="1"/>
    </xf>
    <xf numFmtId="0" fontId="5" fillId="0" borderId="60" xfId="0" applyFont="1" applyBorder="1" applyAlignment="1">
      <alignment horizontal="right" shrinkToFit="1"/>
    </xf>
    <xf numFmtId="0" fontId="5" fillId="0" borderId="59" xfId="0" applyFont="1" applyBorder="1" applyAlignment="1">
      <alignment horizontal="right" shrinkToFit="1"/>
    </xf>
    <xf numFmtId="176" fontId="8" fillId="0" borderId="21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176" fontId="8" fillId="0" borderId="62" xfId="0" applyNumberFormat="1" applyFont="1" applyBorder="1" applyAlignment="1">
      <alignment horizontal="center"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/>
    </xf>
    <xf numFmtId="0" fontId="0" fillId="0" borderId="64" xfId="0" applyBorder="1" applyAlignment="1">
      <alignment vertical="center"/>
    </xf>
    <xf numFmtId="0" fontId="5" fillId="0" borderId="65" xfId="0" applyFont="1" applyBorder="1" applyAlignment="1">
      <alignment horizontal="center" shrinkToFit="1"/>
    </xf>
    <xf numFmtId="0" fontId="0" fillId="0" borderId="66" xfId="0" applyBorder="1" applyAlignment="1">
      <alignment vertical="center"/>
    </xf>
    <xf numFmtId="0" fontId="8" fillId="0" borderId="67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L25">
      <selection activeCell="O41" sqref="O4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75" t="s">
        <v>0</v>
      </c>
      <c r="E1" s="76"/>
      <c r="F1" s="76"/>
      <c r="J1" s="77" t="s">
        <v>65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4:25" ht="18" thickBot="1">
      <c r="D2" s="76"/>
      <c r="E2" s="76"/>
      <c r="F2" s="76"/>
      <c r="J2" s="78"/>
      <c r="K2" s="79"/>
      <c r="L2" s="79"/>
      <c r="M2" s="79"/>
      <c r="N2" s="79"/>
      <c r="O2" s="79"/>
      <c r="P2" s="79"/>
      <c r="Q2" s="79"/>
      <c r="R2" s="80" t="s">
        <v>68</v>
      </c>
      <c r="S2" s="81"/>
      <c r="T2" s="81"/>
      <c r="U2" s="81"/>
      <c r="V2" s="81"/>
      <c r="W2" s="81"/>
      <c r="X2" s="81"/>
      <c r="Y2" s="81"/>
    </row>
    <row r="3" spans="6:25" ht="18" thickBot="1">
      <c r="F3" s="82" t="s">
        <v>67</v>
      </c>
      <c r="G3" s="8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83" t="s">
        <v>9</v>
      </c>
      <c r="C4" s="84"/>
      <c r="D4" s="85"/>
      <c r="E4" s="46" t="s">
        <v>10</v>
      </c>
      <c r="F4" s="46"/>
      <c r="G4" s="47"/>
      <c r="J4" s="4" t="s">
        <v>5</v>
      </c>
      <c r="K4" s="5">
        <f aca="true" t="shared" si="0" ref="K4:K33">L4+M4</f>
        <v>2232</v>
      </c>
      <c r="L4" s="5">
        <f>L5+L6+L7+L8+L9</f>
        <v>1128</v>
      </c>
      <c r="M4" s="6">
        <f>M5+M6+M7+M8+M9</f>
        <v>1104</v>
      </c>
      <c r="N4" s="7" t="s">
        <v>6</v>
      </c>
      <c r="O4" s="5">
        <f aca="true" t="shared" si="1" ref="O4:O33">P4+Q4</f>
        <v>3728</v>
      </c>
      <c r="P4" s="5">
        <f>P5+P6+P7+P8+P9</f>
        <v>2002</v>
      </c>
      <c r="Q4" s="6">
        <f>Q5+Q6+Q7+Q8+Q9</f>
        <v>1726</v>
      </c>
      <c r="R4" s="7" t="s">
        <v>7</v>
      </c>
      <c r="S4" s="5">
        <f aca="true" t="shared" si="2" ref="S4:S33">T4+U4</f>
        <v>3845</v>
      </c>
      <c r="T4" s="5">
        <f>T5+T6+T7+T8+T9</f>
        <v>1937</v>
      </c>
      <c r="U4" s="6">
        <f>U5+U6+U7+U8+U9</f>
        <v>1908</v>
      </c>
      <c r="V4" s="7" t="s">
        <v>8</v>
      </c>
      <c r="W4" s="5">
        <f aca="true" t="shared" si="3" ref="W4:W35">X4+Y4</f>
        <v>2590</v>
      </c>
      <c r="X4" s="5">
        <f>X5+X6+X7+X8+X9</f>
        <v>1136</v>
      </c>
      <c r="Y4" s="6">
        <f>Y5+Y6+Y7+Y8+Y9</f>
        <v>1454</v>
      </c>
    </row>
    <row r="5" spans="2:25" ht="24.75" customHeight="1" thickBot="1">
      <c r="B5" s="86"/>
      <c r="C5" s="87"/>
      <c r="D5" s="88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415</v>
      </c>
      <c r="L5" s="25">
        <v>205</v>
      </c>
      <c r="M5" s="26">
        <v>210</v>
      </c>
      <c r="N5" s="8">
        <v>25</v>
      </c>
      <c r="O5" s="9">
        <f t="shared" si="1"/>
        <v>753</v>
      </c>
      <c r="P5" s="25">
        <v>397</v>
      </c>
      <c r="Q5" s="26">
        <v>356</v>
      </c>
      <c r="R5" s="8">
        <v>50</v>
      </c>
      <c r="S5" s="9">
        <f t="shared" si="2"/>
        <v>744</v>
      </c>
      <c r="T5" s="25">
        <v>383</v>
      </c>
      <c r="U5" s="26">
        <v>361</v>
      </c>
      <c r="V5" s="8">
        <v>75</v>
      </c>
      <c r="W5" s="9">
        <f t="shared" si="3"/>
        <v>593</v>
      </c>
      <c r="X5" s="25">
        <v>274</v>
      </c>
      <c r="Y5" s="26">
        <v>319</v>
      </c>
    </row>
    <row r="6" spans="2:25" ht="24.75" customHeight="1" thickTop="1">
      <c r="B6" s="89" t="s">
        <v>57</v>
      </c>
      <c r="C6" s="90"/>
      <c r="D6" s="91"/>
      <c r="E6" s="41">
        <f>F6+G6</f>
        <v>59124</v>
      </c>
      <c r="F6" s="66">
        <f>SUM(F7:F8)</f>
        <v>29741</v>
      </c>
      <c r="G6" s="67">
        <f>SUM(G7:G8)</f>
        <v>29383</v>
      </c>
      <c r="J6" s="8">
        <v>1</v>
      </c>
      <c r="K6" s="9">
        <f t="shared" si="0"/>
        <v>434</v>
      </c>
      <c r="L6" s="25">
        <v>238</v>
      </c>
      <c r="M6" s="26">
        <v>196</v>
      </c>
      <c r="N6" s="8">
        <v>26</v>
      </c>
      <c r="O6" s="9">
        <f t="shared" si="1"/>
        <v>738</v>
      </c>
      <c r="P6" s="25">
        <v>410</v>
      </c>
      <c r="Q6" s="26">
        <v>328</v>
      </c>
      <c r="R6" s="8">
        <v>51</v>
      </c>
      <c r="S6" s="9">
        <f t="shared" si="2"/>
        <v>780</v>
      </c>
      <c r="T6" s="25">
        <v>377</v>
      </c>
      <c r="U6" s="26">
        <v>403</v>
      </c>
      <c r="V6" s="8">
        <v>76</v>
      </c>
      <c r="W6" s="9">
        <f t="shared" si="3"/>
        <v>520</v>
      </c>
      <c r="X6" s="25">
        <v>251</v>
      </c>
      <c r="Y6" s="26">
        <v>269</v>
      </c>
    </row>
    <row r="7" spans="2:25" ht="24.75" customHeight="1">
      <c r="B7" s="45"/>
      <c r="C7" s="92" t="s">
        <v>58</v>
      </c>
      <c r="D7" s="93"/>
      <c r="E7" s="39">
        <f>F7+G7</f>
        <v>56724</v>
      </c>
      <c r="F7" s="40">
        <v>28601</v>
      </c>
      <c r="G7" s="61">
        <v>28123</v>
      </c>
      <c r="J7" s="8">
        <v>2</v>
      </c>
      <c r="K7" s="9">
        <f t="shared" si="0"/>
        <v>475</v>
      </c>
      <c r="L7" s="25">
        <v>221</v>
      </c>
      <c r="M7" s="26">
        <v>254</v>
      </c>
      <c r="N7" s="8">
        <v>27</v>
      </c>
      <c r="O7" s="9">
        <f t="shared" si="1"/>
        <v>735</v>
      </c>
      <c r="P7" s="25">
        <v>406</v>
      </c>
      <c r="Q7" s="26">
        <v>329</v>
      </c>
      <c r="R7" s="8">
        <v>52</v>
      </c>
      <c r="S7" s="9">
        <f t="shared" si="2"/>
        <v>828</v>
      </c>
      <c r="T7" s="25">
        <v>418</v>
      </c>
      <c r="U7" s="26">
        <v>410</v>
      </c>
      <c r="V7" s="8">
        <v>77</v>
      </c>
      <c r="W7" s="9">
        <f t="shared" si="3"/>
        <v>529</v>
      </c>
      <c r="X7" s="25">
        <v>214</v>
      </c>
      <c r="Y7" s="26">
        <v>315</v>
      </c>
    </row>
    <row r="8" spans="2:25" ht="24.75" customHeight="1" thickBot="1">
      <c r="B8" s="49"/>
      <c r="C8" s="94" t="s">
        <v>59</v>
      </c>
      <c r="D8" s="95"/>
      <c r="E8" s="50">
        <f>F8+G8</f>
        <v>2400</v>
      </c>
      <c r="F8" s="51">
        <v>1140</v>
      </c>
      <c r="G8" s="62">
        <v>1260</v>
      </c>
      <c r="J8" s="8">
        <v>3</v>
      </c>
      <c r="K8" s="9">
        <f t="shared" si="0"/>
        <v>442</v>
      </c>
      <c r="L8" s="25">
        <v>228</v>
      </c>
      <c r="M8" s="26">
        <v>214</v>
      </c>
      <c r="N8" s="8">
        <v>28</v>
      </c>
      <c r="O8" s="9">
        <f t="shared" si="1"/>
        <v>753</v>
      </c>
      <c r="P8" s="25">
        <v>394</v>
      </c>
      <c r="Q8" s="26">
        <v>359</v>
      </c>
      <c r="R8" s="8">
        <v>53</v>
      </c>
      <c r="S8" s="9">
        <f t="shared" si="2"/>
        <v>743</v>
      </c>
      <c r="T8" s="25">
        <v>378</v>
      </c>
      <c r="U8" s="26">
        <v>365</v>
      </c>
      <c r="V8" s="8">
        <v>78</v>
      </c>
      <c r="W8" s="9">
        <f t="shared" si="3"/>
        <v>468</v>
      </c>
      <c r="X8" s="25">
        <v>205</v>
      </c>
      <c r="Y8" s="26">
        <v>263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466</v>
      </c>
      <c r="L9" s="25">
        <v>236</v>
      </c>
      <c r="M9" s="26">
        <v>230</v>
      </c>
      <c r="N9" s="8">
        <v>29</v>
      </c>
      <c r="O9" s="9">
        <f t="shared" si="1"/>
        <v>749</v>
      </c>
      <c r="P9" s="25">
        <v>395</v>
      </c>
      <c r="Q9" s="26">
        <v>354</v>
      </c>
      <c r="R9" s="8">
        <v>54</v>
      </c>
      <c r="S9" s="9">
        <f t="shared" si="2"/>
        <v>750</v>
      </c>
      <c r="T9" s="25">
        <v>381</v>
      </c>
      <c r="U9" s="26">
        <v>369</v>
      </c>
      <c r="V9" s="8">
        <v>79</v>
      </c>
      <c r="W9" s="9">
        <f t="shared" si="3"/>
        <v>480</v>
      </c>
      <c r="X9" s="25">
        <v>192</v>
      </c>
      <c r="Y9" s="26">
        <v>288</v>
      </c>
    </row>
    <row r="10" spans="2:25" ht="24.75" customHeight="1">
      <c r="B10" s="96" t="s">
        <v>63</v>
      </c>
      <c r="C10" s="97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2193</v>
      </c>
      <c r="L10" s="11">
        <f>L11+L12+L13+L14+L15</f>
        <v>1117</v>
      </c>
      <c r="M10" s="12">
        <f>M11+M12+M13+M14+M15</f>
        <v>1076</v>
      </c>
      <c r="N10" s="7" t="s">
        <v>14</v>
      </c>
      <c r="O10" s="11">
        <f t="shared" si="1"/>
        <v>3852</v>
      </c>
      <c r="P10" s="11">
        <f>P11+P12+P13+P14+P15</f>
        <v>2080</v>
      </c>
      <c r="Q10" s="12">
        <f>Q11+Q12+Q13+Q14+Q15</f>
        <v>1772</v>
      </c>
      <c r="R10" s="13" t="s">
        <v>15</v>
      </c>
      <c r="S10" s="11">
        <f t="shared" si="2"/>
        <v>3830</v>
      </c>
      <c r="T10" s="11">
        <f>T11+T12+T13+T14+T15</f>
        <v>2033</v>
      </c>
      <c r="U10" s="12">
        <f>U11+U12+U13+U14+U15</f>
        <v>1797</v>
      </c>
      <c r="V10" s="7" t="s">
        <v>16</v>
      </c>
      <c r="W10" s="11">
        <f t="shared" si="3"/>
        <v>1833</v>
      </c>
      <c r="X10" s="11">
        <f>X11+X12+X13+X14+X15</f>
        <v>696</v>
      </c>
      <c r="Y10" s="12">
        <f>Y11+Y12+Y13+Y14+Y15</f>
        <v>1137</v>
      </c>
    </row>
    <row r="11" spans="2:25" ht="24.75" customHeight="1" thickBot="1">
      <c r="B11" s="98" t="s">
        <v>11</v>
      </c>
      <c r="C11" s="99"/>
      <c r="D11" s="59">
        <f>SUM(E11:G11)</f>
        <v>28978</v>
      </c>
      <c r="E11" s="51">
        <v>27191</v>
      </c>
      <c r="F11" s="51">
        <v>1259</v>
      </c>
      <c r="G11" s="60">
        <v>528</v>
      </c>
      <c r="J11" s="14">
        <v>5</v>
      </c>
      <c r="K11" s="9">
        <f t="shared" si="0"/>
        <v>413</v>
      </c>
      <c r="L11" s="25">
        <v>212</v>
      </c>
      <c r="M11" s="26">
        <v>201</v>
      </c>
      <c r="N11" s="8">
        <v>30</v>
      </c>
      <c r="O11" s="9">
        <f t="shared" si="1"/>
        <v>785</v>
      </c>
      <c r="P11" s="25">
        <v>426</v>
      </c>
      <c r="Q11" s="26">
        <v>359</v>
      </c>
      <c r="R11" s="8">
        <v>55</v>
      </c>
      <c r="S11" s="9">
        <f t="shared" si="2"/>
        <v>744</v>
      </c>
      <c r="T11" s="25">
        <v>394</v>
      </c>
      <c r="U11" s="26">
        <v>350</v>
      </c>
      <c r="V11" s="8">
        <v>80</v>
      </c>
      <c r="W11" s="9">
        <f t="shared" si="3"/>
        <v>401</v>
      </c>
      <c r="X11" s="25">
        <v>165</v>
      </c>
      <c r="Y11" s="26">
        <v>236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430</v>
      </c>
      <c r="L12" s="25">
        <v>209</v>
      </c>
      <c r="M12" s="26">
        <v>221</v>
      </c>
      <c r="N12" s="8">
        <v>31</v>
      </c>
      <c r="O12" s="9">
        <f t="shared" si="1"/>
        <v>759</v>
      </c>
      <c r="P12" s="25">
        <v>408</v>
      </c>
      <c r="Q12" s="26">
        <v>351</v>
      </c>
      <c r="R12" s="8">
        <v>56</v>
      </c>
      <c r="S12" s="9">
        <f t="shared" si="2"/>
        <v>785</v>
      </c>
      <c r="T12" s="25">
        <v>421</v>
      </c>
      <c r="U12" s="26">
        <v>364</v>
      </c>
      <c r="V12" s="8">
        <v>81</v>
      </c>
      <c r="W12" s="9">
        <f t="shared" si="3"/>
        <v>429</v>
      </c>
      <c r="X12" s="25">
        <v>167</v>
      </c>
      <c r="Y12" s="26">
        <v>262</v>
      </c>
    </row>
    <row r="13" spans="1:25" ht="22.5" customHeight="1" thickBot="1">
      <c r="A13" s="16"/>
      <c r="B13" s="52"/>
      <c r="C13" s="100" t="s">
        <v>64</v>
      </c>
      <c r="D13" s="101"/>
      <c r="E13" s="101"/>
      <c r="F13" s="101"/>
      <c r="G13" s="101"/>
      <c r="J13" s="14">
        <v>7</v>
      </c>
      <c r="K13" s="9">
        <f t="shared" si="0"/>
        <v>437</v>
      </c>
      <c r="L13" s="25">
        <v>222</v>
      </c>
      <c r="M13" s="26">
        <v>215</v>
      </c>
      <c r="N13" s="8">
        <v>32</v>
      </c>
      <c r="O13" s="9">
        <f t="shared" si="1"/>
        <v>766</v>
      </c>
      <c r="P13" s="25">
        <v>414</v>
      </c>
      <c r="Q13" s="26">
        <v>352</v>
      </c>
      <c r="R13" s="8">
        <v>57</v>
      </c>
      <c r="S13" s="9">
        <f t="shared" si="2"/>
        <v>814</v>
      </c>
      <c r="T13" s="25">
        <v>421</v>
      </c>
      <c r="U13" s="26">
        <v>393</v>
      </c>
      <c r="V13" s="8">
        <v>82</v>
      </c>
      <c r="W13" s="9">
        <f t="shared" si="3"/>
        <v>373</v>
      </c>
      <c r="X13" s="25">
        <v>137</v>
      </c>
      <c r="Y13" s="26">
        <v>236</v>
      </c>
    </row>
    <row r="14" spans="1:25" ht="21" customHeight="1">
      <c r="A14" s="29"/>
      <c r="B14" s="102" t="s">
        <v>17</v>
      </c>
      <c r="C14" s="85"/>
      <c r="D14" s="103" t="s">
        <v>18</v>
      </c>
      <c r="E14" s="103"/>
      <c r="F14" s="104"/>
      <c r="G14" s="105" t="s">
        <v>45</v>
      </c>
      <c r="J14" s="14">
        <v>8</v>
      </c>
      <c r="K14" s="9">
        <f t="shared" si="0"/>
        <v>448</v>
      </c>
      <c r="L14" s="25">
        <v>229</v>
      </c>
      <c r="M14" s="26">
        <v>219</v>
      </c>
      <c r="N14" s="8">
        <v>33</v>
      </c>
      <c r="O14" s="9">
        <f t="shared" si="1"/>
        <v>769</v>
      </c>
      <c r="P14" s="25">
        <v>412</v>
      </c>
      <c r="Q14" s="26">
        <v>357</v>
      </c>
      <c r="R14" s="8">
        <v>58</v>
      </c>
      <c r="S14" s="9">
        <f t="shared" si="2"/>
        <v>718</v>
      </c>
      <c r="T14" s="25">
        <v>385</v>
      </c>
      <c r="U14" s="26">
        <v>333</v>
      </c>
      <c r="V14" s="8">
        <v>83</v>
      </c>
      <c r="W14" s="9">
        <f t="shared" si="3"/>
        <v>325</v>
      </c>
      <c r="X14" s="25">
        <v>109</v>
      </c>
      <c r="Y14" s="26">
        <v>216</v>
      </c>
    </row>
    <row r="15" spans="1:25" ht="24.75" customHeight="1" thickBot="1">
      <c r="A15" s="29"/>
      <c r="B15" s="86"/>
      <c r="C15" s="88"/>
      <c r="D15" s="44" t="s">
        <v>46</v>
      </c>
      <c r="E15" s="43" t="s">
        <v>47</v>
      </c>
      <c r="F15" s="42" t="s">
        <v>48</v>
      </c>
      <c r="G15" s="106"/>
      <c r="J15" s="14">
        <v>9</v>
      </c>
      <c r="K15" s="9">
        <f t="shared" si="0"/>
        <v>465</v>
      </c>
      <c r="L15" s="25">
        <v>245</v>
      </c>
      <c r="M15" s="26">
        <v>220</v>
      </c>
      <c r="N15" s="8">
        <v>34</v>
      </c>
      <c r="O15" s="9">
        <f t="shared" si="1"/>
        <v>773</v>
      </c>
      <c r="P15" s="25">
        <v>420</v>
      </c>
      <c r="Q15" s="26">
        <v>353</v>
      </c>
      <c r="R15" s="8">
        <v>59</v>
      </c>
      <c r="S15" s="9">
        <f t="shared" si="2"/>
        <v>769</v>
      </c>
      <c r="T15" s="25">
        <v>412</v>
      </c>
      <c r="U15" s="26">
        <v>357</v>
      </c>
      <c r="V15" s="8">
        <v>84</v>
      </c>
      <c r="W15" s="9">
        <f t="shared" si="3"/>
        <v>305</v>
      </c>
      <c r="X15" s="25">
        <v>118</v>
      </c>
      <c r="Y15" s="26">
        <v>187</v>
      </c>
    </row>
    <row r="16" spans="1:25" ht="25.5" customHeight="1" thickTop="1">
      <c r="A16" s="29"/>
      <c r="B16" s="107" t="s">
        <v>23</v>
      </c>
      <c r="C16" s="108"/>
      <c r="D16" s="53">
        <f aca="true" t="shared" si="4" ref="D16:D35">E16+F16</f>
        <v>18329</v>
      </c>
      <c r="E16" s="54">
        <v>9192</v>
      </c>
      <c r="F16" s="63">
        <v>9137</v>
      </c>
      <c r="G16" s="55">
        <v>8827</v>
      </c>
      <c r="J16" s="7" t="s">
        <v>19</v>
      </c>
      <c r="K16" s="11">
        <f t="shared" si="0"/>
        <v>2392</v>
      </c>
      <c r="L16" s="11">
        <f>L17+L18+L19+L20+L21</f>
        <v>1225</v>
      </c>
      <c r="M16" s="12">
        <f>M17+M18+M19+M20+M21</f>
        <v>1167</v>
      </c>
      <c r="N16" s="7" t="s">
        <v>20</v>
      </c>
      <c r="O16" s="11">
        <f t="shared" si="1"/>
        <v>4300</v>
      </c>
      <c r="P16" s="11">
        <f>P17+P18+P19+P20+P21</f>
        <v>2310</v>
      </c>
      <c r="Q16" s="12">
        <f>Q17+Q18+Q19+Q20+Q21</f>
        <v>1990</v>
      </c>
      <c r="R16" s="7" t="s">
        <v>21</v>
      </c>
      <c r="S16" s="11">
        <f t="shared" si="2"/>
        <v>4532</v>
      </c>
      <c r="T16" s="11">
        <f>T17+T18+T19+T20+T21</f>
        <v>2301</v>
      </c>
      <c r="U16" s="12">
        <f>U17+U18+U19+U20+U21</f>
        <v>2231</v>
      </c>
      <c r="V16" s="7" t="s">
        <v>22</v>
      </c>
      <c r="W16" s="11">
        <f t="shared" si="3"/>
        <v>982</v>
      </c>
      <c r="X16" s="11">
        <f>X17+X18+X19+X20+X21</f>
        <v>294</v>
      </c>
      <c r="Y16" s="12">
        <f>Y17+Y18+Y19+Y20+Y21</f>
        <v>688</v>
      </c>
    </row>
    <row r="17" spans="1:25" ht="24.75" customHeight="1">
      <c r="A17" s="29"/>
      <c r="B17" s="109" t="s">
        <v>24</v>
      </c>
      <c r="C17" s="93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466</v>
      </c>
      <c r="L17" s="25">
        <v>249</v>
      </c>
      <c r="M17" s="26">
        <v>217</v>
      </c>
      <c r="N17" s="8">
        <v>35</v>
      </c>
      <c r="O17" s="9">
        <f t="shared" si="1"/>
        <v>800</v>
      </c>
      <c r="P17" s="25">
        <v>436</v>
      </c>
      <c r="Q17" s="26">
        <v>364</v>
      </c>
      <c r="R17" s="8">
        <v>60</v>
      </c>
      <c r="S17" s="9">
        <f t="shared" si="2"/>
        <v>868</v>
      </c>
      <c r="T17" s="25">
        <v>458</v>
      </c>
      <c r="U17" s="26">
        <v>410</v>
      </c>
      <c r="V17" s="8">
        <v>85</v>
      </c>
      <c r="W17" s="9">
        <f t="shared" si="3"/>
        <v>254</v>
      </c>
      <c r="X17" s="25">
        <v>71</v>
      </c>
      <c r="Y17" s="26">
        <v>183</v>
      </c>
    </row>
    <row r="18" spans="1:25" ht="24.75" customHeight="1">
      <c r="A18" s="29"/>
      <c r="B18" s="110" t="s">
        <v>25</v>
      </c>
      <c r="C18" s="111"/>
      <c r="D18" s="17">
        <f t="shared" si="4"/>
        <v>13545</v>
      </c>
      <c r="E18" s="23">
        <v>6843</v>
      </c>
      <c r="F18" s="64">
        <v>6702</v>
      </c>
      <c r="G18" s="24">
        <v>6768</v>
      </c>
      <c r="J18" s="8">
        <v>11</v>
      </c>
      <c r="K18" s="9">
        <f t="shared" si="0"/>
        <v>490</v>
      </c>
      <c r="L18" s="25">
        <v>232</v>
      </c>
      <c r="M18" s="26">
        <v>258</v>
      </c>
      <c r="N18" s="8">
        <v>36</v>
      </c>
      <c r="O18" s="9">
        <f t="shared" si="1"/>
        <v>806</v>
      </c>
      <c r="P18" s="25">
        <v>436</v>
      </c>
      <c r="Q18" s="26">
        <v>370</v>
      </c>
      <c r="R18" s="8">
        <v>61</v>
      </c>
      <c r="S18" s="9">
        <f t="shared" si="2"/>
        <v>862</v>
      </c>
      <c r="T18" s="25">
        <v>420</v>
      </c>
      <c r="U18" s="26">
        <v>442</v>
      </c>
      <c r="V18" s="8">
        <v>86</v>
      </c>
      <c r="W18" s="9">
        <f t="shared" si="3"/>
        <v>207</v>
      </c>
      <c r="X18" s="25">
        <v>66</v>
      </c>
      <c r="Y18" s="26">
        <v>141</v>
      </c>
    </row>
    <row r="19" spans="1:25" ht="24.75" customHeight="1">
      <c r="A19" s="29"/>
      <c r="B19" s="109" t="s">
        <v>26</v>
      </c>
      <c r="C19" s="93"/>
      <c r="D19" s="17">
        <f t="shared" si="4"/>
        <v>213</v>
      </c>
      <c r="E19" s="23">
        <v>107</v>
      </c>
      <c r="F19" s="64">
        <v>106</v>
      </c>
      <c r="G19" s="24">
        <v>110</v>
      </c>
      <c r="J19" s="8">
        <v>12</v>
      </c>
      <c r="K19" s="9">
        <f t="shared" si="0"/>
        <v>485</v>
      </c>
      <c r="L19" s="25">
        <v>247</v>
      </c>
      <c r="M19" s="26">
        <v>238</v>
      </c>
      <c r="N19" s="8">
        <v>37</v>
      </c>
      <c r="O19" s="9">
        <f t="shared" si="1"/>
        <v>851</v>
      </c>
      <c r="P19" s="25">
        <v>444</v>
      </c>
      <c r="Q19" s="26">
        <v>407</v>
      </c>
      <c r="R19" s="8">
        <v>62</v>
      </c>
      <c r="S19" s="9">
        <f t="shared" si="2"/>
        <v>889</v>
      </c>
      <c r="T19" s="25">
        <v>454</v>
      </c>
      <c r="U19" s="26">
        <v>435</v>
      </c>
      <c r="V19" s="8">
        <v>87</v>
      </c>
      <c r="W19" s="9">
        <f t="shared" si="3"/>
        <v>192</v>
      </c>
      <c r="X19" s="25">
        <v>66</v>
      </c>
      <c r="Y19" s="26">
        <v>126</v>
      </c>
    </row>
    <row r="20" spans="1:25" ht="24.75" customHeight="1">
      <c r="A20" s="29"/>
      <c r="B20" s="109" t="s">
        <v>27</v>
      </c>
      <c r="C20" s="93"/>
      <c r="D20" s="17">
        <f t="shared" si="4"/>
        <v>2024</v>
      </c>
      <c r="E20" s="23">
        <v>1023</v>
      </c>
      <c r="F20" s="64">
        <v>1001</v>
      </c>
      <c r="G20" s="24">
        <v>1024</v>
      </c>
      <c r="J20" s="8">
        <v>13</v>
      </c>
      <c r="K20" s="9">
        <f t="shared" si="0"/>
        <v>459</v>
      </c>
      <c r="L20" s="25">
        <v>243</v>
      </c>
      <c r="M20" s="26">
        <v>216</v>
      </c>
      <c r="N20" s="8">
        <v>38</v>
      </c>
      <c r="O20" s="9">
        <f t="shared" si="1"/>
        <v>882</v>
      </c>
      <c r="P20" s="25">
        <v>470</v>
      </c>
      <c r="Q20" s="26">
        <v>412</v>
      </c>
      <c r="R20" s="8">
        <v>63</v>
      </c>
      <c r="S20" s="9">
        <f t="shared" si="2"/>
        <v>959</v>
      </c>
      <c r="T20" s="25">
        <v>469</v>
      </c>
      <c r="U20" s="26">
        <v>490</v>
      </c>
      <c r="V20" s="8">
        <v>88</v>
      </c>
      <c r="W20" s="9">
        <f t="shared" si="3"/>
        <v>179</v>
      </c>
      <c r="X20" s="25">
        <v>50</v>
      </c>
      <c r="Y20" s="26">
        <v>129</v>
      </c>
    </row>
    <row r="21" spans="1:25" ht="24.75" customHeight="1">
      <c r="A21" s="29"/>
      <c r="B21" s="112" t="s">
        <v>28</v>
      </c>
      <c r="C21" s="93"/>
      <c r="D21" s="17">
        <f t="shared" si="4"/>
        <v>3116</v>
      </c>
      <c r="E21" s="23">
        <v>1512</v>
      </c>
      <c r="F21" s="64">
        <v>1604</v>
      </c>
      <c r="G21" s="24">
        <v>1513</v>
      </c>
      <c r="J21" s="8">
        <v>14</v>
      </c>
      <c r="K21" s="9">
        <f t="shared" si="0"/>
        <v>492</v>
      </c>
      <c r="L21" s="25">
        <v>254</v>
      </c>
      <c r="M21" s="26">
        <v>238</v>
      </c>
      <c r="N21" s="8">
        <v>39</v>
      </c>
      <c r="O21" s="9">
        <f t="shared" si="1"/>
        <v>961</v>
      </c>
      <c r="P21" s="25">
        <v>524</v>
      </c>
      <c r="Q21" s="26">
        <v>437</v>
      </c>
      <c r="R21" s="8">
        <v>64</v>
      </c>
      <c r="S21" s="9">
        <f t="shared" si="2"/>
        <v>954</v>
      </c>
      <c r="T21" s="25">
        <v>500</v>
      </c>
      <c r="U21" s="26">
        <v>454</v>
      </c>
      <c r="V21" s="8">
        <v>89</v>
      </c>
      <c r="W21" s="9">
        <f t="shared" si="3"/>
        <v>150</v>
      </c>
      <c r="X21" s="25">
        <v>41</v>
      </c>
      <c r="Y21" s="26">
        <v>109</v>
      </c>
    </row>
    <row r="22" spans="1:25" ht="24.75" customHeight="1">
      <c r="A22" s="29"/>
      <c r="B22" s="113" t="s">
        <v>33</v>
      </c>
      <c r="C22" s="111"/>
      <c r="D22" s="17">
        <f t="shared" si="4"/>
        <v>1560</v>
      </c>
      <c r="E22" s="23">
        <v>819</v>
      </c>
      <c r="F22" s="64">
        <v>741</v>
      </c>
      <c r="G22" s="24">
        <v>915</v>
      </c>
      <c r="J22" s="7" t="s">
        <v>29</v>
      </c>
      <c r="K22" s="11">
        <f t="shared" si="0"/>
        <v>2834</v>
      </c>
      <c r="L22" s="11">
        <f>L23+L24+L25+L26+L27</f>
        <v>1484</v>
      </c>
      <c r="M22" s="12">
        <f>M23+M24+M25+M26+M27</f>
        <v>1350</v>
      </c>
      <c r="N22" s="7" t="s">
        <v>30</v>
      </c>
      <c r="O22" s="11">
        <f t="shared" si="1"/>
        <v>4811</v>
      </c>
      <c r="P22" s="11">
        <f>P23+P24+P25+P26+P27</f>
        <v>2518</v>
      </c>
      <c r="Q22" s="12">
        <f>Q23+Q24+Q25+Q26+Q27</f>
        <v>2293</v>
      </c>
      <c r="R22" s="7" t="s">
        <v>31</v>
      </c>
      <c r="S22" s="11">
        <f t="shared" si="2"/>
        <v>3644</v>
      </c>
      <c r="T22" s="11">
        <f>T23+T24+T25+T26+T27</f>
        <v>1786</v>
      </c>
      <c r="U22" s="12">
        <f>U23+U24+U25+U26+U27</f>
        <v>1858</v>
      </c>
      <c r="V22" s="7" t="s">
        <v>32</v>
      </c>
      <c r="W22" s="11">
        <f t="shared" si="3"/>
        <v>422</v>
      </c>
      <c r="X22" s="11">
        <f>X23+X24+X25+X26+X27</f>
        <v>96</v>
      </c>
      <c r="Y22" s="12">
        <f>Y23+Y24+Y25+Y26+Y27</f>
        <v>326</v>
      </c>
    </row>
    <row r="23" spans="1:25" ht="24.75" customHeight="1">
      <c r="A23" s="29"/>
      <c r="B23" s="112" t="s">
        <v>34</v>
      </c>
      <c r="C23" s="93"/>
      <c r="D23" s="17">
        <f t="shared" si="4"/>
        <v>1152</v>
      </c>
      <c r="E23" s="23">
        <v>538</v>
      </c>
      <c r="F23" s="64">
        <v>614</v>
      </c>
      <c r="G23" s="24">
        <v>581</v>
      </c>
      <c r="J23" s="8">
        <v>15</v>
      </c>
      <c r="K23" s="9">
        <f t="shared" si="0"/>
        <v>544</v>
      </c>
      <c r="L23" s="25">
        <v>294</v>
      </c>
      <c r="M23" s="26">
        <v>250</v>
      </c>
      <c r="N23" s="8">
        <v>40</v>
      </c>
      <c r="O23" s="9">
        <f t="shared" si="1"/>
        <v>1002</v>
      </c>
      <c r="P23" s="25">
        <v>536</v>
      </c>
      <c r="Q23" s="26">
        <v>466</v>
      </c>
      <c r="R23" s="8">
        <v>65</v>
      </c>
      <c r="S23" s="9">
        <f t="shared" si="2"/>
        <v>936</v>
      </c>
      <c r="T23" s="25">
        <v>473</v>
      </c>
      <c r="U23" s="26">
        <v>463</v>
      </c>
      <c r="V23" s="8">
        <v>90</v>
      </c>
      <c r="W23" s="9">
        <f t="shared" si="3"/>
        <v>124</v>
      </c>
      <c r="X23" s="25">
        <v>32</v>
      </c>
      <c r="Y23" s="26">
        <v>92</v>
      </c>
    </row>
    <row r="24" spans="1:25" ht="24.75" customHeight="1">
      <c r="A24" s="29"/>
      <c r="B24" s="114" t="s">
        <v>49</v>
      </c>
      <c r="C24" s="111"/>
      <c r="D24" s="17">
        <f t="shared" si="4"/>
        <v>1106</v>
      </c>
      <c r="E24" s="23">
        <v>571</v>
      </c>
      <c r="F24" s="64">
        <v>535</v>
      </c>
      <c r="G24" s="24">
        <v>507</v>
      </c>
      <c r="H24" s="32"/>
      <c r="J24" s="8">
        <v>16</v>
      </c>
      <c r="K24" s="9">
        <f t="shared" si="0"/>
        <v>569</v>
      </c>
      <c r="L24" s="25">
        <v>315</v>
      </c>
      <c r="M24" s="26">
        <v>254</v>
      </c>
      <c r="N24" s="8">
        <v>41</v>
      </c>
      <c r="O24" s="9">
        <f t="shared" si="1"/>
        <v>979</v>
      </c>
      <c r="P24" s="25">
        <v>486</v>
      </c>
      <c r="Q24" s="26">
        <v>493</v>
      </c>
      <c r="R24" s="8">
        <v>66</v>
      </c>
      <c r="S24" s="9">
        <f t="shared" si="2"/>
        <v>611</v>
      </c>
      <c r="T24" s="25">
        <v>292</v>
      </c>
      <c r="U24" s="26">
        <v>319</v>
      </c>
      <c r="V24" s="8">
        <v>91</v>
      </c>
      <c r="W24" s="9">
        <f t="shared" si="3"/>
        <v>85</v>
      </c>
      <c r="X24" s="25">
        <v>21</v>
      </c>
      <c r="Y24" s="26">
        <v>64</v>
      </c>
    </row>
    <row r="25" spans="1:25" ht="24.75" customHeight="1">
      <c r="A25" s="29"/>
      <c r="B25" s="112" t="s">
        <v>35</v>
      </c>
      <c r="C25" s="93"/>
      <c r="D25" s="17">
        <f t="shared" si="4"/>
        <v>1174</v>
      </c>
      <c r="E25" s="23">
        <v>598</v>
      </c>
      <c r="F25" s="64">
        <v>576</v>
      </c>
      <c r="G25" s="24">
        <v>494</v>
      </c>
      <c r="J25" s="8">
        <v>17</v>
      </c>
      <c r="K25" s="9">
        <f t="shared" si="0"/>
        <v>517</v>
      </c>
      <c r="L25" s="25">
        <v>241</v>
      </c>
      <c r="M25" s="26">
        <v>276</v>
      </c>
      <c r="N25" s="8">
        <v>42</v>
      </c>
      <c r="O25" s="9">
        <f t="shared" si="1"/>
        <v>902</v>
      </c>
      <c r="P25" s="25">
        <v>479</v>
      </c>
      <c r="Q25" s="26">
        <v>423</v>
      </c>
      <c r="R25" s="8">
        <v>67</v>
      </c>
      <c r="S25" s="9">
        <f t="shared" si="2"/>
        <v>619</v>
      </c>
      <c r="T25" s="25">
        <v>325</v>
      </c>
      <c r="U25" s="26">
        <v>294</v>
      </c>
      <c r="V25" s="8">
        <v>92</v>
      </c>
      <c r="W25" s="9">
        <f t="shared" si="3"/>
        <v>80</v>
      </c>
      <c r="X25" s="25">
        <v>15</v>
      </c>
      <c r="Y25" s="26">
        <v>65</v>
      </c>
    </row>
    <row r="26" spans="1:25" ht="24.75" customHeight="1">
      <c r="A26" s="29"/>
      <c r="B26" s="115" t="s">
        <v>49</v>
      </c>
      <c r="C26" s="93"/>
      <c r="D26" s="17">
        <f t="shared" si="4"/>
        <v>2232</v>
      </c>
      <c r="E26" s="23">
        <v>1169</v>
      </c>
      <c r="F26" s="64">
        <v>1063</v>
      </c>
      <c r="G26" s="24">
        <v>1155</v>
      </c>
      <c r="J26" s="8">
        <v>18</v>
      </c>
      <c r="K26" s="9">
        <f t="shared" si="0"/>
        <v>614</v>
      </c>
      <c r="L26" s="25">
        <v>323</v>
      </c>
      <c r="M26" s="26">
        <v>291</v>
      </c>
      <c r="N26" s="8">
        <v>43</v>
      </c>
      <c r="O26" s="9">
        <f t="shared" si="1"/>
        <v>943</v>
      </c>
      <c r="P26" s="25">
        <v>491</v>
      </c>
      <c r="Q26" s="26">
        <v>452</v>
      </c>
      <c r="R26" s="8">
        <v>68</v>
      </c>
      <c r="S26" s="9">
        <f t="shared" si="2"/>
        <v>720</v>
      </c>
      <c r="T26" s="25">
        <v>340</v>
      </c>
      <c r="U26" s="26">
        <v>380</v>
      </c>
      <c r="V26" s="8">
        <v>93</v>
      </c>
      <c r="W26" s="9">
        <f t="shared" si="3"/>
        <v>65</v>
      </c>
      <c r="X26" s="25">
        <v>12</v>
      </c>
      <c r="Y26" s="26">
        <v>53</v>
      </c>
    </row>
    <row r="27" spans="1:25" ht="24.75" customHeight="1">
      <c r="A27" s="29"/>
      <c r="B27" s="115" t="s">
        <v>50</v>
      </c>
      <c r="C27" s="93"/>
      <c r="D27" s="17">
        <f t="shared" si="4"/>
        <v>1490</v>
      </c>
      <c r="E27" s="23">
        <v>782</v>
      </c>
      <c r="F27" s="64">
        <v>708</v>
      </c>
      <c r="G27" s="24">
        <v>693</v>
      </c>
      <c r="J27" s="8">
        <v>19</v>
      </c>
      <c r="K27" s="9">
        <f t="shared" si="0"/>
        <v>590</v>
      </c>
      <c r="L27" s="25">
        <v>311</v>
      </c>
      <c r="M27" s="26">
        <v>279</v>
      </c>
      <c r="N27" s="8">
        <v>44</v>
      </c>
      <c r="O27" s="9">
        <f t="shared" si="1"/>
        <v>985</v>
      </c>
      <c r="P27" s="25">
        <v>526</v>
      </c>
      <c r="Q27" s="26">
        <v>459</v>
      </c>
      <c r="R27" s="8">
        <v>69</v>
      </c>
      <c r="S27" s="9">
        <f t="shared" si="2"/>
        <v>758</v>
      </c>
      <c r="T27" s="25">
        <v>356</v>
      </c>
      <c r="U27" s="26">
        <v>402</v>
      </c>
      <c r="V27" s="8">
        <v>94</v>
      </c>
      <c r="W27" s="9">
        <f t="shared" si="3"/>
        <v>68</v>
      </c>
      <c r="X27" s="68">
        <v>16</v>
      </c>
      <c r="Y27" s="26">
        <v>52</v>
      </c>
    </row>
    <row r="28" spans="1:25" ht="24.75" customHeight="1">
      <c r="A28" s="29"/>
      <c r="B28" s="112" t="s">
        <v>39</v>
      </c>
      <c r="C28" s="93"/>
      <c r="D28" s="17">
        <f t="shared" si="4"/>
        <v>3689</v>
      </c>
      <c r="E28" s="23">
        <v>1869</v>
      </c>
      <c r="F28" s="64">
        <v>1820</v>
      </c>
      <c r="G28" s="24">
        <v>1691</v>
      </c>
      <c r="J28" s="7" t="s">
        <v>36</v>
      </c>
      <c r="K28" s="11">
        <f t="shared" si="0"/>
        <v>3552</v>
      </c>
      <c r="L28" s="11">
        <f>L29+L30+L31+L32+L33</f>
        <v>1835</v>
      </c>
      <c r="M28" s="12">
        <f>M29+M30+M31+M32+M33</f>
        <v>1717</v>
      </c>
      <c r="N28" s="7" t="s">
        <v>37</v>
      </c>
      <c r="O28" s="11">
        <f t="shared" si="1"/>
        <v>4238</v>
      </c>
      <c r="P28" s="11">
        <f>P29+P30+P31+P32+P33</f>
        <v>2245</v>
      </c>
      <c r="Q28" s="12">
        <f>Q29+Q30+Q31+Q32+Q33</f>
        <v>1993</v>
      </c>
      <c r="R28" s="7" t="s">
        <v>38</v>
      </c>
      <c r="S28" s="11">
        <f t="shared" si="2"/>
        <v>3160</v>
      </c>
      <c r="T28" s="11">
        <f>T29+T30+T31+T32+T33</f>
        <v>1491</v>
      </c>
      <c r="U28" s="12">
        <f>U29+U30+U31+U32+U33</f>
        <v>1669</v>
      </c>
      <c r="V28" s="7" t="s">
        <v>53</v>
      </c>
      <c r="W28" s="11">
        <f t="shared" si="3"/>
        <v>134</v>
      </c>
      <c r="X28" s="11">
        <f>X29+X30+X31+X32+X33</f>
        <v>25</v>
      </c>
      <c r="Y28" s="12">
        <f>Y29+Y30+Y31+Y32+Y33</f>
        <v>109</v>
      </c>
    </row>
    <row r="29" spans="1:25" ht="24.75" customHeight="1">
      <c r="A29" s="29"/>
      <c r="B29" s="115" t="s">
        <v>51</v>
      </c>
      <c r="C29" s="93"/>
      <c r="D29" s="17">
        <f t="shared" si="4"/>
        <v>2709</v>
      </c>
      <c r="E29" s="23">
        <v>1351</v>
      </c>
      <c r="F29" s="64">
        <v>1358</v>
      </c>
      <c r="G29" s="24">
        <v>1321</v>
      </c>
      <c r="J29" s="8">
        <v>20</v>
      </c>
      <c r="K29" s="9">
        <f t="shared" si="0"/>
        <v>682</v>
      </c>
      <c r="L29" s="25">
        <v>350</v>
      </c>
      <c r="M29" s="26">
        <v>332</v>
      </c>
      <c r="N29" s="8">
        <v>45</v>
      </c>
      <c r="O29" s="9">
        <f t="shared" si="1"/>
        <v>938</v>
      </c>
      <c r="P29" s="25">
        <v>500</v>
      </c>
      <c r="Q29" s="26">
        <v>438</v>
      </c>
      <c r="R29" s="8">
        <v>70</v>
      </c>
      <c r="S29" s="9">
        <f t="shared" si="2"/>
        <v>756</v>
      </c>
      <c r="T29" s="25">
        <v>354</v>
      </c>
      <c r="U29" s="26">
        <v>402</v>
      </c>
      <c r="V29" s="8">
        <v>95</v>
      </c>
      <c r="W29" s="9">
        <f t="shared" si="3"/>
        <v>44</v>
      </c>
      <c r="X29" s="68">
        <v>12</v>
      </c>
      <c r="Y29" s="69">
        <v>32</v>
      </c>
    </row>
    <row r="30" spans="1:25" ht="24.75" customHeight="1">
      <c r="A30" s="29"/>
      <c r="B30" s="112" t="s">
        <v>41</v>
      </c>
      <c r="C30" s="93"/>
      <c r="D30" s="17">
        <f t="shared" si="4"/>
        <v>1542</v>
      </c>
      <c r="E30" s="23">
        <v>766</v>
      </c>
      <c r="F30" s="64">
        <v>776</v>
      </c>
      <c r="G30" s="24">
        <v>750</v>
      </c>
      <c r="J30" s="8">
        <v>21</v>
      </c>
      <c r="K30" s="9">
        <f t="shared" si="0"/>
        <v>646</v>
      </c>
      <c r="L30" s="25">
        <v>345</v>
      </c>
      <c r="M30" s="26">
        <v>301</v>
      </c>
      <c r="N30" s="8">
        <v>46</v>
      </c>
      <c r="O30" s="9">
        <f t="shared" si="1"/>
        <v>706</v>
      </c>
      <c r="P30" s="25">
        <v>361</v>
      </c>
      <c r="Q30" s="26">
        <v>345</v>
      </c>
      <c r="R30" s="8">
        <v>71</v>
      </c>
      <c r="S30" s="9">
        <f t="shared" si="2"/>
        <v>661</v>
      </c>
      <c r="T30" s="25">
        <v>321</v>
      </c>
      <c r="U30" s="26">
        <v>340</v>
      </c>
      <c r="V30" s="8">
        <v>96</v>
      </c>
      <c r="W30" s="9">
        <f t="shared" si="3"/>
        <v>37</v>
      </c>
      <c r="X30" s="68">
        <v>8</v>
      </c>
      <c r="Y30" s="69">
        <v>29</v>
      </c>
    </row>
    <row r="31" spans="1:25" ht="24.75" customHeight="1">
      <c r="A31" s="29"/>
      <c r="B31" s="115" t="s">
        <v>49</v>
      </c>
      <c r="C31" s="93"/>
      <c r="D31" s="17">
        <f t="shared" si="4"/>
        <v>1124</v>
      </c>
      <c r="E31" s="23">
        <v>576</v>
      </c>
      <c r="F31" s="64">
        <v>548</v>
      </c>
      <c r="G31" s="24">
        <v>507</v>
      </c>
      <c r="J31" s="8">
        <v>22</v>
      </c>
      <c r="K31" s="9">
        <f t="shared" si="0"/>
        <v>759</v>
      </c>
      <c r="L31" s="25">
        <v>370</v>
      </c>
      <c r="M31" s="26">
        <v>389</v>
      </c>
      <c r="N31" s="8">
        <v>47</v>
      </c>
      <c r="O31" s="9">
        <f t="shared" si="1"/>
        <v>914</v>
      </c>
      <c r="P31" s="25">
        <v>477</v>
      </c>
      <c r="Q31" s="26">
        <v>437</v>
      </c>
      <c r="R31" s="8">
        <v>72</v>
      </c>
      <c r="S31" s="9">
        <f t="shared" si="2"/>
        <v>701</v>
      </c>
      <c r="T31" s="25">
        <v>336</v>
      </c>
      <c r="U31" s="26">
        <v>365</v>
      </c>
      <c r="V31" s="8">
        <v>97</v>
      </c>
      <c r="W31" s="9">
        <f t="shared" si="3"/>
        <v>23</v>
      </c>
      <c r="X31" s="68">
        <v>2</v>
      </c>
      <c r="Y31" s="69">
        <v>21</v>
      </c>
    </row>
    <row r="32" spans="1:25" ht="24.75" customHeight="1">
      <c r="A32" s="29"/>
      <c r="B32" s="115" t="s">
        <v>50</v>
      </c>
      <c r="C32" s="93"/>
      <c r="D32" s="17">
        <f t="shared" si="4"/>
        <v>1802</v>
      </c>
      <c r="E32" s="23">
        <v>918</v>
      </c>
      <c r="F32" s="64">
        <v>884</v>
      </c>
      <c r="G32" s="24">
        <v>822</v>
      </c>
      <c r="J32" s="8">
        <v>23</v>
      </c>
      <c r="K32" s="9">
        <f t="shared" si="0"/>
        <v>758</v>
      </c>
      <c r="L32" s="25">
        <v>393</v>
      </c>
      <c r="M32" s="26">
        <v>365</v>
      </c>
      <c r="N32" s="8">
        <v>48</v>
      </c>
      <c r="O32" s="9">
        <f t="shared" si="1"/>
        <v>871</v>
      </c>
      <c r="P32" s="25">
        <v>479</v>
      </c>
      <c r="Q32" s="26">
        <v>392</v>
      </c>
      <c r="R32" s="8">
        <v>73</v>
      </c>
      <c r="S32" s="9">
        <f t="shared" si="2"/>
        <v>558</v>
      </c>
      <c r="T32" s="25">
        <v>246</v>
      </c>
      <c r="U32" s="26">
        <v>312</v>
      </c>
      <c r="V32" s="8">
        <v>98</v>
      </c>
      <c r="W32" s="9">
        <f t="shared" si="3"/>
        <v>13</v>
      </c>
      <c r="X32" s="68">
        <v>0</v>
      </c>
      <c r="Y32" s="69">
        <v>13</v>
      </c>
    </row>
    <row r="33" spans="1:25" ht="24.75" customHeight="1" thickBot="1">
      <c r="A33" s="29"/>
      <c r="B33" s="115" t="s">
        <v>52</v>
      </c>
      <c r="C33" s="93"/>
      <c r="D33" s="17">
        <f t="shared" si="4"/>
        <v>1870</v>
      </c>
      <c r="E33" s="23">
        <v>918</v>
      </c>
      <c r="F33" s="64">
        <v>952</v>
      </c>
      <c r="G33" s="24">
        <v>1076</v>
      </c>
      <c r="J33" s="18">
        <v>24</v>
      </c>
      <c r="K33" s="19">
        <f t="shared" si="0"/>
        <v>707</v>
      </c>
      <c r="L33" s="27">
        <v>377</v>
      </c>
      <c r="M33" s="28">
        <v>330</v>
      </c>
      <c r="N33" s="18">
        <v>49</v>
      </c>
      <c r="O33" s="19">
        <f t="shared" si="1"/>
        <v>809</v>
      </c>
      <c r="P33" s="27">
        <v>428</v>
      </c>
      <c r="Q33" s="28">
        <v>381</v>
      </c>
      <c r="R33" s="18">
        <v>74</v>
      </c>
      <c r="S33" s="19">
        <f t="shared" si="2"/>
        <v>484</v>
      </c>
      <c r="T33" s="27">
        <v>234</v>
      </c>
      <c r="U33" s="28">
        <v>250</v>
      </c>
      <c r="V33" s="8">
        <v>99</v>
      </c>
      <c r="W33" s="9">
        <f t="shared" si="3"/>
        <v>17</v>
      </c>
      <c r="X33" s="70">
        <v>3</v>
      </c>
      <c r="Y33" s="71">
        <v>14</v>
      </c>
    </row>
    <row r="34" spans="1:25" ht="24.75" customHeight="1">
      <c r="A34" s="29"/>
      <c r="B34" s="112" t="s">
        <v>42</v>
      </c>
      <c r="C34" s="93"/>
      <c r="D34" s="17">
        <f t="shared" si="4"/>
        <v>360</v>
      </c>
      <c r="E34" s="23">
        <v>166</v>
      </c>
      <c r="F34" s="64">
        <v>194</v>
      </c>
      <c r="G34" s="24">
        <v>178</v>
      </c>
      <c r="V34" s="30" t="s">
        <v>54</v>
      </c>
      <c r="W34" s="11">
        <f t="shared" si="3"/>
        <v>20</v>
      </c>
      <c r="X34" s="68">
        <v>2</v>
      </c>
      <c r="Y34" s="69">
        <v>18</v>
      </c>
    </row>
    <row r="35" spans="1:25" ht="24.75" customHeight="1" thickBot="1">
      <c r="A35" s="16"/>
      <c r="B35" s="122" t="s">
        <v>43</v>
      </c>
      <c r="C35" s="123"/>
      <c r="D35" s="20">
        <f t="shared" si="4"/>
        <v>78</v>
      </c>
      <c r="E35" s="23">
        <v>18</v>
      </c>
      <c r="F35" s="64">
        <v>60</v>
      </c>
      <c r="G35" s="24">
        <v>41</v>
      </c>
      <c r="V35" s="124" t="s">
        <v>40</v>
      </c>
      <c r="W35" s="116">
        <f t="shared" si="3"/>
        <v>59124</v>
      </c>
      <c r="X35" s="116">
        <f>L4+L10+L16+L22+L28+L34+P4+P10+P16+P22+P28+P34+T4+T10+T16+T22+T28+T34+X4+X10+X16+X22+X28+X34</f>
        <v>29741</v>
      </c>
      <c r="Y35" s="118">
        <f>M4+M10+M16+M22+M28+M34+Q4+Q10+Q16+Q22+Q28+Q34+U4+U10+U16+U22+U28+U34+Y4+Y10+Y16+Y22+Y28+Y34</f>
        <v>29383</v>
      </c>
    </row>
    <row r="36" spans="1:25" ht="24.75" customHeight="1" thickBot="1" thickTop="1">
      <c r="A36" s="16"/>
      <c r="B36" s="120" t="s">
        <v>44</v>
      </c>
      <c r="C36" s="121"/>
      <c r="D36" s="21">
        <f>SUM(D16:D35)</f>
        <v>59124</v>
      </c>
      <c r="E36" s="21">
        <f>SUM(E16:E35)</f>
        <v>29741</v>
      </c>
      <c r="F36" s="65">
        <f>SUM(F16:F35)</f>
        <v>29383</v>
      </c>
      <c r="G36" s="22">
        <f>SUM(G16:G35)</f>
        <v>28978</v>
      </c>
      <c r="N36" s="31"/>
      <c r="O36" s="34" t="s">
        <v>56</v>
      </c>
      <c r="P36" s="34" t="s">
        <v>3</v>
      </c>
      <c r="Q36" s="34" t="s">
        <v>4</v>
      </c>
      <c r="V36" s="125"/>
      <c r="W36" s="117"/>
      <c r="X36" s="117"/>
      <c r="Y36" s="119"/>
    </row>
    <row r="37" spans="2:25" ht="26.25" customHeight="1">
      <c r="B37" s="57"/>
      <c r="N37" s="31" t="s">
        <v>55</v>
      </c>
      <c r="O37" s="33">
        <f>P37+Q37</f>
        <v>12785</v>
      </c>
      <c r="P37" s="33">
        <f>$T$22+$T$28+$X$4+$X$10+$X$16+$X$22+$X$28+$X$34</f>
        <v>5526</v>
      </c>
      <c r="Q37" s="33">
        <f>$U$22+$U$28+$Y$4+$Y$10+$Y$16+$Y$22+$Y$28+$Y$34</f>
        <v>7259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G28">
      <selection activeCell="G39" sqref="A39:IV42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75" t="s">
        <v>0</v>
      </c>
      <c r="E1" s="76"/>
      <c r="F1" s="76"/>
      <c r="J1" s="77" t="s">
        <v>65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4:25" ht="18" thickBot="1">
      <c r="D2" s="76"/>
      <c r="E2" s="76"/>
      <c r="F2" s="76"/>
      <c r="J2" s="78"/>
      <c r="K2" s="79"/>
      <c r="L2" s="79"/>
      <c r="M2" s="79"/>
      <c r="N2" s="79"/>
      <c r="O2" s="79"/>
      <c r="P2" s="79"/>
      <c r="Q2" s="79"/>
      <c r="R2" s="80">
        <v>41548</v>
      </c>
      <c r="S2" s="81"/>
      <c r="T2" s="81"/>
      <c r="U2" s="81"/>
      <c r="V2" s="81"/>
      <c r="W2" s="81"/>
      <c r="X2" s="81"/>
      <c r="Y2" s="81"/>
    </row>
    <row r="3" spans="6:25" ht="18" thickBot="1">
      <c r="F3" s="82" t="s">
        <v>83</v>
      </c>
      <c r="G3" s="8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83" t="s">
        <v>9</v>
      </c>
      <c r="C4" s="84"/>
      <c r="D4" s="85"/>
      <c r="E4" s="46" t="s">
        <v>10</v>
      </c>
      <c r="F4" s="46"/>
      <c r="G4" s="47"/>
      <c r="J4" s="4" t="s">
        <v>5</v>
      </c>
      <c r="K4" s="5">
        <f aca="true" t="shared" si="0" ref="K4:K33">L4+M4</f>
        <v>2164</v>
      </c>
      <c r="L4" s="5">
        <f>L5+L6+L7+L8+L9</f>
        <v>1094</v>
      </c>
      <c r="M4" s="6">
        <f>M5+M6+M7+M8+M9</f>
        <v>1070</v>
      </c>
      <c r="N4" s="7" t="s">
        <v>6</v>
      </c>
      <c r="O4" s="5">
        <f aca="true" t="shared" si="1" ref="O4:O33">P4+Q4</f>
        <v>3630</v>
      </c>
      <c r="P4" s="5">
        <f>P5+P6+P7+P8+P9</f>
        <v>1940</v>
      </c>
      <c r="Q4" s="6">
        <f>Q5+Q6+Q7+Q8+Q9</f>
        <v>1690</v>
      </c>
      <c r="R4" s="7" t="s">
        <v>7</v>
      </c>
      <c r="S4" s="5">
        <f aca="true" t="shared" si="2" ref="S4:S33">T4+U4</f>
        <v>3877</v>
      </c>
      <c r="T4" s="5">
        <f>T5+T6+T7+T8+T9</f>
        <v>1962</v>
      </c>
      <c r="U4" s="6">
        <f>U5+U6+U7+U8+U9</f>
        <v>1915</v>
      </c>
      <c r="V4" s="7" t="s">
        <v>8</v>
      </c>
      <c r="W4" s="5">
        <f aca="true" t="shared" si="3" ref="W4:W35">X4+Y4</f>
        <v>2549</v>
      </c>
      <c r="X4" s="5">
        <f>X5+X6+X7+X8+X9</f>
        <v>1131</v>
      </c>
      <c r="Y4" s="6">
        <f>Y5+Y6+Y7+Y8+Y9</f>
        <v>1418</v>
      </c>
    </row>
    <row r="5" spans="2:25" ht="24.75" customHeight="1" thickBot="1">
      <c r="B5" s="86"/>
      <c r="C5" s="87"/>
      <c r="D5" s="88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438</v>
      </c>
      <c r="L5" s="25">
        <v>226</v>
      </c>
      <c r="M5" s="26">
        <v>212</v>
      </c>
      <c r="N5" s="8">
        <v>25</v>
      </c>
      <c r="O5" s="9">
        <f t="shared" si="1"/>
        <v>697</v>
      </c>
      <c r="P5" s="25">
        <v>363</v>
      </c>
      <c r="Q5" s="26">
        <v>334</v>
      </c>
      <c r="R5" s="8">
        <v>50</v>
      </c>
      <c r="S5" s="9">
        <f t="shared" si="2"/>
        <v>780</v>
      </c>
      <c r="T5" s="25">
        <v>412</v>
      </c>
      <c r="U5" s="26">
        <v>368</v>
      </c>
      <c r="V5" s="8">
        <v>75</v>
      </c>
      <c r="W5" s="9">
        <f t="shared" si="3"/>
        <v>505</v>
      </c>
      <c r="X5" s="25">
        <v>238</v>
      </c>
      <c r="Y5" s="26">
        <v>267</v>
      </c>
    </row>
    <row r="6" spans="2:25" ht="24.75" customHeight="1" thickTop="1">
      <c r="B6" s="89" t="s">
        <v>57</v>
      </c>
      <c r="C6" s="90"/>
      <c r="D6" s="91"/>
      <c r="E6" s="41">
        <f>F6+G6</f>
        <v>58955</v>
      </c>
      <c r="F6" s="66">
        <f>SUM(F7:F8)</f>
        <v>29582</v>
      </c>
      <c r="G6" s="67">
        <f>SUM(G7:G8)</f>
        <v>29373</v>
      </c>
      <c r="J6" s="8">
        <v>1</v>
      </c>
      <c r="K6" s="9">
        <f t="shared" si="0"/>
        <v>411</v>
      </c>
      <c r="L6" s="25">
        <v>219</v>
      </c>
      <c r="M6" s="26">
        <v>192</v>
      </c>
      <c r="N6" s="8">
        <v>26</v>
      </c>
      <c r="O6" s="9">
        <f t="shared" si="1"/>
        <v>754</v>
      </c>
      <c r="P6" s="25">
        <v>397</v>
      </c>
      <c r="Q6" s="26">
        <v>357</v>
      </c>
      <c r="R6" s="8">
        <v>51</v>
      </c>
      <c r="S6" s="9">
        <f t="shared" si="2"/>
        <v>752</v>
      </c>
      <c r="T6" s="25">
        <v>393</v>
      </c>
      <c r="U6" s="26">
        <v>359</v>
      </c>
      <c r="V6" s="8">
        <v>76</v>
      </c>
      <c r="W6" s="9">
        <f t="shared" si="3"/>
        <v>558</v>
      </c>
      <c r="X6" s="25">
        <v>256</v>
      </c>
      <c r="Y6" s="26">
        <v>302</v>
      </c>
    </row>
    <row r="7" spans="2:25" ht="24.75" customHeight="1">
      <c r="B7" s="45"/>
      <c r="C7" s="92" t="s">
        <v>58</v>
      </c>
      <c r="D7" s="93"/>
      <c r="E7" s="39">
        <f>F7+G7</f>
        <v>56460</v>
      </c>
      <c r="F7" s="40">
        <v>28399</v>
      </c>
      <c r="G7" s="61">
        <v>28061</v>
      </c>
      <c r="J7" s="8">
        <v>2</v>
      </c>
      <c r="K7" s="9">
        <f t="shared" si="0"/>
        <v>430</v>
      </c>
      <c r="L7" s="25">
        <v>213</v>
      </c>
      <c r="M7" s="26">
        <v>217</v>
      </c>
      <c r="N7" s="8">
        <v>27</v>
      </c>
      <c r="O7" s="9">
        <f t="shared" si="1"/>
        <v>723</v>
      </c>
      <c r="P7" s="25">
        <v>404</v>
      </c>
      <c r="Q7" s="26">
        <v>319</v>
      </c>
      <c r="R7" s="8">
        <v>52</v>
      </c>
      <c r="S7" s="9">
        <f t="shared" si="2"/>
        <v>774</v>
      </c>
      <c r="T7" s="25">
        <v>365</v>
      </c>
      <c r="U7" s="26">
        <v>409</v>
      </c>
      <c r="V7" s="8">
        <v>77</v>
      </c>
      <c r="W7" s="9">
        <f t="shared" si="3"/>
        <v>520</v>
      </c>
      <c r="X7" s="25">
        <v>243</v>
      </c>
      <c r="Y7" s="26">
        <v>277</v>
      </c>
    </row>
    <row r="8" spans="2:25" ht="24.75" customHeight="1" thickBot="1">
      <c r="B8" s="49"/>
      <c r="C8" s="94" t="s">
        <v>59</v>
      </c>
      <c r="D8" s="95"/>
      <c r="E8" s="50">
        <f>F8+G8</f>
        <v>2495</v>
      </c>
      <c r="F8" s="51">
        <v>1183</v>
      </c>
      <c r="G8" s="62">
        <v>1312</v>
      </c>
      <c r="J8" s="8">
        <v>3</v>
      </c>
      <c r="K8" s="9">
        <f t="shared" si="0"/>
        <v>465</v>
      </c>
      <c r="L8" s="25">
        <v>218</v>
      </c>
      <c r="M8" s="26">
        <v>247</v>
      </c>
      <c r="N8" s="8">
        <v>28</v>
      </c>
      <c r="O8" s="9">
        <f t="shared" si="1"/>
        <v>719</v>
      </c>
      <c r="P8" s="25">
        <v>388</v>
      </c>
      <c r="Q8" s="26">
        <v>331</v>
      </c>
      <c r="R8" s="8">
        <v>53</v>
      </c>
      <c r="S8" s="9">
        <f t="shared" si="2"/>
        <v>822</v>
      </c>
      <c r="T8" s="25">
        <v>428</v>
      </c>
      <c r="U8" s="26">
        <v>394</v>
      </c>
      <c r="V8" s="8">
        <v>78</v>
      </c>
      <c r="W8" s="9">
        <f t="shared" si="3"/>
        <v>514</v>
      </c>
      <c r="X8" s="25">
        <v>209</v>
      </c>
      <c r="Y8" s="26">
        <v>305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420</v>
      </c>
      <c r="L9" s="25">
        <v>218</v>
      </c>
      <c r="M9" s="26">
        <v>202</v>
      </c>
      <c r="N9" s="8">
        <v>29</v>
      </c>
      <c r="O9" s="9">
        <f t="shared" si="1"/>
        <v>737</v>
      </c>
      <c r="P9" s="25">
        <v>388</v>
      </c>
      <c r="Q9" s="26">
        <v>349</v>
      </c>
      <c r="R9" s="8">
        <v>54</v>
      </c>
      <c r="S9" s="9">
        <f t="shared" si="2"/>
        <v>749</v>
      </c>
      <c r="T9" s="25">
        <v>364</v>
      </c>
      <c r="U9" s="26">
        <v>385</v>
      </c>
      <c r="V9" s="8">
        <v>79</v>
      </c>
      <c r="W9" s="9">
        <f t="shared" si="3"/>
        <v>452</v>
      </c>
      <c r="X9" s="25">
        <v>185</v>
      </c>
      <c r="Y9" s="26">
        <v>267</v>
      </c>
    </row>
    <row r="10" spans="2:25" ht="24.75" customHeight="1">
      <c r="B10" s="96" t="s">
        <v>63</v>
      </c>
      <c r="C10" s="97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2144</v>
      </c>
      <c r="L10" s="11">
        <f>L11+L12+L13+L14+L15</f>
        <v>1075</v>
      </c>
      <c r="M10" s="12">
        <f>M11+M12+M13+M14+M15</f>
        <v>1069</v>
      </c>
      <c r="N10" s="7" t="s">
        <v>14</v>
      </c>
      <c r="O10" s="11">
        <f t="shared" si="1"/>
        <v>3735</v>
      </c>
      <c r="P10" s="11">
        <f>P11+P12+P13+P14+P15</f>
        <v>2003</v>
      </c>
      <c r="Q10" s="12">
        <f>Q11+Q12+Q13+Q14+Q15</f>
        <v>1732</v>
      </c>
      <c r="R10" s="13" t="s">
        <v>15</v>
      </c>
      <c r="S10" s="11">
        <f t="shared" si="2"/>
        <v>3757</v>
      </c>
      <c r="T10" s="11">
        <f>T11+T12+T13+T14+T15</f>
        <v>1968</v>
      </c>
      <c r="U10" s="12">
        <f>U11+U12+U13+U14+U15</f>
        <v>1789</v>
      </c>
      <c r="V10" s="7" t="s">
        <v>16</v>
      </c>
      <c r="W10" s="11">
        <f t="shared" si="3"/>
        <v>1923</v>
      </c>
      <c r="X10" s="11">
        <f>X11+X12+X13+X14+X15</f>
        <v>727</v>
      </c>
      <c r="Y10" s="12">
        <f>Y11+Y12+Y13+Y14+Y15</f>
        <v>1196</v>
      </c>
    </row>
    <row r="11" spans="2:25" ht="24.75" customHeight="1" thickBot="1">
      <c r="B11" s="98" t="s">
        <v>11</v>
      </c>
      <c r="C11" s="99"/>
      <c r="D11" s="59">
        <f>SUM(E11:G11)</f>
        <v>29121</v>
      </c>
      <c r="E11" s="51">
        <v>27252</v>
      </c>
      <c r="F11" s="51">
        <v>1327</v>
      </c>
      <c r="G11" s="60">
        <v>542</v>
      </c>
      <c r="J11" s="14">
        <v>5</v>
      </c>
      <c r="K11" s="9">
        <f t="shared" si="0"/>
        <v>462</v>
      </c>
      <c r="L11" s="25">
        <v>235</v>
      </c>
      <c r="M11" s="26">
        <v>227</v>
      </c>
      <c r="N11" s="8">
        <v>30</v>
      </c>
      <c r="O11" s="9">
        <f t="shared" si="1"/>
        <v>735</v>
      </c>
      <c r="P11" s="25">
        <v>389</v>
      </c>
      <c r="Q11" s="26">
        <v>346</v>
      </c>
      <c r="R11" s="8">
        <v>55</v>
      </c>
      <c r="S11" s="9">
        <f t="shared" si="2"/>
        <v>740</v>
      </c>
      <c r="T11" s="25">
        <v>385</v>
      </c>
      <c r="U11" s="26">
        <v>355</v>
      </c>
      <c r="V11" s="8">
        <v>80</v>
      </c>
      <c r="W11" s="9">
        <f t="shared" si="3"/>
        <v>450</v>
      </c>
      <c r="X11" s="25">
        <v>178</v>
      </c>
      <c r="Y11" s="26">
        <v>272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411</v>
      </c>
      <c r="L12" s="25">
        <v>199</v>
      </c>
      <c r="M12" s="26">
        <v>212</v>
      </c>
      <c r="N12" s="8">
        <v>31</v>
      </c>
      <c r="O12" s="9">
        <f t="shared" si="1"/>
        <v>749</v>
      </c>
      <c r="P12" s="25">
        <v>399</v>
      </c>
      <c r="Q12" s="26">
        <v>350</v>
      </c>
      <c r="R12" s="8">
        <v>56</v>
      </c>
      <c r="S12" s="9">
        <f t="shared" si="2"/>
        <v>723</v>
      </c>
      <c r="T12" s="25">
        <v>377</v>
      </c>
      <c r="U12" s="26">
        <v>346</v>
      </c>
      <c r="V12" s="8">
        <v>81</v>
      </c>
      <c r="W12" s="9">
        <f t="shared" si="3"/>
        <v>409</v>
      </c>
      <c r="X12" s="25">
        <v>168</v>
      </c>
      <c r="Y12" s="26">
        <v>241</v>
      </c>
    </row>
    <row r="13" spans="1:25" ht="22.5" customHeight="1" thickBot="1">
      <c r="A13" s="16"/>
      <c r="B13" s="52"/>
      <c r="C13" s="100" t="s">
        <v>64</v>
      </c>
      <c r="D13" s="101"/>
      <c r="E13" s="101"/>
      <c r="F13" s="101"/>
      <c r="G13" s="101"/>
      <c r="J13" s="14">
        <v>7</v>
      </c>
      <c r="K13" s="9">
        <f t="shared" si="0"/>
        <v>389</v>
      </c>
      <c r="L13" s="25">
        <v>196</v>
      </c>
      <c r="M13" s="26">
        <v>193</v>
      </c>
      <c r="N13" s="8">
        <v>32</v>
      </c>
      <c r="O13" s="9">
        <f t="shared" si="1"/>
        <v>765</v>
      </c>
      <c r="P13" s="25">
        <v>416</v>
      </c>
      <c r="Q13" s="26">
        <v>349</v>
      </c>
      <c r="R13" s="8">
        <v>57</v>
      </c>
      <c r="S13" s="9">
        <f t="shared" si="2"/>
        <v>784</v>
      </c>
      <c r="T13" s="25">
        <v>415</v>
      </c>
      <c r="U13" s="26">
        <v>369</v>
      </c>
      <c r="V13" s="8">
        <v>82</v>
      </c>
      <c r="W13" s="9">
        <f t="shared" si="3"/>
        <v>414</v>
      </c>
      <c r="X13" s="25">
        <v>155</v>
      </c>
      <c r="Y13" s="26">
        <v>259</v>
      </c>
    </row>
    <row r="14" spans="1:25" ht="21" customHeight="1">
      <c r="A14" s="29"/>
      <c r="B14" s="102" t="s">
        <v>17</v>
      </c>
      <c r="C14" s="85"/>
      <c r="D14" s="103" t="s">
        <v>18</v>
      </c>
      <c r="E14" s="103"/>
      <c r="F14" s="104"/>
      <c r="G14" s="105" t="s">
        <v>45</v>
      </c>
      <c r="J14" s="14">
        <v>8</v>
      </c>
      <c r="K14" s="9">
        <f t="shared" si="0"/>
        <v>427</v>
      </c>
      <c r="L14" s="25">
        <v>213</v>
      </c>
      <c r="M14" s="26">
        <v>214</v>
      </c>
      <c r="N14" s="8">
        <v>33</v>
      </c>
      <c r="O14" s="9">
        <f t="shared" si="1"/>
        <v>737</v>
      </c>
      <c r="P14" s="25">
        <v>394</v>
      </c>
      <c r="Q14" s="26">
        <v>343</v>
      </c>
      <c r="R14" s="8">
        <v>58</v>
      </c>
      <c r="S14" s="9">
        <f t="shared" si="2"/>
        <v>794</v>
      </c>
      <c r="T14" s="25">
        <v>419</v>
      </c>
      <c r="U14" s="26">
        <v>375</v>
      </c>
      <c r="V14" s="8">
        <v>83</v>
      </c>
      <c r="W14" s="9">
        <f t="shared" si="3"/>
        <v>342</v>
      </c>
      <c r="X14" s="25">
        <v>115</v>
      </c>
      <c r="Y14" s="26">
        <v>227</v>
      </c>
    </row>
    <row r="15" spans="1:25" ht="24.75" customHeight="1" thickBot="1">
      <c r="A15" s="29"/>
      <c r="B15" s="86"/>
      <c r="C15" s="88"/>
      <c r="D15" s="44" t="s">
        <v>46</v>
      </c>
      <c r="E15" s="43" t="s">
        <v>47</v>
      </c>
      <c r="F15" s="42" t="s">
        <v>48</v>
      </c>
      <c r="G15" s="106"/>
      <c r="J15" s="14">
        <v>9</v>
      </c>
      <c r="K15" s="9">
        <f t="shared" si="0"/>
        <v>455</v>
      </c>
      <c r="L15" s="25">
        <v>232</v>
      </c>
      <c r="M15" s="26">
        <v>223</v>
      </c>
      <c r="N15" s="8">
        <v>34</v>
      </c>
      <c r="O15" s="9">
        <f t="shared" si="1"/>
        <v>749</v>
      </c>
      <c r="P15" s="25">
        <v>405</v>
      </c>
      <c r="Q15" s="26">
        <v>344</v>
      </c>
      <c r="R15" s="8">
        <v>59</v>
      </c>
      <c r="S15" s="9">
        <f t="shared" si="2"/>
        <v>716</v>
      </c>
      <c r="T15" s="25">
        <v>372</v>
      </c>
      <c r="U15" s="26">
        <v>344</v>
      </c>
      <c r="V15" s="8">
        <v>84</v>
      </c>
      <c r="W15" s="9">
        <f t="shared" si="3"/>
        <v>308</v>
      </c>
      <c r="X15" s="25">
        <v>111</v>
      </c>
      <c r="Y15" s="26">
        <v>197</v>
      </c>
    </row>
    <row r="16" spans="1:25" ht="25.5" customHeight="1" thickTop="1">
      <c r="A16" s="29"/>
      <c r="B16" s="107" t="s">
        <v>23</v>
      </c>
      <c r="C16" s="108"/>
      <c r="D16" s="53">
        <f aca="true" t="shared" si="4" ref="D16:D35">E16+F16</f>
        <v>18402</v>
      </c>
      <c r="E16" s="54">
        <v>9203</v>
      </c>
      <c r="F16" s="63">
        <v>9199</v>
      </c>
      <c r="G16" s="55">
        <v>8933</v>
      </c>
      <c r="J16" s="7" t="s">
        <v>19</v>
      </c>
      <c r="K16" s="11">
        <f t="shared" si="0"/>
        <v>2380</v>
      </c>
      <c r="L16" s="11">
        <f>L17+L18+L19+L20+L21</f>
        <v>1225</v>
      </c>
      <c r="M16" s="12">
        <f>M17+M18+M19+M20+M21</f>
        <v>1155</v>
      </c>
      <c r="N16" s="7" t="s">
        <v>20</v>
      </c>
      <c r="O16" s="11">
        <f t="shared" si="1"/>
        <v>4102</v>
      </c>
      <c r="P16" s="11">
        <f>P17+P18+P19+P20+P21</f>
        <v>2218</v>
      </c>
      <c r="Q16" s="12">
        <f>Q17+Q18+Q19+Q20+Q21</f>
        <v>1884</v>
      </c>
      <c r="R16" s="7" t="s">
        <v>21</v>
      </c>
      <c r="S16" s="11">
        <f t="shared" si="2"/>
        <v>4348</v>
      </c>
      <c r="T16" s="11">
        <f>T17+T18+T19+T20+T21</f>
        <v>2210</v>
      </c>
      <c r="U16" s="12">
        <f>U17+U18+U19+U20+U21</f>
        <v>2138</v>
      </c>
      <c r="V16" s="7" t="s">
        <v>22</v>
      </c>
      <c r="W16" s="11">
        <f t="shared" si="3"/>
        <v>1041</v>
      </c>
      <c r="X16" s="11">
        <f>X17+X18+X19+X20+X21</f>
        <v>328</v>
      </c>
      <c r="Y16" s="12">
        <f>Y17+Y18+Y19+Y20+Y21</f>
        <v>713</v>
      </c>
    </row>
    <row r="17" spans="1:25" ht="24.75" customHeight="1">
      <c r="A17" s="29"/>
      <c r="B17" s="109" t="s">
        <v>24</v>
      </c>
      <c r="C17" s="93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489</v>
      </c>
      <c r="L17" s="25">
        <v>248</v>
      </c>
      <c r="M17" s="26">
        <v>241</v>
      </c>
      <c r="N17" s="8">
        <v>35</v>
      </c>
      <c r="O17" s="9">
        <f t="shared" si="1"/>
        <v>767</v>
      </c>
      <c r="P17" s="25">
        <v>434</v>
      </c>
      <c r="Q17" s="26">
        <v>333</v>
      </c>
      <c r="R17" s="8">
        <v>60</v>
      </c>
      <c r="S17" s="9">
        <f t="shared" si="2"/>
        <v>798</v>
      </c>
      <c r="T17" s="25">
        <v>421</v>
      </c>
      <c r="U17" s="26">
        <v>377</v>
      </c>
      <c r="V17" s="8">
        <v>85</v>
      </c>
      <c r="W17" s="9">
        <f t="shared" si="3"/>
        <v>293</v>
      </c>
      <c r="X17" s="25">
        <v>104</v>
      </c>
      <c r="Y17" s="26">
        <v>189</v>
      </c>
    </row>
    <row r="18" spans="1:25" ht="24.75" customHeight="1">
      <c r="A18" s="29"/>
      <c r="B18" s="110" t="s">
        <v>25</v>
      </c>
      <c r="C18" s="111"/>
      <c r="D18" s="17">
        <f t="shared" si="4"/>
        <v>13498</v>
      </c>
      <c r="E18" s="23">
        <v>6814</v>
      </c>
      <c r="F18" s="64">
        <v>6684</v>
      </c>
      <c r="G18" s="24">
        <v>6810</v>
      </c>
      <c r="J18" s="8">
        <v>11</v>
      </c>
      <c r="K18" s="9">
        <f t="shared" si="0"/>
        <v>466</v>
      </c>
      <c r="L18" s="25">
        <v>239</v>
      </c>
      <c r="M18" s="26">
        <v>227</v>
      </c>
      <c r="N18" s="8">
        <v>36</v>
      </c>
      <c r="O18" s="9">
        <f t="shared" si="1"/>
        <v>776</v>
      </c>
      <c r="P18" s="25">
        <v>413</v>
      </c>
      <c r="Q18" s="26">
        <v>363</v>
      </c>
      <c r="R18" s="8">
        <v>61</v>
      </c>
      <c r="S18" s="9">
        <f t="shared" si="2"/>
        <v>862</v>
      </c>
      <c r="T18" s="25">
        <v>458</v>
      </c>
      <c r="U18" s="26">
        <v>404</v>
      </c>
      <c r="V18" s="8">
        <v>86</v>
      </c>
      <c r="W18" s="9">
        <f t="shared" si="3"/>
        <v>235</v>
      </c>
      <c r="X18" s="25">
        <v>71</v>
      </c>
      <c r="Y18" s="26">
        <v>164</v>
      </c>
    </row>
    <row r="19" spans="1:25" ht="24.75" customHeight="1">
      <c r="A19" s="29"/>
      <c r="B19" s="109" t="s">
        <v>26</v>
      </c>
      <c r="C19" s="93"/>
      <c r="D19" s="17">
        <f t="shared" si="4"/>
        <v>212</v>
      </c>
      <c r="E19" s="23">
        <v>105</v>
      </c>
      <c r="F19" s="64">
        <v>107</v>
      </c>
      <c r="G19" s="24">
        <v>112</v>
      </c>
      <c r="J19" s="8">
        <v>12</v>
      </c>
      <c r="K19" s="9">
        <f t="shared" si="0"/>
        <v>479</v>
      </c>
      <c r="L19" s="25">
        <v>238</v>
      </c>
      <c r="M19" s="26">
        <v>241</v>
      </c>
      <c r="N19" s="8">
        <v>37</v>
      </c>
      <c r="O19" s="9">
        <f t="shared" si="1"/>
        <v>813</v>
      </c>
      <c r="P19" s="25">
        <v>438</v>
      </c>
      <c r="Q19" s="26">
        <v>375</v>
      </c>
      <c r="R19" s="8">
        <v>62</v>
      </c>
      <c r="S19" s="9">
        <f t="shared" si="2"/>
        <v>892</v>
      </c>
      <c r="T19" s="25">
        <v>433</v>
      </c>
      <c r="U19" s="26">
        <v>459</v>
      </c>
      <c r="V19" s="8">
        <v>87</v>
      </c>
      <c r="W19" s="9">
        <f t="shared" si="3"/>
        <v>193</v>
      </c>
      <c r="X19" s="25">
        <v>60</v>
      </c>
      <c r="Y19" s="26">
        <v>133</v>
      </c>
    </row>
    <row r="20" spans="1:25" ht="24.75" customHeight="1">
      <c r="A20" s="29"/>
      <c r="B20" s="109" t="s">
        <v>27</v>
      </c>
      <c r="C20" s="93"/>
      <c r="D20" s="17">
        <f t="shared" si="4"/>
        <v>2015</v>
      </c>
      <c r="E20" s="23">
        <v>1026</v>
      </c>
      <c r="F20" s="64">
        <v>989</v>
      </c>
      <c r="G20" s="24">
        <v>1025</v>
      </c>
      <c r="J20" s="8">
        <v>13</v>
      </c>
      <c r="K20" s="9">
        <f t="shared" si="0"/>
        <v>473</v>
      </c>
      <c r="L20" s="25">
        <v>252</v>
      </c>
      <c r="M20" s="26">
        <v>221</v>
      </c>
      <c r="N20" s="8">
        <v>38</v>
      </c>
      <c r="O20" s="9">
        <f t="shared" si="1"/>
        <v>868</v>
      </c>
      <c r="P20" s="25">
        <v>443</v>
      </c>
      <c r="Q20" s="26">
        <v>425</v>
      </c>
      <c r="R20" s="8">
        <v>63</v>
      </c>
      <c r="S20" s="9">
        <f t="shared" si="2"/>
        <v>855</v>
      </c>
      <c r="T20" s="25">
        <v>428</v>
      </c>
      <c r="U20" s="26">
        <v>427</v>
      </c>
      <c r="V20" s="8">
        <v>88</v>
      </c>
      <c r="W20" s="9">
        <f t="shared" si="3"/>
        <v>165</v>
      </c>
      <c r="X20" s="25">
        <v>51</v>
      </c>
      <c r="Y20" s="26">
        <v>114</v>
      </c>
    </row>
    <row r="21" spans="1:25" ht="24.75" customHeight="1">
      <c r="A21" s="29"/>
      <c r="B21" s="112" t="s">
        <v>28</v>
      </c>
      <c r="C21" s="93"/>
      <c r="D21" s="17">
        <f t="shared" si="4"/>
        <v>3090</v>
      </c>
      <c r="E21" s="23">
        <v>1510</v>
      </c>
      <c r="F21" s="64">
        <v>1580</v>
      </c>
      <c r="G21" s="24">
        <v>1524</v>
      </c>
      <c r="J21" s="8">
        <v>14</v>
      </c>
      <c r="K21" s="9">
        <f t="shared" si="0"/>
        <v>473</v>
      </c>
      <c r="L21" s="25">
        <v>248</v>
      </c>
      <c r="M21" s="26">
        <v>225</v>
      </c>
      <c r="N21" s="8">
        <v>39</v>
      </c>
      <c r="O21" s="9">
        <f t="shared" si="1"/>
        <v>878</v>
      </c>
      <c r="P21" s="25">
        <v>490</v>
      </c>
      <c r="Q21" s="26">
        <v>388</v>
      </c>
      <c r="R21" s="8">
        <v>64</v>
      </c>
      <c r="S21" s="9">
        <f t="shared" si="2"/>
        <v>941</v>
      </c>
      <c r="T21" s="25">
        <v>470</v>
      </c>
      <c r="U21" s="26">
        <v>471</v>
      </c>
      <c r="V21" s="8">
        <v>89</v>
      </c>
      <c r="W21" s="9">
        <f t="shared" si="3"/>
        <v>155</v>
      </c>
      <c r="X21" s="25">
        <v>42</v>
      </c>
      <c r="Y21" s="26">
        <v>113</v>
      </c>
    </row>
    <row r="22" spans="1:25" ht="24.75" customHeight="1">
      <c r="A22" s="29"/>
      <c r="B22" s="113" t="s">
        <v>33</v>
      </c>
      <c r="C22" s="111"/>
      <c r="D22" s="17">
        <f t="shared" si="4"/>
        <v>1537</v>
      </c>
      <c r="E22" s="23">
        <v>797</v>
      </c>
      <c r="F22" s="64">
        <v>740</v>
      </c>
      <c r="G22" s="24">
        <v>878</v>
      </c>
      <c r="J22" s="7" t="s">
        <v>29</v>
      </c>
      <c r="K22" s="11">
        <f t="shared" si="0"/>
        <v>2829</v>
      </c>
      <c r="L22" s="11">
        <f>L23+L24+L25+L26+L27</f>
        <v>1473</v>
      </c>
      <c r="M22" s="12">
        <f>M23+M24+M25+M26+M27</f>
        <v>1356</v>
      </c>
      <c r="N22" s="7" t="s">
        <v>30</v>
      </c>
      <c r="O22" s="11">
        <f t="shared" si="1"/>
        <v>4791</v>
      </c>
      <c r="P22" s="11">
        <f>P23+P24+P25+P26+P27</f>
        <v>2492</v>
      </c>
      <c r="Q22" s="12">
        <f>Q23+Q24+Q25+Q26+Q27</f>
        <v>2299</v>
      </c>
      <c r="R22" s="7" t="s">
        <v>31</v>
      </c>
      <c r="S22" s="11">
        <f t="shared" si="2"/>
        <v>3792</v>
      </c>
      <c r="T22" s="11">
        <f>T23+T24+T25+T26+T27</f>
        <v>1873</v>
      </c>
      <c r="U22" s="12">
        <f>U23+U24+U25+U26+U27</f>
        <v>1919</v>
      </c>
      <c r="V22" s="7" t="s">
        <v>32</v>
      </c>
      <c r="W22" s="11">
        <f t="shared" si="3"/>
        <v>428</v>
      </c>
      <c r="X22" s="11">
        <f>X23+X24+X25+X26+X27</f>
        <v>92</v>
      </c>
      <c r="Y22" s="12">
        <f>Y23+Y24+Y25+Y26+Y27</f>
        <v>336</v>
      </c>
    </row>
    <row r="23" spans="1:25" ht="24.75" customHeight="1">
      <c r="A23" s="29"/>
      <c r="B23" s="112" t="s">
        <v>34</v>
      </c>
      <c r="C23" s="93"/>
      <c r="D23" s="17">
        <f t="shared" si="4"/>
        <v>1161</v>
      </c>
      <c r="E23" s="23">
        <v>542</v>
      </c>
      <c r="F23" s="64">
        <v>619</v>
      </c>
      <c r="G23" s="24">
        <v>598</v>
      </c>
      <c r="J23" s="8">
        <v>15</v>
      </c>
      <c r="K23" s="9">
        <f t="shared" si="0"/>
        <v>509</v>
      </c>
      <c r="L23" s="25">
        <v>269</v>
      </c>
      <c r="M23" s="26">
        <v>240</v>
      </c>
      <c r="N23" s="8">
        <v>40</v>
      </c>
      <c r="O23" s="9">
        <f t="shared" si="1"/>
        <v>995</v>
      </c>
      <c r="P23" s="25">
        <v>534</v>
      </c>
      <c r="Q23" s="26">
        <v>461</v>
      </c>
      <c r="R23" s="8">
        <v>65</v>
      </c>
      <c r="S23" s="9">
        <f t="shared" si="2"/>
        <v>964</v>
      </c>
      <c r="T23" s="25">
        <v>498</v>
      </c>
      <c r="U23" s="26">
        <v>466</v>
      </c>
      <c r="V23" s="8">
        <v>90</v>
      </c>
      <c r="W23" s="9">
        <f t="shared" si="3"/>
        <v>135</v>
      </c>
      <c r="X23" s="25">
        <v>31</v>
      </c>
      <c r="Y23" s="26">
        <v>104</v>
      </c>
    </row>
    <row r="24" spans="1:25" ht="24.75" customHeight="1">
      <c r="A24" s="29"/>
      <c r="B24" s="114" t="s">
        <v>49</v>
      </c>
      <c r="C24" s="111"/>
      <c r="D24" s="17">
        <f t="shared" si="4"/>
        <v>1105</v>
      </c>
      <c r="E24" s="23">
        <v>570</v>
      </c>
      <c r="F24" s="64">
        <v>535</v>
      </c>
      <c r="G24" s="24">
        <v>511</v>
      </c>
      <c r="H24" s="32"/>
      <c r="J24" s="8">
        <v>16</v>
      </c>
      <c r="K24" s="9">
        <f t="shared" si="0"/>
        <v>532</v>
      </c>
      <c r="L24" s="25">
        <v>280</v>
      </c>
      <c r="M24" s="26">
        <v>252</v>
      </c>
      <c r="N24" s="8">
        <v>41</v>
      </c>
      <c r="O24" s="9">
        <f t="shared" si="1"/>
        <v>996</v>
      </c>
      <c r="P24" s="25">
        <v>515</v>
      </c>
      <c r="Q24" s="26">
        <v>481</v>
      </c>
      <c r="R24" s="8">
        <v>66</v>
      </c>
      <c r="S24" s="9">
        <f t="shared" si="2"/>
        <v>860</v>
      </c>
      <c r="T24" s="25">
        <v>413</v>
      </c>
      <c r="U24" s="26">
        <v>447</v>
      </c>
      <c r="V24" s="8">
        <v>91</v>
      </c>
      <c r="W24" s="9">
        <f t="shared" si="3"/>
        <v>102</v>
      </c>
      <c r="X24" s="25">
        <v>21</v>
      </c>
      <c r="Y24" s="26">
        <v>81</v>
      </c>
    </row>
    <row r="25" spans="1:25" ht="24.75" customHeight="1">
      <c r="A25" s="29"/>
      <c r="B25" s="112" t="s">
        <v>35</v>
      </c>
      <c r="C25" s="93"/>
      <c r="D25" s="17">
        <f t="shared" si="4"/>
        <v>1135</v>
      </c>
      <c r="E25" s="23">
        <v>575</v>
      </c>
      <c r="F25" s="64">
        <v>560</v>
      </c>
      <c r="G25" s="24">
        <v>481</v>
      </c>
      <c r="J25" s="8">
        <v>17</v>
      </c>
      <c r="K25" s="9">
        <f t="shared" si="0"/>
        <v>555</v>
      </c>
      <c r="L25" s="25">
        <v>293</v>
      </c>
      <c r="M25" s="26">
        <v>262</v>
      </c>
      <c r="N25" s="8">
        <v>42</v>
      </c>
      <c r="O25" s="9">
        <f t="shared" si="1"/>
        <v>927</v>
      </c>
      <c r="P25" s="25">
        <v>459</v>
      </c>
      <c r="Q25" s="26">
        <v>468</v>
      </c>
      <c r="R25" s="8">
        <v>67</v>
      </c>
      <c r="S25" s="9">
        <f t="shared" si="2"/>
        <v>585</v>
      </c>
      <c r="T25" s="25">
        <v>288</v>
      </c>
      <c r="U25" s="26">
        <v>297</v>
      </c>
      <c r="V25" s="8">
        <v>92</v>
      </c>
      <c r="W25" s="9">
        <f t="shared" si="3"/>
        <v>71</v>
      </c>
      <c r="X25" s="25">
        <v>18</v>
      </c>
      <c r="Y25" s="26">
        <v>53</v>
      </c>
    </row>
    <row r="26" spans="1:25" ht="24.75" customHeight="1">
      <c r="A26" s="29"/>
      <c r="B26" s="115" t="s">
        <v>49</v>
      </c>
      <c r="C26" s="93"/>
      <c r="D26" s="17">
        <f t="shared" si="4"/>
        <v>2149</v>
      </c>
      <c r="E26" s="23">
        <v>1121</v>
      </c>
      <c r="F26" s="64">
        <v>1028</v>
      </c>
      <c r="G26" s="24">
        <v>1129</v>
      </c>
      <c r="J26" s="8">
        <v>18</v>
      </c>
      <c r="K26" s="9">
        <f t="shared" si="0"/>
        <v>569</v>
      </c>
      <c r="L26" s="25">
        <v>269</v>
      </c>
      <c r="M26" s="26">
        <v>300</v>
      </c>
      <c r="N26" s="8">
        <v>43</v>
      </c>
      <c r="O26" s="9">
        <f t="shared" si="1"/>
        <v>927</v>
      </c>
      <c r="P26" s="25">
        <v>491</v>
      </c>
      <c r="Q26" s="26">
        <v>436</v>
      </c>
      <c r="R26" s="8">
        <v>68</v>
      </c>
      <c r="S26" s="9">
        <f t="shared" si="2"/>
        <v>629</v>
      </c>
      <c r="T26" s="25">
        <v>308</v>
      </c>
      <c r="U26" s="26">
        <v>321</v>
      </c>
      <c r="V26" s="8">
        <v>93</v>
      </c>
      <c r="W26" s="9">
        <f t="shared" si="3"/>
        <v>74</v>
      </c>
      <c r="X26" s="25">
        <v>11</v>
      </c>
      <c r="Y26" s="26">
        <v>63</v>
      </c>
    </row>
    <row r="27" spans="1:25" ht="24.75" customHeight="1">
      <c r="A27" s="29"/>
      <c r="B27" s="115" t="s">
        <v>50</v>
      </c>
      <c r="C27" s="93"/>
      <c r="D27" s="17">
        <f t="shared" si="4"/>
        <v>1468</v>
      </c>
      <c r="E27" s="23">
        <v>763</v>
      </c>
      <c r="F27" s="64">
        <v>705</v>
      </c>
      <c r="G27" s="24">
        <v>691</v>
      </c>
      <c r="J27" s="8">
        <v>19</v>
      </c>
      <c r="K27" s="9">
        <f t="shared" si="0"/>
        <v>664</v>
      </c>
      <c r="L27" s="25">
        <v>362</v>
      </c>
      <c r="M27" s="26">
        <v>302</v>
      </c>
      <c r="N27" s="8">
        <v>44</v>
      </c>
      <c r="O27" s="9">
        <f t="shared" si="1"/>
        <v>946</v>
      </c>
      <c r="P27" s="25">
        <v>493</v>
      </c>
      <c r="Q27" s="26">
        <v>453</v>
      </c>
      <c r="R27" s="8">
        <v>69</v>
      </c>
      <c r="S27" s="9">
        <f t="shared" si="2"/>
        <v>754</v>
      </c>
      <c r="T27" s="25">
        <v>366</v>
      </c>
      <c r="U27" s="26">
        <v>388</v>
      </c>
      <c r="V27" s="8">
        <v>94</v>
      </c>
      <c r="W27" s="9">
        <f t="shared" si="3"/>
        <v>46</v>
      </c>
      <c r="X27" s="25">
        <v>11</v>
      </c>
      <c r="Y27" s="26">
        <v>35</v>
      </c>
    </row>
    <row r="28" spans="1:25" ht="24.75" customHeight="1">
      <c r="A28" s="29"/>
      <c r="B28" s="112" t="s">
        <v>39</v>
      </c>
      <c r="C28" s="93"/>
      <c r="D28" s="17">
        <f t="shared" si="4"/>
        <v>3652</v>
      </c>
      <c r="E28" s="23">
        <v>1851</v>
      </c>
      <c r="F28" s="64">
        <v>1801</v>
      </c>
      <c r="G28" s="24">
        <v>1701</v>
      </c>
      <c r="J28" s="7" t="s">
        <v>36</v>
      </c>
      <c r="K28" s="11">
        <f t="shared" si="0"/>
        <v>3589</v>
      </c>
      <c r="L28" s="11">
        <f>L29+L30+L31+L32+L33</f>
        <v>1872</v>
      </c>
      <c r="M28" s="12">
        <f>M29+M30+M31+M32+M33</f>
        <v>1717</v>
      </c>
      <c r="N28" s="7" t="s">
        <v>37</v>
      </c>
      <c r="O28" s="11">
        <f t="shared" si="1"/>
        <v>4379</v>
      </c>
      <c r="P28" s="11">
        <f>P29+P30+P31+P32+P33</f>
        <v>2314</v>
      </c>
      <c r="Q28" s="12">
        <f>Q29+Q30+Q31+Q32+Q33</f>
        <v>2065</v>
      </c>
      <c r="R28" s="7" t="s">
        <v>38</v>
      </c>
      <c r="S28" s="11">
        <f t="shared" si="2"/>
        <v>3333</v>
      </c>
      <c r="T28" s="11">
        <f>T29+T30+T31+T32+T33</f>
        <v>1558</v>
      </c>
      <c r="U28" s="12">
        <f>U29+U30+U31+U32+U33</f>
        <v>1775</v>
      </c>
      <c r="V28" s="7" t="s">
        <v>53</v>
      </c>
      <c r="W28" s="11">
        <f t="shared" si="3"/>
        <v>137</v>
      </c>
      <c r="X28" s="11">
        <f>X29+X30+X31+X32+X33</f>
        <v>23</v>
      </c>
      <c r="Y28" s="12">
        <f>Y29+Y30+Y31+Y32+Y33</f>
        <v>114</v>
      </c>
    </row>
    <row r="29" spans="1:25" ht="24.75" customHeight="1">
      <c r="A29" s="29"/>
      <c r="B29" s="115" t="s">
        <v>51</v>
      </c>
      <c r="C29" s="93"/>
      <c r="D29" s="17">
        <f t="shared" si="4"/>
        <v>2724</v>
      </c>
      <c r="E29" s="23">
        <v>1349</v>
      </c>
      <c r="F29" s="64">
        <v>1375</v>
      </c>
      <c r="G29" s="24">
        <v>1332</v>
      </c>
      <c r="J29" s="8">
        <v>20</v>
      </c>
      <c r="K29" s="9">
        <f t="shared" si="0"/>
        <v>650</v>
      </c>
      <c r="L29" s="25">
        <v>343</v>
      </c>
      <c r="M29" s="26">
        <v>307</v>
      </c>
      <c r="N29" s="8">
        <v>45</v>
      </c>
      <c r="O29" s="9">
        <f t="shared" si="1"/>
        <v>974</v>
      </c>
      <c r="P29" s="25">
        <v>532</v>
      </c>
      <c r="Q29" s="26">
        <v>442</v>
      </c>
      <c r="R29" s="8">
        <v>70</v>
      </c>
      <c r="S29" s="9">
        <f t="shared" si="2"/>
        <v>749</v>
      </c>
      <c r="T29" s="25">
        <v>350</v>
      </c>
      <c r="U29" s="26">
        <v>399</v>
      </c>
      <c r="V29" s="8">
        <v>95</v>
      </c>
      <c r="W29" s="9">
        <f t="shared" si="3"/>
        <v>55</v>
      </c>
      <c r="X29" s="68">
        <v>13</v>
      </c>
      <c r="Y29" s="69">
        <v>42</v>
      </c>
    </row>
    <row r="30" spans="1:25" ht="24.75" customHeight="1">
      <c r="A30" s="29"/>
      <c r="B30" s="112" t="s">
        <v>41</v>
      </c>
      <c r="C30" s="93"/>
      <c r="D30" s="17">
        <f t="shared" si="4"/>
        <v>1522</v>
      </c>
      <c r="E30" s="23">
        <v>759</v>
      </c>
      <c r="F30" s="64">
        <v>763</v>
      </c>
      <c r="G30" s="24">
        <v>740</v>
      </c>
      <c r="J30" s="8">
        <v>21</v>
      </c>
      <c r="K30" s="9">
        <f t="shared" si="0"/>
        <v>686</v>
      </c>
      <c r="L30" s="25">
        <v>349</v>
      </c>
      <c r="M30" s="26">
        <v>337</v>
      </c>
      <c r="N30" s="8">
        <v>46</v>
      </c>
      <c r="O30" s="9">
        <f t="shared" si="1"/>
        <v>886</v>
      </c>
      <c r="P30" s="25">
        <v>441</v>
      </c>
      <c r="Q30" s="26">
        <v>445</v>
      </c>
      <c r="R30" s="8">
        <v>71</v>
      </c>
      <c r="S30" s="9">
        <f t="shared" si="2"/>
        <v>708</v>
      </c>
      <c r="T30" s="25">
        <v>337</v>
      </c>
      <c r="U30" s="26">
        <v>371</v>
      </c>
      <c r="V30" s="8">
        <v>96</v>
      </c>
      <c r="W30" s="9">
        <f t="shared" si="3"/>
        <v>27</v>
      </c>
      <c r="X30" s="68">
        <v>7</v>
      </c>
      <c r="Y30" s="69">
        <v>20</v>
      </c>
    </row>
    <row r="31" spans="1:25" ht="24.75" customHeight="1">
      <c r="A31" s="29"/>
      <c r="B31" s="115" t="s">
        <v>49</v>
      </c>
      <c r="C31" s="93"/>
      <c r="D31" s="17">
        <f t="shared" si="4"/>
        <v>1145</v>
      </c>
      <c r="E31" s="23">
        <v>578</v>
      </c>
      <c r="F31" s="64">
        <v>567</v>
      </c>
      <c r="G31" s="24">
        <v>525</v>
      </c>
      <c r="J31" s="8">
        <v>22</v>
      </c>
      <c r="K31" s="9">
        <f t="shared" si="0"/>
        <v>708</v>
      </c>
      <c r="L31" s="25">
        <v>373</v>
      </c>
      <c r="M31" s="26">
        <v>335</v>
      </c>
      <c r="N31" s="8">
        <v>47</v>
      </c>
      <c r="O31" s="9">
        <f t="shared" si="1"/>
        <v>737</v>
      </c>
      <c r="P31" s="25">
        <v>399</v>
      </c>
      <c r="Q31" s="26">
        <v>338</v>
      </c>
      <c r="R31" s="8">
        <v>72</v>
      </c>
      <c r="S31" s="9">
        <f t="shared" si="2"/>
        <v>692</v>
      </c>
      <c r="T31" s="25">
        <v>325</v>
      </c>
      <c r="U31" s="26">
        <v>367</v>
      </c>
      <c r="V31" s="8">
        <v>97</v>
      </c>
      <c r="W31" s="9">
        <f t="shared" si="3"/>
        <v>25</v>
      </c>
      <c r="X31" s="68">
        <v>2</v>
      </c>
      <c r="Y31" s="69">
        <v>23</v>
      </c>
    </row>
    <row r="32" spans="1:25" ht="24.75" customHeight="1">
      <c r="A32" s="29"/>
      <c r="B32" s="115" t="s">
        <v>50</v>
      </c>
      <c r="C32" s="93"/>
      <c r="D32" s="17">
        <f t="shared" si="4"/>
        <v>1821</v>
      </c>
      <c r="E32" s="23">
        <v>917</v>
      </c>
      <c r="F32" s="64">
        <v>904</v>
      </c>
      <c r="G32" s="24">
        <v>834</v>
      </c>
      <c r="J32" s="8">
        <v>23</v>
      </c>
      <c r="K32" s="9">
        <f t="shared" si="0"/>
        <v>774</v>
      </c>
      <c r="L32" s="25">
        <v>388</v>
      </c>
      <c r="M32" s="26">
        <v>386</v>
      </c>
      <c r="N32" s="8">
        <v>48</v>
      </c>
      <c r="O32" s="9">
        <f t="shared" si="1"/>
        <v>925</v>
      </c>
      <c r="P32" s="25">
        <v>479</v>
      </c>
      <c r="Q32" s="26">
        <v>446</v>
      </c>
      <c r="R32" s="8">
        <v>73</v>
      </c>
      <c r="S32" s="9">
        <f t="shared" si="2"/>
        <v>640</v>
      </c>
      <c r="T32" s="25">
        <v>304</v>
      </c>
      <c r="U32" s="26">
        <v>336</v>
      </c>
      <c r="V32" s="8">
        <v>98</v>
      </c>
      <c r="W32" s="9">
        <f t="shared" si="3"/>
        <v>18</v>
      </c>
      <c r="X32" s="68">
        <v>1</v>
      </c>
      <c r="Y32" s="69">
        <v>17</v>
      </c>
    </row>
    <row r="33" spans="1:25" ht="24.75" customHeight="1" thickBot="1">
      <c r="A33" s="29"/>
      <c r="B33" s="115" t="s">
        <v>52</v>
      </c>
      <c r="C33" s="93"/>
      <c r="D33" s="17">
        <f t="shared" si="4"/>
        <v>1879</v>
      </c>
      <c r="E33" s="23">
        <v>913</v>
      </c>
      <c r="F33" s="64">
        <v>966</v>
      </c>
      <c r="G33" s="24">
        <v>1081</v>
      </c>
      <c r="J33" s="18">
        <v>24</v>
      </c>
      <c r="K33" s="19">
        <f t="shared" si="0"/>
        <v>771</v>
      </c>
      <c r="L33" s="27">
        <v>419</v>
      </c>
      <c r="M33" s="28">
        <v>352</v>
      </c>
      <c r="N33" s="18">
        <v>49</v>
      </c>
      <c r="O33" s="19">
        <f t="shared" si="1"/>
        <v>857</v>
      </c>
      <c r="P33" s="27">
        <v>463</v>
      </c>
      <c r="Q33" s="28">
        <v>394</v>
      </c>
      <c r="R33" s="18">
        <v>74</v>
      </c>
      <c r="S33" s="19">
        <f t="shared" si="2"/>
        <v>544</v>
      </c>
      <c r="T33" s="27">
        <v>242</v>
      </c>
      <c r="U33" s="28">
        <v>302</v>
      </c>
      <c r="V33" s="8">
        <v>99</v>
      </c>
      <c r="W33" s="9">
        <f t="shared" si="3"/>
        <v>12</v>
      </c>
      <c r="X33" s="70">
        <v>0</v>
      </c>
      <c r="Y33" s="71">
        <v>12</v>
      </c>
    </row>
    <row r="34" spans="1:25" ht="24.75" customHeight="1">
      <c r="A34" s="29"/>
      <c r="B34" s="112" t="s">
        <v>42</v>
      </c>
      <c r="C34" s="93"/>
      <c r="D34" s="17">
        <f t="shared" si="4"/>
        <v>360</v>
      </c>
      <c r="E34" s="23">
        <v>170</v>
      </c>
      <c r="F34" s="64">
        <v>190</v>
      </c>
      <c r="G34" s="24">
        <v>175</v>
      </c>
      <c r="V34" s="30" t="s">
        <v>54</v>
      </c>
      <c r="W34" s="11">
        <f t="shared" si="3"/>
        <v>27</v>
      </c>
      <c r="X34" s="68">
        <v>4</v>
      </c>
      <c r="Y34" s="69">
        <v>23</v>
      </c>
    </row>
    <row r="35" spans="1:25" ht="24.75" customHeight="1" thickBot="1">
      <c r="A35" s="16"/>
      <c r="B35" s="122" t="s">
        <v>43</v>
      </c>
      <c r="C35" s="123"/>
      <c r="D35" s="20">
        <f t="shared" si="4"/>
        <v>71</v>
      </c>
      <c r="E35" s="23">
        <v>14</v>
      </c>
      <c r="F35" s="64">
        <v>57</v>
      </c>
      <c r="G35" s="72">
        <v>36</v>
      </c>
      <c r="V35" s="124" t="s">
        <v>40</v>
      </c>
      <c r="W35" s="116">
        <f t="shared" si="3"/>
        <v>58955</v>
      </c>
      <c r="X35" s="116">
        <f>L4+L10+L16+L22+L28+L34+P4+P10+P16+P22+P28+P34+T4+T10+T16+T22+T28+T34+X4+X10+X16+X22+X28+X34</f>
        <v>29582</v>
      </c>
      <c r="Y35" s="118">
        <f>M4+M10+M16+M22+M28+M34+Q4+Q10+Q16+Q22+Q28+Q34+U4+U10+U16+U22+U28+U34+Y4+Y10+Y16+Y22+Y28+Y34</f>
        <v>29373</v>
      </c>
    </row>
    <row r="36" spans="1:25" ht="24.75" customHeight="1" thickBot="1" thickTop="1">
      <c r="A36" s="16"/>
      <c r="B36" s="120" t="s">
        <v>44</v>
      </c>
      <c r="C36" s="121"/>
      <c r="D36" s="21">
        <f>SUM(D16:D35)</f>
        <v>58955</v>
      </c>
      <c r="E36" s="21">
        <f>SUM(E16:E35)</f>
        <v>29582</v>
      </c>
      <c r="F36" s="65">
        <f>SUM(F16:F35)</f>
        <v>29373</v>
      </c>
      <c r="G36" s="22">
        <f>SUM(G16:G35)</f>
        <v>29121</v>
      </c>
      <c r="N36" s="31"/>
      <c r="O36" s="34" t="s">
        <v>56</v>
      </c>
      <c r="P36" s="34" t="s">
        <v>3</v>
      </c>
      <c r="Q36" s="34" t="s">
        <v>4</v>
      </c>
      <c r="V36" s="125"/>
      <c r="W36" s="117"/>
      <c r="X36" s="117"/>
      <c r="Y36" s="119"/>
    </row>
    <row r="37" spans="2:25" ht="26.25" customHeight="1">
      <c r="B37" s="57"/>
      <c r="N37" s="31" t="s">
        <v>55</v>
      </c>
      <c r="O37" s="33">
        <f>P37+Q37</f>
        <v>13230</v>
      </c>
      <c r="P37" s="33">
        <f>$T$22+$T$28+$X$4+$X$10+$X$16+$X$22+$X$28+$X$34</f>
        <v>5736</v>
      </c>
      <c r="Q37" s="33">
        <f>$U$22+$U$28+$Y$4+$Y$10+$Y$16+$Y$22+$Y$28+$Y$34</f>
        <v>7494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I25">
      <selection activeCell="I39" sqref="A39:IV4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75" t="s">
        <v>0</v>
      </c>
      <c r="E1" s="76"/>
      <c r="F1" s="76"/>
      <c r="J1" s="77" t="s">
        <v>65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4:25" ht="18" thickBot="1">
      <c r="D2" s="76"/>
      <c r="E2" s="76"/>
      <c r="F2" s="76"/>
      <c r="J2" s="78"/>
      <c r="K2" s="79"/>
      <c r="L2" s="79"/>
      <c r="M2" s="79"/>
      <c r="N2" s="79"/>
      <c r="O2" s="79"/>
      <c r="P2" s="79"/>
      <c r="Q2" s="79"/>
      <c r="R2" s="80">
        <v>41579</v>
      </c>
      <c r="S2" s="81"/>
      <c r="T2" s="81"/>
      <c r="U2" s="81"/>
      <c r="V2" s="81"/>
      <c r="W2" s="81"/>
      <c r="X2" s="81"/>
      <c r="Y2" s="81"/>
    </row>
    <row r="3" spans="6:25" ht="18" thickBot="1">
      <c r="F3" s="82" t="s">
        <v>84</v>
      </c>
      <c r="G3" s="8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83" t="s">
        <v>9</v>
      </c>
      <c r="C4" s="84"/>
      <c r="D4" s="85"/>
      <c r="E4" s="46" t="s">
        <v>10</v>
      </c>
      <c r="F4" s="46"/>
      <c r="G4" s="47"/>
      <c r="J4" s="4" t="s">
        <v>5</v>
      </c>
      <c r="K4" s="5">
        <f aca="true" t="shared" si="0" ref="K4:K33">L4+M4</f>
        <v>2165</v>
      </c>
      <c r="L4" s="5">
        <f>L5+L6+L7+L8+L9</f>
        <v>1096</v>
      </c>
      <c r="M4" s="6">
        <f>M5+M6+M7+M8+M9</f>
        <v>1069</v>
      </c>
      <c r="N4" s="7" t="s">
        <v>6</v>
      </c>
      <c r="O4" s="5">
        <f aca="true" t="shared" si="1" ref="O4:O33">P4+Q4</f>
        <v>3655</v>
      </c>
      <c r="P4" s="5">
        <f>P5+P6+P7+P8+P9</f>
        <v>1965</v>
      </c>
      <c r="Q4" s="6">
        <f>Q5+Q6+Q7+Q8+Q9</f>
        <v>1690</v>
      </c>
      <c r="R4" s="7" t="s">
        <v>7</v>
      </c>
      <c r="S4" s="5">
        <f aca="true" t="shared" si="2" ref="S4:S33">T4+U4</f>
        <v>3867</v>
      </c>
      <c r="T4" s="5">
        <f>T5+T6+T7+T8+T9</f>
        <v>1949</v>
      </c>
      <c r="U4" s="6">
        <f>U5+U6+U7+U8+U9</f>
        <v>1918</v>
      </c>
      <c r="V4" s="7" t="s">
        <v>8</v>
      </c>
      <c r="W4" s="5">
        <f aca="true" t="shared" si="3" ref="W4:W35">X4+Y4</f>
        <v>2548</v>
      </c>
      <c r="X4" s="5">
        <f>X5+X6+X7+X8+X9</f>
        <v>1139</v>
      </c>
      <c r="Y4" s="6">
        <f>Y5+Y6+Y7+Y8+Y9</f>
        <v>1409</v>
      </c>
    </row>
    <row r="5" spans="2:25" ht="24.75" customHeight="1" thickBot="1">
      <c r="B5" s="86"/>
      <c r="C5" s="87"/>
      <c r="D5" s="88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448</v>
      </c>
      <c r="L5" s="25">
        <v>240</v>
      </c>
      <c r="M5" s="26">
        <v>208</v>
      </c>
      <c r="N5" s="8">
        <v>25</v>
      </c>
      <c r="O5" s="9">
        <f t="shared" si="1"/>
        <v>713</v>
      </c>
      <c r="P5" s="25">
        <v>376</v>
      </c>
      <c r="Q5" s="26">
        <v>337</v>
      </c>
      <c r="R5" s="8">
        <v>50</v>
      </c>
      <c r="S5" s="9">
        <f t="shared" si="2"/>
        <v>782</v>
      </c>
      <c r="T5" s="25">
        <v>416</v>
      </c>
      <c r="U5" s="26">
        <v>366</v>
      </c>
      <c r="V5" s="8">
        <v>75</v>
      </c>
      <c r="W5" s="9">
        <f t="shared" si="3"/>
        <v>500</v>
      </c>
      <c r="X5" s="25">
        <v>235</v>
      </c>
      <c r="Y5" s="26">
        <v>265</v>
      </c>
    </row>
    <row r="6" spans="2:25" ht="24.75" customHeight="1" thickTop="1">
      <c r="B6" s="89" t="s">
        <v>57</v>
      </c>
      <c r="C6" s="90"/>
      <c r="D6" s="91"/>
      <c r="E6" s="41">
        <f>F6+G6</f>
        <v>58956</v>
      </c>
      <c r="F6" s="66">
        <f>SUM(F7:F8)</f>
        <v>29601</v>
      </c>
      <c r="G6" s="67">
        <f>SUM(G7:G8)</f>
        <v>29355</v>
      </c>
      <c r="J6" s="8">
        <v>1</v>
      </c>
      <c r="K6" s="9">
        <f t="shared" si="0"/>
        <v>417</v>
      </c>
      <c r="L6" s="25">
        <v>211</v>
      </c>
      <c r="M6" s="26">
        <v>206</v>
      </c>
      <c r="N6" s="8">
        <v>26</v>
      </c>
      <c r="O6" s="9">
        <f t="shared" si="1"/>
        <v>742</v>
      </c>
      <c r="P6" s="25">
        <v>383</v>
      </c>
      <c r="Q6" s="26">
        <v>359</v>
      </c>
      <c r="R6" s="8">
        <v>51</v>
      </c>
      <c r="S6" s="9">
        <f t="shared" si="2"/>
        <v>757</v>
      </c>
      <c r="T6" s="25">
        <v>385</v>
      </c>
      <c r="U6" s="26">
        <v>372</v>
      </c>
      <c r="V6" s="8">
        <v>76</v>
      </c>
      <c r="W6" s="9">
        <f t="shared" si="3"/>
        <v>551</v>
      </c>
      <c r="X6" s="25">
        <v>254</v>
      </c>
      <c r="Y6" s="26">
        <v>297</v>
      </c>
    </row>
    <row r="7" spans="2:25" ht="24.75" customHeight="1">
      <c r="B7" s="45"/>
      <c r="C7" s="92" t="s">
        <v>58</v>
      </c>
      <c r="D7" s="93"/>
      <c r="E7" s="39">
        <f>F7+G7</f>
        <v>56404</v>
      </c>
      <c r="F7" s="40">
        <v>28378</v>
      </c>
      <c r="G7" s="61">
        <v>28026</v>
      </c>
      <c r="J7" s="8">
        <v>2</v>
      </c>
      <c r="K7" s="9">
        <f t="shared" si="0"/>
        <v>428</v>
      </c>
      <c r="L7" s="25">
        <v>221</v>
      </c>
      <c r="M7" s="26">
        <v>207</v>
      </c>
      <c r="N7" s="8">
        <v>27</v>
      </c>
      <c r="O7" s="9">
        <f t="shared" si="1"/>
        <v>753</v>
      </c>
      <c r="P7" s="25">
        <v>419</v>
      </c>
      <c r="Q7" s="26">
        <v>334</v>
      </c>
      <c r="R7" s="8">
        <v>52</v>
      </c>
      <c r="S7" s="9">
        <f t="shared" si="2"/>
        <v>762</v>
      </c>
      <c r="T7" s="25">
        <v>364</v>
      </c>
      <c r="U7" s="26">
        <v>398</v>
      </c>
      <c r="V7" s="8">
        <v>77</v>
      </c>
      <c r="W7" s="9">
        <f t="shared" si="3"/>
        <v>515</v>
      </c>
      <c r="X7" s="25">
        <v>244</v>
      </c>
      <c r="Y7" s="26">
        <v>271</v>
      </c>
    </row>
    <row r="8" spans="2:25" ht="24.75" customHeight="1" thickBot="1">
      <c r="B8" s="49"/>
      <c r="C8" s="94" t="s">
        <v>59</v>
      </c>
      <c r="D8" s="95"/>
      <c r="E8" s="50">
        <f>F8+G8</f>
        <v>2552</v>
      </c>
      <c r="F8" s="51">
        <v>1223</v>
      </c>
      <c r="G8" s="62">
        <v>1329</v>
      </c>
      <c r="J8" s="8">
        <v>3</v>
      </c>
      <c r="K8" s="9">
        <f t="shared" si="0"/>
        <v>453</v>
      </c>
      <c r="L8" s="25">
        <v>203</v>
      </c>
      <c r="M8" s="26">
        <v>250</v>
      </c>
      <c r="N8" s="8">
        <v>28</v>
      </c>
      <c r="O8" s="9">
        <f t="shared" si="1"/>
        <v>709</v>
      </c>
      <c r="P8" s="25">
        <v>392</v>
      </c>
      <c r="Q8" s="26">
        <v>317</v>
      </c>
      <c r="R8" s="8">
        <v>53</v>
      </c>
      <c r="S8" s="9">
        <f t="shared" si="2"/>
        <v>828</v>
      </c>
      <c r="T8" s="25">
        <v>429</v>
      </c>
      <c r="U8" s="26">
        <v>399</v>
      </c>
      <c r="V8" s="8">
        <v>78</v>
      </c>
      <c r="W8" s="9">
        <f t="shared" si="3"/>
        <v>534</v>
      </c>
      <c r="X8" s="25">
        <v>217</v>
      </c>
      <c r="Y8" s="26">
        <v>317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419</v>
      </c>
      <c r="L9" s="25">
        <v>221</v>
      </c>
      <c r="M9" s="26">
        <v>198</v>
      </c>
      <c r="N9" s="8">
        <v>29</v>
      </c>
      <c r="O9" s="9">
        <f t="shared" si="1"/>
        <v>738</v>
      </c>
      <c r="P9" s="25">
        <v>395</v>
      </c>
      <c r="Q9" s="26">
        <v>343</v>
      </c>
      <c r="R9" s="8">
        <v>54</v>
      </c>
      <c r="S9" s="9">
        <f t="shared" si="2"/>
        <v>738</v>
      </c>
      <c r="T9" s="25">
        <v>355</v>
      </c>
      <c r="U9" s="26">
        <v>383</v>
      </c>
      <c r="V9" s="8">
        <v>79</v>
      </c>
      <c r="W9" s="9">
        <f t="shared" si="3"/>
        <v>448</v>
      </c>
      <c r="X9" s="25">
        <v>189</v>
      </c>
      <c r="Y9" s="26">
        <v>259</v>
      </c>
    </row>
    <row r="10" spans="2:25" ht="24.75" customHeight="1">
      <c r="B10" s="96" t="s">
        <v>63</v>
      </c>
      <c r="C10" s="97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2152</v>
      </c>
      <c r="L10" s="11">
        <f>L11+L12+L13+L14+L15</f>
        <v>1081</v>
      </c>
      <c r="M10" s="12">
        <f>M11+M12+M13+M14+M15</f>
        <v>1071</v>
      </c>
      <c r="N10" s="7" t="s">
        <v>14</v>
      </c>
      <c r="O10" s="11">
        <f t="shared" si="1"/>
        <v>3724</v>
      </c>
      <c r="P10" s="11">
        <f>P11+P12+P13+P14+P15</f>
        <v>1984</v>
      </c>
      <c r="Q10" s="12">
        <f>Q11+Q12+Q13+Q14+Q15</f>
        <v>1740</v>
      </c>
      <c r="R10" s="13" t="s">
        <v>15</v>
      </c>
      <c r="S10" s="11">
        <f t="shared" si="2"/>
        <v>3785</v>
      </c>
      <c r="T10" s="11">
        <f>T11+T12+T13+T14+T15</f>
        <v>1985</v>
      </c>
      <c r="U10" s="12">
        <f>U11+U12+U13+U14+U15</f>
        <v>1800</v>
      </c>
      <c r="V10" s="7" t="s">
        <v>16</v>
      </c>
      <c r="W10" s="11">
        <f t="shared" si="3"/>
        <v>1928</v>
      </c>
      <c r="X10" s="11">
        <f>X11+X12+X13+X14+X15</f>
        <v>725</v>
      </c>
      <c r="Y10" s="12">
        <f>Y11+Y12+Y13+Y14+Y15</f>
        <v>1203</v>
      </c>
    </row>
    <row r="11" spans="2:25" ht="24.75" customHeight="1" thickBot="1">
      <c r="B11" s="98" t="s">
        <v>11</v>
      </c>
      <c r="C11" s="99"/>
      <c r="D11" s="59">
        <f>SUM(E11:G11)</f>
        <v>29142</v>
      </c>
      <c r="E11" s="51">
        <v>27214</v>
      </c>
      <c r="F11" s="51">
        <v>1381</v>
      </c>
      <c r="G11" s="60">
        <v>547</v>
      </c>
      <c r="J11" s="14">
        <v>5</v>
      </c>
      <c r="K11" s="9">
        <f t="shared" si="0"/>
        <v>459</v>
      </c>
      <c r="L11" s="25">
        <v>235</v>
      </c>
      <c r="M11" s="26">
        <v>224</v>
      </c>
      <c r="N11" s="8">
        <v>30</v>
      </c>
      <c r="O11" s="9">
        <f t="shared" si="1"/>
        <v>714</v>
      </c>
      <c r="P11" s="25">
        <v>365</v>
      </c>
      <c r="Q11" s="26">
        <v>349</v>
      </c>
      <c r="R11" s="8">
        <v>55</v>
      </c>
      <c r="S11" s="9">
        <f t="shared" si="2"/>
        <v>770</v>
      </c>
      <c r="T11" s="25">
        <v>405</v>
      </c>
      <c r="U11" s="26">
        <v>365</v>
      </c>
      <c r="V11" s="8">
        <v>80</v>
      </c>
      <c r="W11" s="9">
        <f t="shared" si="3"/>
        <v>443</v>
      </c>
      <c r="X11" s="25">
        <v>172</v>
      </c>
      <c r="Y11" s="26">
        <v>271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402</v>
      </c>
      <c r="L12" s="25">
        <v>197</v>
      </c>
      <c r="M12" s="26">
        <v>205</v>
      </c>
      <c r="N12" s="8">
        <v>31</v>
      </c>
      <c r="O12" s="9">
        <f t="shared" si="1"/>
        <v>759</v>
      </c>
      <c r="P12" s="25">
        <v>414</v>
      </c>
      <c r="Q12" s="26">
        <v>345</v>
      </c>
      <c r="R12" s="8">
        <v>56</v>
      </c>
      <c r="S12" s="9">
        <f t="shared" si="2"/>
        <v>710</v>
      </c>
      <c r="T12" s="25">
        <v>367</v>
      </c>
      <c r="U12" s="26">
        <v>343</v>
      </c>
      <c r="V12" s="8">
        <v>81</v>
      </c>
      <c r="W12" s="9">
        <f t="shared" si="3"/>
        <v>403</v>
      </c>
      <c r="X12" s="25">
        <v>165</v>
      </c>
      <c r="Y12" s="26">
        <v>238</v>
      </c>
    </row>
    <row r="13" spans="1:25" ht="22.5" customHeight="1" thickBot="1">
      <c r="A13" s="16"/>
      <c r="B13" s="52"/>
      <c r="C13" s="100" t="s">
        <v>64</v>
      </c>
      <c r="D13" s="101"/>
      <c r="E13" s="101"/>
      <c r="F13" s="101"/>
      <c r="G13" s="101"/>
      <c r="J13" s="14">
        <v>7</v>
      </c>
      <c r="K13" s="9">
        <f t="shared" si="0"/>
        <v>399</v>
      </c>
      <c r="L13" s="25">
        <v>201</v>
      </c>
      <c r="M13" s="26">
        <v>198</v>
      </c>
      <c r="N13" s="8">
        <v>32</v>
      </c>
      <c r="O13" s="9">
        <f t="shared" si="1"/>
        <v>765</v>
      </c>
      <c r="P13" s="25">
        <v>407</v>
      </c>
      <c r="Q13" s="26">
        <v>358</v>
      </c>
      <c r="R13" s="8">
        <v>57</v>
      </c>
      <c r="S13" s="9">
        <f t="shared" si="2"/>
        <v>793</v>
      </c>
      <c r="T13" s="25">
        <v>423</v>
      </c>
      <c r="U13" s="26">
        <v>370</v>
      </c>
      <c r="V13" s="8">
        <v>82</v>
      </c>
      <c r="W13" s="9">
        <f t="shared" si="3"/>
        <v>423</v>
      </c>
      <c r="X13" s="25">
        <v>160</v>
      </c>
      <c r="Y13" s="26">
        <v>263</v>
      </c>
    </row>
    <row r="14" spans="1:25" ht="21" customHeight="1">
      <c r="A14" s="29"/>
      <c r="B14" s="102" t="s">
        <v>17</v>
      </c>
      <c r="C14" s="85"/>
      <c r="D14" s="103" t="s">
        <v>18</v>
      </c>
      <c r="E14" s="103"/>
      <c r="F14" s="104"/>
      <c r="G14" s="105" t="s">
        <v>45</v>
      </c>
      <c r="J14" s="14">
        <v>8</v>
      </c>
      <c r="K14" s="9">
        <f t="shared" si="0"/>
        <v>429</v>
      </c>
      <c r="L14" s="25">
        <v>213</v>
      </c>
      <c r="M14" s="26">
        <v>216</v>
      </c>
      <c r="N14" s="8">
        <v>33</v>
      </c>
      <c r="O14" s="9">
        <f t="shared" si="1"/>
        <v>737</v>
      </c>
      <c r="P14" s="25">
        <v>402</v>
      </c>
      <c r="Q14" s="26">
        <v>335</v>
      </c>
      <c r="R14" s="8">
        <v>58</v>
      </c>
      <c r="S14" s="9">
        <f t="shared" si="2"/>
        <v>784</v>
      </c>
      <c r="T14" s="25">
        <v>407</v>
      </c>
      <c r="U14" s="26">
        <v>377</v>
      </c>
      <c r="V14" s="8">
        <v>83</v>
      </c>
      <c r="W14" s="9">
        <f t="shared" si="3"/>
        <v>347</v>
      </c>
      <c r="X14" s="25">
        <v>117</v>
      </c>
      <c r="Y14" s="26">
        <v>230</v>
      </c>
    </row>
    <row r="15" spans="1:25" ht="24.75" customHeight="1" thickBot="1">
      <c r="A15" s="29"/>
      <c r="B15" s="86"/>
      <c r="C15" s="88"/>
      <c r="D15" s="44" t="s">
        <v>46</v>
      </c>
      <c r="E15" s="43" t="s">
        <v>47</v>
      </c>
      <c r="F15" s="42" t="s">
        <v>48</v>
      </c>
      <c r="G15" s="106"/>
      <c r="J15" s="14">
        <v>9</v>
      </c>
      <c r="K15" s="9">
        <f t="shared" si="0"/>
        <v>463</v>
      </c>
      <c r="L15" s="25">
        <v>235</v>
      </c>
      <c r="M15" s="26">
        <v>228</v>
      </c>
      <c r="N15" s="8">
        <v>34</v>
      </c>
      <c r="O15" s="9">
        <f t="shared" si="1"/>
        <v>749</v>
      </c>
      <c r="P15" s="25">
        <v>396</v>
      </c>
      <c r="Q15" s="26">
        <v>353</v>
      </c>
      <c r="R15" s="8">
        <v>59</v>
      </c>
      <c r="S15" s="9">
        <f t="shared" si="2"/>
        <v>728</v>
      </c>
      <c r="T15" s="25">
        <v>383</v>
      </c>
      <c r="U15" s="26">
        <v>345</v>
      </c>
      <c r="V15" s="8">
        <v>84</v>
      </c>
      <c r="W15" s="9">
        <f t="shared" si="3"/>
        <v>312</v>
      </c>
      <c r="X15" s="25">
        <v>111</v>
      </c>
      <c r="Y15" s="26">
        <v>201</v>
      </c>
    </row>
    <row r="16" spans="1:25" ht="25.5" customHeight="1" thickTop="1">
      <c r="A16" s="29"/>
      <c r="B16" s="107" t="s">
        <v>23</v>
      </c>
      <c r="C16" s="108"/>
      <c r="D16" s="53">
        <f aca="true" t="shared" si="4" ref="D16:D35">E16+F16</f>
        <v>18405</v>
      </c>
      <c r="E16" s="54">
        <v>9220</v>
      </c>
      <c r="F16" s="63">
        <v>9185</v>
      </c>
      <c r="G16" s="55">
        <v>8942</v>
      </c>
      <c r="J16" s="7" t="s">
        <v>19</v>
      </c>
      <c r="K16" s="11">
        <f t="shared" si="0"/>
        <v>2378</v>
      </c>
      <c r="L16" s="11">
        <f>L17+L18+L19+L20+L21</f>
        <v>1228</v>
      </c>
      <c r="M16" s="12">
        <f>M17+M18+M19+M20+M21</f>
        <v>1150</v>
      </c>
      <c r="N16" s="7" t="s">
        <v>20</v>
      </c>
      <c r="O16" s="11">
        <f t="shared" si="1"/>
        <v>4091</v>
      </c>
      <c r="P16" s="11">
        <f>P17+P18+P19+P20+P21</f>
        <v>2217</v>
      </c>
      <c r="Q16" s="12">
        <f>Q17+Q18+Q19+Q20+Q21</f>
        <v>1874</v>
      </c>
      <c r="R16" s="7" t="s">
        <v>21</v>
      </c>
      <c r="S16" s="11">
        <f t="shared" si="2"/>
        <v>4340</v>
      </c>
      <c r="T16" s="11">
        <f>T17+T18+T19+T20+T21</f>
        <v>2211</v>
      </c>
      <c r="U16" s="12">
        <f>U17+U18+U19+U20+U21</f>
        <v>2129</v>
      </c>
      <c r="V16" s="7" t="s">
        <v>22</v>
      </c>
      <c r="W16" s="11">
        <f t="shared" si="3"/>
        <v>1034</v>
      </c>
      <c r="X16" s="11">
        <f>X17+X18+X19+X20+X21</f>
        <v>322</v>
      </c>
      <c r="Y16" s="12">
        <f>Y17+Y18+Y19+Y20+Y21</f>
        <v>712</v>
      </c>
    </row>
    <row r="17" spans="1:25" ht="24.75" customHeight="1">
      <c r="A17" s="29"/>
      <c r="B17" s="109" t="s">
        <v>24</v>
      </c>
      <c r="C17" s="93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480</v>
      </c>
      <c r="L17" s="25">
        <v>244</v>
      </c>
      <c r="M17" s="26">
        <v>236</v>
      </c>
      <c r="N17" s="8">
        <v>35</v>
      </c>
      <c r="O17" s="9">
        <f t="shared" si="1"/>
        <v>761</v>
      </c>
      <c r="P17" s="25">
        <v>431</v>
      </c>
      <c r="Q17" s="26">
        <v>330</v>
      </c>
      <c r="R17" s="8">
        <v>60</v>
      </c>
      <c r="S17" s="9">
        <f t="shared" si="2"/>
        <v>776</v>
      </c>
      <c r="T17" s="25">
        <v>413</v>
      </c>
      <c r="U17" s="26">
        <v>363</v>
      </c>
      <c r="V17" s="8">
        <v>85</v>
      </c>
      <c r="W17" s="9">
        <f t="shared" si="3"/>
        <v>287</v>
      </c>
      <c r="X17" s="25">
        <v>99</v>
      </c>
      <c r="Y17" s="26">
        <v>188</v>
      </c>
    </row>
    <row r="18" spans="1:25" ht="24.75" customHeight="1">
      <c r="A18" s="29"/>
      <c r="B18" s="110" t="s">
        <v>25</v>
      </c>
      <c r="C18" s="111"/>
      <c r="D18" s="17">
        <f t="shared" si="4"/>
        <v>13487</v>
      </c>
      <c r="E18" s="23">
        <v>6806</v>
      </c>
      <c r="F18" s="64">
        <v>6681</v>
      </c>
      <c r="G18" s="24">
        <v>6799</v>
      </c>
      <c r="J18" s="8">
        <v>11</v>
      </c>
      <c r="K18" s="9">
        <f t="shared" si="0"/>
        <v>456</v>
      </c>
      <c r="L18" s="25">
        <v>235</v>
      </c>
      <c r="M18" s="26">
        <v>221</v>
      </c>
      <c r="N18" s="8">
        <v>36</v>
      </c>
      <c r="O18" s="9">
        <f t="shared" si="1"/>
        <v>767</v>
      </c>
      <c r="P18" s="25">
        <v>413</v>
      </c>
      <c r="Q18" s="26">
        <v>354</v>
      </c>
      <c r="R18" s="8">
        <v>61</v>
      </c>
      <c r="S18" s="9">
        <f t="shared" si="2"/>
        <v>877</v>
      </c>
      <c r="T18" s="25">
        <v>467</v>
      </c>
      <c r="U18" s="26">
        <v>410</v>
      </c>
      <c r="V18" s="8">
        <v>86</v>
      </c>
      <c r="W18" s="9">
        <f t="shared" si="3"/>
        <v>225</v>
      </c>
      <c r="X18" s="25">
        <v>64</v>
      </c>
      <c r="Y18" s="26">
        <v>161</v>
      </c>
    </row>
    <row r="19" spans="1:25" ht="24.75" customHeight="1">
      <c r="A19" s="29"/>
      <c r="B19" s="109" t="s">
        <v>26</v>
      </c>
      <c r="C19" s="93"/>
      <c r="D19" s="17">
        <f t="shared" si="4"/>
        <v>211</v>
      </c>
      <c r="E19" s="23">
        <v>104</v>
      </c>
      <c r="F19" s="64">
        <v>107</v>
      </c>
      <c r="G19" s="24">
        <v>111</v>
      </c>
      <c r="J19" s="8">
        <v>12</v>
      </c>
      <c r="K19" s="9">
        <f t="shared" si="0"/>
        <v>485</v>
      </c>
      <c r="L19" s="25">
        <v>238</v>
      </c>
      <c r="M19" s="26">
        <v>247</v>
      </c>
      <c r="N19" s="8">
        <v>37</v>
      </c>
      <c r="O19" s="9">
        <f t="shared" si="1"/>
        <v>818</v>
      </c>
      <c r="P19" s="25">
        <v>438</v>
      </c>
      <c r="Q19" s="26">
        <v>380</v>
      </c>
      <c r="R19" s="8">
        <v>62</v>
      </c>
      <c r="S19" s="9">
        <f t="shared" si="2"/>
        <v>867</v>
      </c>
      <c r="T19" s="25">
        <v>419</v>
      </c>
      <c r="U19" s="26">
        <v>448</v>
      </c>
      <c r="V19" s="8">
        <v>87</v>
      </c>
      <c r="W19" s="9">
        <f t="shared" si="3"/>
        <v>196</v>
      </c>
      <c r="X19" s="25">
        <v>59</v>
      </c>
      <c r="Y19" s="26">
        <v>137</v>
      </c>
    </row>
    <row r="20" spans="1:25" ht="24.75" customHeight="1">
      <c r="A20" s="29"/>
      <c r="B20" s="109" t="s">
        <v>27</v>
      </c>
      <c r="C20" s="93"/>
      <c r="D20" s="17">
        <f t="shared" si="4"/>
        <v>2038</v>
      </c>
      <c r="E20" s="23">
        <v>1041</v>
      </c>
      <c r="F20" s="64">
        <v>997</v>
      </c>
      <c r="G20" s="24">
        <v>1043</v>
      </c>
      <c r="J20" s="8">
        <v>13</v>
      </c>
      <c r="K20" s="9">
        <f t="shared" si="0"/>
        <v>478</v>
      </c>
      <c r="L20" s="25">
        <v>261</v>
      </c>
      <c r="M20" s="26">
        <v>217</v>
      </c>
      <c r="N20" s="8">
        <v>38</v>
      </c>
      <c r="O20" s="9">
        <f t="shared" si="1"/>
        <v>853</v>
      </c>
      <c r="P20" s="25">
        <v>441</v>
      </c>
      <c r="Q20" s="26">
        <v>412</v>
      </c>
      <c r="R20" s="8">
        <v>63</v>
      </c>
      <c r="S20" s="9">
        <f t="shared" si="2"/>
        <v>867</v>
      </c>
      <c r="T20" s="25">
        <v>435</v>
      </c>
      <c r="U20" s="26">
        <v>432</v>
      </c>
      <c r="V20" s="8">
        <v>88</v>
      </c>
      <c r="W20" s="9">
        <f t="shared" si="3"/>
        <v>171</v>
      </c>
      <c r="X20" s="25">
        <v>58</v>
      </c>
      <c r="Y20" s="26">
        <v>113</v>
      </c>
    </row>
    <row r="21" spans="1:25" ht="24.75" customHeight="1">
      <c r="A21" s="29"/>
      <c r="B21" s="112" t="s">
        <v>28</v>
      </c>
      <c r="C21" s="93"/>
      <c r="D21" s="17">
        <f t="shared" si="4"/>
        <v>3094</v>
      </c>
      <c r="E21" s="23">
        <v>1509</v>
      </c>
      <c r="F21" s="64">
        <v>1585</v>
      </c>
      <c r="G21" s="24">
        <v>1530</v>
      </c>
      <c r="J21" s="8">
        <v>14</v>
      </c>
      <c r="K21" s="9">
        <f t="shared" si="0"/>
        <v>479</v>
      </c>
      <c r="L21" s="25">
        <v>250</v>
      </c>
      <c r="M21" s="26">
        <v>229</v>
      </c>
      <c r="N21" s="8">
        <v>39</v>
      </c>
      <c r="O21" s="9">
        <f t="shared" si="1"/>
        <v>892</v>
      </c>
      <c r="P21" s="25">
        <v>494</v>
      </c>
      <c r="Q21" s="26">
        <v>398</v>
      </c>
      <c r="R21" s="8">
        <v>64</v>
      </c>
      <c r="S21" s="9">
        <f t="shared" si="2"/>
        <v>953</v>
      </c>
      <c r="T21" s="25">
        <v>477</v>
      </c>
      <c r="U21" s="26">
        <v>476</v>
      </c>
      <c r="V21" s="8">
        <v>89</v>
      </c>
      <c r="W21" s="9">
        <f t="shared" si="3"/>
        <v>155</v>
      </c>
      <c r="X21" s="25">
        <v>42</v>
      </c>
      <c r="Y21" s="26">
        <v>113</v>
      </c>
    </row>
    <row r="22" spans="1:25" ht="24.75" customHeight="1">
      <c r="A22" s="29"/>
      <c r="B22" s="113" t="s">
        <v>33</v>
      </c>
      <c r="C22" s="111"/>
      <c r="D22" s="17">
        <f t="shared" si="4"/>
        <v>1528</v>
      </c>
      <c r="E22" s="23">
        <v>794</v>
      </c>
      <c r="F22" s="64">
        <v>734</v>
      </c>
      <c r="G22" s="24">
        <v>873</v>
      </c>
      <c r="J22" s="7" t="s">
        <v>29</v>
      </c>
      <c r="K22" s="11">
        <f t="shared" si="0"/>
        <v>2809</v>
      </c>
      <c r="L22" s="11">
        <f>L23+L24+L25+L26+L27</f>
        <v>1456</v>
      </c>
      <c r="M22" s="12">
        <f>M23+M24+M25+M26+M27</f>
        <v>1353</v>
      </c>
      <c r="N22" s="7" t="s">
        <v>30</v>
      </c>
      <c r="O22" s="11">
        <f t="shared" si="1"/>
        <v>4763</v>
      </c>
      <c r="P22" s="11">
        <f>P23+P24+P25+P26+P27</f>
        <v>2476</v>
      </c>
      <c r="Q22" s="12">
        <f>Q23+Q24+Q25+Q26+Q27</f>
        <v>2287</v>
      </c>
      <c r="R22" s="7" t="s">
        <v>31</v>
      </c>
      <c r="S22" s="11">
        <f t="shared" si="2"/>
        <v>3772</v>
      </c>
      <c r="T22" s="11">
        <f>T23+T24+T25+T26+T27</f>
        <v>1867</v>
      </c>
      <c r="U22" s="12">
        <f>U23+U24+U25+U26+U27</f>
        <v>1905</v>
      </c>
      <c r="V22" s="7" t="s">
        <v>32</v>
      </c>
      <c r="W22" s="11">
        <f t="shared" si="3"/>
        <v>427</v>
      </c>
      <c r="X22" s="11">
        <f>X23+X24+X25+X26+X27</f>
        <v>91</v>
      </c>
      <c r="Y22" s="12">
        <f>Y23+Y24+Y25+Y26+Y27</f>
        <v>336</v>
      </c>
    </row>
    <row r="23" spans="1:25" ht="24.75" customHeight="1">
      <c r="A23" s="29"/>
      <c r="B23" s="112" t="s">
        <v>34</v>
      </c>
      <c r="C23" s="93"/>
      <c r="D23" s="17">
        <f t="shared" si="4"/>
        <v>1161</v>
      </c>
      <c r="E23" s="23">
        <v>542</v>
      </c>
      <c r="F23" s="64">
        <v>619</v>
      </c>
      <c r="G23" s="24">
        <v>594</v>
      </c>
      <c r="J23" s="8">
        <v>15</v>
      </c>
      <c r="K23" s="9">
        <f t="shared" si="0"/>
        <v>488</v>
      </c>
      <c r="L23" s="25">
        <v>247</v>
      </c>
      <c r="M23" s="26">
        <v>241</v>
      </c>
      <c r="N23" s="8">
        <v>40</v>
      </c>
      <c r="O23" s="9">
        <f t="shared" si="1"/>
        <v>975</v>
      </c>
      <c r="P23" s="25">
        <v>525</v>
      </c>
      <c r="Q23" s="26">
        <v>450</v>
      </c>
      <c r="R23" s="8">
        <v>65</v>
      </c>
      <c r="S23" s="9">
        <f t="shared" si="2"/>
        <v>950</v>
      </c>
      <c r="T23" s="25">
        <v>482</v>
      </c>
      <c r="U23" s="26">
        <v>468</v>
      </c>
      <c r="V23" s="8">
        <v>90</v>
      </c>
      <c r="W23" s="9">
        <f t="shared" si="3"/>
        <v>135</v>
      </c>
      <c r="X23" s="25">
        <v>29</v>
      </c>
      <c r="Y23" s="26">
        <v>106</v>
      </c>
    </row>
    <row r="24" spans="1:25" ht="24.75" customHeight="1">
      <c r="A24" s="29"/>
      <c r="B24" s="114" t="s">
        <v>49</v>
      </c>
      <c r="C24" s="111"/>
      <c r="D24" s="17">
        <f t="shared" si="4"/>
        <v>1111</v>
      </c>
      <c r="E24" s="23">
        <v>575</v>
      </c>
      <c r="F24" s="64">
        <v>536</v>
      </c>
      <c r="G24" s="24">
        <v>514</v>
      </c>
      <c r="H24" s="32"/>
      <c r="J24" s="8">
        <v>16</v>
      </c>
      <c r="K24" s="9">
        <f t="shared" si="0"/>
        <v>539</v>
      </c>
      <c r="L24" s="25">
        <v>287</v>
      </c>
      <c r="M24" s="26">
        <v>252</v>
      </c>
      <c r="N24" s="8">
        <v>41</v>
      </c>
      <c r="O24" s="9">
        <f t="shared" si="1"/>
        <v>984</v>
      </c>
      <c r="P24" s="25">
        <v>515</v>
      </c>
      <c r="Q24" s="26">
        <v>469</v>
      </c>
      <c r="R24" s="8">
        <v>66</v>
      </c>
      <c r="S24" s="9">
        <f t="shared" si="2"/>
        <v>879</v>
      </c>
      <c r="T24" s="25">
        <v>428</v>
      </c>
      <c r="U24" s="26">
        <v>451</v>
      </c>
      <c r="V24" s="8">
        <v>91</v>
      </c>
      <c r="W24" s="9">
        <f t="shared" si="3"/>
        <v>98</v>
      </c>
      <c r="X24" s="25">
        <v>22</v>
      </c>
      <c r="Y24" s="26">
        <v>76</v>
      </c>
    </row>
    <row r="25" spans="1:25" ht="24.75" customHeight="1">
      <c r="A25" s="29"/>
      <c r="B25" s="112" t="s">
        <v>35</v>
      </c>
      <c r="C25" s="93"/>
      <c r="D25" s="17">
        <f t="shared" si="4"/>
        <v>1140</v>
      </c>
      <c r="E25" s="23">
        <v>581</v>
      </c>
      <c r="F25" s="64">
        <v>559</v>
      </c>
      <c r="G25" s="24">
        <v>485</v>
      </c>
      <c r="J25" s="8">
        <v>17</v>
      </c>
      <c r="K25" s="9">
        <f t="shared" si="0"/>
        <v>561</v>
      </c>
      <c r="L25" s="25">
        <v>301</v>
      </c>
      <c r="M25" s="26">
        <v>260</v>
      </c>
      <c r="N25" s="8">
        <v>42</v>
      </c>
      <c r="O25" s="9">
        <f t="shared" si="1"/>
        <v>959</v>
      </c>
      <c r="P25" s="25">
        <v>473</v>
      </c>
      <c r="Q25" s="26">
        <v>486</v>
      </c>
      <c r="R25" s="8">
        <v>67</v>
      </c>
      <c r="S25" s="9">
        <f t="shared" si="2"/>
        <v>595</v>
      </c>
      <c r="T25" s="25">
        <v>293</v>
      </c>
      <c r="U25" s="26">
        <v>302</v>
      </c>
      <c r="V25" s="8">
        <v>92</v>
      </c>
      <c r="W25" s="9">
        <f t="shared" si="3"/>
        <v>75</v>
      </c>
      <c r="X25" s="25">
        <v>19</v>
      </c>
      <c r="Y25" s="26">
        <v>56</v>
      </c>
    </row>
    <row r="26" spans="1:25" ht="24.75" customHeight="1">
      <c r="A26" s="29"/>
      <c r="B26" s="115" t="s">
        <v>49</v>
      </c>
      <c r="C26" s="93"/>
      <c r="D26" s="17">
        <f t="shared" si="4"/>
        <v>2142</v>
      </c>
      <c r="E26" s="23">
        <v>1114</v>
      </c>
      <c r="F26" s="64">
        <v>1028</v>
      </c>
      <c r="G26" s="24">
        <v>1125</v>
      </c>
      <c r="J26" s="8">
        <v>18</v>
      </c>
      <c r="K26" s="9">
        <f t="shared" si="0"/>
        <v>558</v>
      </c>
      <c r="L26" s="25">
        <v>266</v>
      </c>
      <c r="M26" s="26">
        <v>292</v>
      </c>
      <c r="N26" s="8">
        <v>43</v>
      </c>
      <c r="O26" s="9">
        <f t="shared" si="1"/>
        <v>902</v>
      </c>
      <c r="P26" s="25">
        <v>483</v>
      </c>
      <c r="Q26" s="26">
        <v>419</v>
      </c>
      <c r="R26" s="8">
        <v>68</v>
      </c>
      <c r="S26" s="9">
        <f t="shared" si="2"/>
        <v>630</v>
      </c>
      <c r="T26" s="25">
        <v>320</v>
      </c>
      <c r="U26" s="26">
        <v>310</v>
      </c>
      <c r="V26" s="8">
        <v>93</v>
      </c>
      <c r="W26" s="9">
        <f t="shared" si="3"/>
        <v>74</v>
      </c>
      <c r="X26" s="25">
        <v>12</v>
      </c>
      <c r="Y26" s="26">
        <v>62</v>
      </c>
    </row>
    <row r="27" spans="1:25" ht="24.75" customHeight="1">
      <c r="A27" s="29"/>
      <c r="B27" s="115" t="s">
        <v>50</v>
      </c>
      <c r="C27" s="93"/>
      <c r="D27" s="17">
        <f t="shared" si="4"/>
        <v>1457</v>
      </c>
      <c r="E27" s="23">
        <v>758</v>
      </c>
      <c r="F27" s="64">
        <v>699</v>
      </c>
      <c r="G27" s="24">
        <v>691</v>
      </c>
      <c r="J27" s="8">
        <v>19</v>
      </c>
      <c r="K27" s="9">
        <f t="shared" si="0"/>
        <v>663</v>
      </c>
      <c r="L27" s="25">
        <v>355</v>
      </c>
      <c r="M27" s="26">
        <v>308</v>
      </c>
      <c r="N27" s="8">
        <v>44</v>
      </c>
      <c r="O27" s="9">
        <f t="shared" si="1"/>
        <v>943</v>
      </c>
      <c r="P27" s="25">
        <v>480</v>
      </c>
      <c r="Q27" s="26">
        <v>463</v>
      </c>
      <c r="R27" s="8">
        <v>69</v>
      </c>
      <c r="S27" s="9">
        <f t="shared" si="2"/>
        <v>718</v>
      </c>
      <c r="T27" s="25">
        <v>344</v>
      </c>
      <c r="U27" s="26">
        <v>374</v>
      </c>
      <c r="V27" s="8">
        <v>94</v>
      </c>
      <c r="W27" s="9">
        <f t="shared" si="3"/>
        <v>45</v>
      </c>
      <c r="X27" s="25">
        <v>9</v>
      </c>
      <c r="Y27" s="26">
        <v>36</v>
      </c>
    </row>
    <row r="28" spans="1:25" ht="24.75" customHeight="1">
      <c r="A28" s="29"/>
      <c r="B28" s="112" t="s">
        <v>39</v>
      </c>
      <c r="C28" s="93"/>
      <c r="D28" s="17">
        <f t="shared" si="4"/>
        <v>3656</v>
      </c>
      <c r="E28" s="23">
        <v>1853</v>
      </c>
      <c r="F28" s="64">
        <v>1803</v>
      </c>
      <c r="G28" s="24">
        <v>1706</v>
      </c>
      <c r="J28" s="7" t="s">
        <v>36</v>
      </c>
      <c r="K28" s="11">
        <f t="shared" si="0"/>
        <v>3612</v>
      </c>
      <c r="L28" s="11">
        <f>L29+L30+L31+L32+L33</f>
        <v>1889</v>
      </c>
      <c r="M28" s="12">
        <f>M29+M30+M31+M32+M33</f>
        <v>1723</v>
      </c>
      <c r="N28" s="7" t="s">
        <v>37</v>
      </c>
      <c r="O28" s="11">
        <f t="shared" si="1"/>
        <v>4386</v>
      </c>
      <c r="P28" s="11">
        <f>P29+P30+P31+P32+P33</f>
        <v>2327</v>
      </c>
      <c r="Q28" s="12">
        <f>Q29+Q30+Q31+Q32+Q33</f>
        <v>2059</v>
      </c>
      <c r="R28" s="7" t="s">
        <v>38</v>
      </c>
      <c r="S28" s="11">
        <f t="shared" si="2"/>
        <v>3362</v>
      </c>
      <c r="T28" s="11">
        <f>T29+T30+T31+T32+T33</f>
        <v>1565</v>
      </c>
      <c r="U28" s="12">
        <f>U29+U30+U31+U32+U33</f>
        <v>1797</v>
      </c>
      <c r="V28" s="7" t="s">
        <v>53</v>
      </c>
      <c r="W28" s="11">
        <f t="shared" si="3"/>
        <v>131</v>
      </c>
      <c r="X28" s="11">
        <f>X29+X30+X31+X32+X33</f>
        <v>24</v>
      </c>
      <c r="Y28" s="12">
        <f>Y29+Y30+Y31+Y32+Y33</f>
        <v>107</v>
      </c>
    </row>
    <row r="29" spans="1:25" ht="24.75" customHeight="1">
      <c r="A29" s="29"/>
      <c r="B29" s="115" t="s">
        <v>51</v>
      </c>
      <c r="C29" s="93"/>
      <c r="D29" s="17">
        <f t="shared" si="4"/>
        <v>2723</v>
      </c>
      <c r="E29" s="23">
        <v>1351</v>
      </c>
      <c r="F29" s="64">
        <v>1372</v>
      </c>
      <c r="G29" s="24">
        <v>1332</v>
      </c>
      <c r="J29" s="8">
        <v>20</v>
      </c>
      <c r="K29" s="9">
        <f t="shared" si="0"/>
        <v>662</v>
      </c>
      <c r="L29" s="25">
        <v>364</v>
      </c>
      <c r="M29" s="26">
        <v>298</v>
      </c>
      <c r="N29" s="8">
        <v>45</v>
      </c>
      <c r="O29" s="9">
        <f t="shared" si="1"/>
        <v>988</v>
      </c>
      <c r="P29" s="25">
        <v>536</v>
      </c>
      <c r="Q29" s="26">
        <v>452</v>
      </c>
      <c r="R29" s="8">
        <v>70</v>
      </c>
      <c r="S29" s="9">
        <f t="shared" si="2"/>
        <v>763</v>
      </c>
      <c r="T29" s="25">
        <v>348</v>
      </c>
      <c r="U29" s="26">
        <v>415</v>
      </c>
      <c r="V29" s="8">
        <v>95</v>
      </c>
      <c r="W29" s="9">
        <f t="shared" si="3"/>
        <v>47</v>
      </c>
      <c r="X29" s="68">
        <v>12</v>
      </c>
      <c r="Y29" s="69">
        <v>35</v>
      </c>
    </row>
    <row r="30" spans="1:25" ht="24.75" customHeight="1">
      <c r="A30" s="29"/>
      <c r="B30" s="112" t="s">
        <v>41</v>
      </c>
      <c r="C30" s="93"/>
      <c r="D30" s="17">
        <f t="shared" si="4"/>
        <v>1526</v>
      </c>
      <c r="E30" s="23">
        <v>763</v>
      </c>
      <c r="F30" s="64">
        <v>763</v>
      </c>
      <c r="G30" s="24">
        <v>738</v>
      </c>
      <c r="J30" s="8">
        <v>21</v>
      </c>
      <c r="K30" s="9">
        <f t="shared" si="0"/>
        <v>686</v>
      </c>
      <c r="L30" s="25">
        <v>342</v>
      </c>
      <c r="M30" s="26">
        <v>344</v>
      </c>
      <c r="N30" s="8">
        <v>46</v>
      </c>
      <c r="O30" s="9">
        <f t="shared" si="1"/>
        <v>885</v>
      </c>
      <c r="P30" s="25">
        <v>452</v>
      </c>
      <c r="Q30" s="26">
        <v>433</v>
      </c>
      <c r="R30" s="8">
        <v>71</v>
      </c>
      <c r="S30" s="9">
        <f t="shared" si="2"/>
        <v>712</v>
      </c>
      <c r="T30" s="25">
        <v>339</v>
      </c>
      <c r="U30" s="26">
        <v>373</v>
      </c>
      <c r="V30" s="8">
        <v>96</v>
      </c>
      <c r="W30" s="9">
        <f t="shared" si="3"/>
        <v>30</v>
      </c>
      <c r="X30" s="68">
        <v>8</v>
      </c>
      <c r="Y30" s="69">
        <v>22</v>
      </c>
    </row>
    <row r="31" spans="1:25" ht="24.75" customHeight="1">
      <c r="A31" s="29"/>
      <c r="B31" s="115" t="s">
        <v>49</v>
      </c>
      <c r="C31" s="93"/>
      <c r="D31" s="17">
        <f t="shared" si="4"/>
        <v>1145</v>
      </c>
      <c r="E31" s="23">
        <v>572</v>
      </c>
      <c r="F31" s="64">
        <v>573</v>
      </c>
      <c r="G31" s="24">
        <v>524</v>
      </c>
      <c r="J31" s="8">
        <v>22</v>
      </c>
      <c r="K31" s="9">
        <f t="shared" si="0"/>
        <v>713</v>
      </c>
      <c r="L31" s="25">
        <v>377</v>
      </c>
      <c r="M31" s="26">
        <v>336</v>
      </c>
      <c r="N31" s="8">
        <v>47</v>
      </c>
      <c r="O31" s="9">
        <f t="shared" si="1"/>
        <v>724</v>
      </c>
      <c r="P31" s="25">
        <v>389</v>
      </c>
      <c r="Q31" s="26">
        <v>335</v>
      </c>
      <c r="R31" s="8">
        <v>72</v>
      </c>
      <c r="S31" s="9">
        <f t="shared" si="2"/>
        <v>687</v>
      </c>
      <c r="T31" s="25">
        <v>328</v>
      </c>
      <c r="U31" s="26">
        <v>359</v>
      </c>
      <c r="V31" s="8">
        <v>97</v>
      </c>
      <c r="W31" s="9">
        <f t="shared" si="3"/>
        <v>25</v>
      </c>
      <c r="X31" s="68">
        <v>3</v>
      </c>
      <c r="Y31" s="69">
        <v>22</v>
      </c>
    </row>
    <row r="32" spans="1:25" ht="24.75" customHeight="1">
      <c r="A32" s="29"/>
      <c r="B32" s="115" t="s">
        <v>50</v>
      </c>
      <c r="C32" s="93"/>
      <c r="D32" s="17">
        <f t="shared" si="4"/>
        <v>1819</v>
      </c>
      <c r="E32" s="23">
        <v>915</v>
      </c>
      <c r="F32" s="64">
        <v>904</v>
      </c>
      <c r="G32" s="24">
        <v>836</v>
      </c>
      <c r="J32" s="8">
        <v>23</v>
      </c>
      <c r="K32" s="9">
        <f t="shared" si="0"/>
        <v>776</v>
      </c>
      <c r="L32" s="25">
        <v>385</v>
      </c>
      <c r="M32" s="26">
        <v>391</v>
      </c>
      <c r="N32" s="8">
        <v>48</v>
      </c>
      <c r="O32" s="9">
        <f t="shared" si="1"/>
        <v>931</v>
      </c>
      <c r="P32" s="25">
        <v>477</v>
      </c>
      <c r="Q32" s="26">
        <v>454</v>
      </c>
      <c r="R32" s="8">
        <v>73</v>
      </c>
      <c r="S32" s="9">
        <f t="shared" si="2"/>
        <v>662</v>
      </c>
      <c r="T32" s="25">
        <v>313</v>
      </c>
      <c r="U32" s="26">
        <v>349</v>
      </c>
      <c r="V32" s="8">
        <v>98</v>
      </c>
      <c r="W32" s="9">
        <f t="shared" si="3"/>
        <v>16</v>
      </c>
      <c r="X32" s="68">
        <v>1</v>
      </c>
      <c r="Y32" s="69">
        <v>15</v>
      </c>
    </row>
    <row r="33" spans="1:25" ht="24.75" customHeight="1" thickBot="1">
      <c r="A33" s="29"/>
      <c r="B33" s="115" t="s">
        <v>52</v>
      </c>
      <c r="C33" s="93"/>
      <c r="D33" s="17">
        <f t="shared" si="4"/>
        <v>1869</v>
      </c>
      <c r="E33" s="23">
        <v>910</v>
      </c>
      <c r="F33" s="64">
        <v>959</v>
      </c>
      <c r="G33" s="24">
        <v>1082</v>
      </c>
      <c r="J33" s="18">
        <v>24</v>
      </c>
      <c r="K33" s="19">
        <f t="shared" si="0"/>
        <v>775</v>
      </c>
      <c r="L33" s="27">
        <v>421</v>
      </c>
      <c r="M33" s="28">
        <v>354</v>
      </c>
      <c r="N33" s="18">
        <v>49</v>
      </c>
      <c r="O33" s="19">
        <f t="shared" si="1"/>
        <v>858</v>
      </c>
      <c r="P33" s="27">
        <v>473</v>
      </c>
      <c r="Q33" s="28">
        <v>385</v>
      </c>
      <c r="R33" s="18">
        <v>74</v>
      </c>
      <c r="S33" s="19">
        <f t="shared" si="2"/>
        <v>538</v>
      </c>
      <c r="T33" s="27">
        <v>237</v>
      </c>
      <c r="U33" s="28">
        <v>301</v>
      </c>
      <c r="V33" s="8">
        <v>99</v>
      </c>
      <c r="W33" s="9">
        <f t="shared" si="3"/>
        <v>13</v>
      </c>
      <c r="X33" s="70">
        <v>0</v>
      </c>
      <c r="Y33" s="71">
        <v>13</v>
      </c>
    </row>
    <row r="34" spans="1:25" ht="24.75" customHeight="1">
      <c r="A34" s="29"/>
      <c r="B34" s="112" t="s">
        <v>42</v>
      </c>
      <c r="C34" s="93"/>
      <c r="D34" s="17">
        <f t="shared" si="4"/>
        <v>363</v>
      </c>
      <c r="E34" s="23">
        <v>173</v>
      </c>
      <c r="F34" s="64">
        <v>190</v>
      </c>
      <c r="G34" s="24">
        <v>176</v>
      </c>
      <c r="V34" s="30" t="s">
        <v>54</v>
      </c>
      <c r="W34" s="11">
        <f t="shared" si="3"/>
        <v>27</v>
      </c>
      <c r="X34" s="68">
        <v>4</v>
      </c>
      <c r="Y34" s="69">
        <v>23</v>
      </c>
    </row>
    <row r="35" spans="1:25" ht="24.75" customHeight="1" thickBot="1">
      <c r="A35" s="16"/>
      <c r="B35" s="122" t="s">
        <v>43</v>
      </c>
      <c r="C35" s="123"/>
      <c r="D35" s="20">
        <f t="shared" si="4"/>
        <v>72</v>
      </c>
      <c r="E35" s="23">
        <v>15</v>
      </c>
      <c r="F35" s="64">
        <v>57</v>
      </c>
      <c r="G35" s="73">
        <v>36</v>
      </c>
      <c r="V35" s="124" t="s">
        <v>40</v>
      </c>
      <c r="W35" s="116">
        <f t="shared" si="3"/>
        <v>58956</v>
      </c>
      <c r="X35" s="116">
        <f>L4+L10+L16+L22+L28+L34+P4+P10+P16+P22+P28+P34+T4+T10+T16+T22+T28+T34+X4+X10+X16+X22+X28+X34</f>
        <v>29601</v>
      </c>
      <c r="Y35" s="118">
        <f>M4+M10+M16+M22+M28+M34+Q4+Q10+Q16+Q22+Q28+Q34+U4+U10+U16+U22+U28+U34+Y4+Y10+Y16+Y22+Y28+Y34</f>
        <v>29355</v>
      </c>
    </row>
    <row r="36" spans="1:25" ht="24.75" customHeight="1" thickBot="1" thickTop="1">
      <c r="A36" s="16"/>
      <c r="B36" s="120" t="s">
        <v>44</v>
      </c>
      <c r="C36" s="121"/>
      <c r="D36" s="21">
        <f>SUM(D16:D35)</f>
        <v>58956</v>
      </c>
      <c r="E36" s="21">
        <f>SUM(E16:E35)</f>
        <v>29601</v>
      </c>
      <c r="F36" s="65">
        <f>SUM(F16:F35)</f>
        <v>29355</v>
      </c>
      <c r="G36" s="22">
        <f>SUM(G16:G35)</f>
        <v>29142</v>
      </c>
      <c r="N36" s="31"/>
      <c r="O36" s="34" t="s">
        <v>56</v>
      </c>
      <c r="P36" s="34" t="s">
        <v>3</v>
      </c>
      <c r="Q36" s="34" t="s">
        <v>4</v>
      </c>
      <c r="V36" s="125"/>
      <c r="W36" s="117"/>
      <c r="X36" s="117"/>
      <c r="Y36" s="119"/>
    </row>
    <row r="37" spans="2:25" ht="26.25" customHeight="1">
      <c r="B37" s="57"/>
      <c r="N37" s="31" t="s">
        <v>55</v>
      </c>
      <c r="O37" s="33">
        <f>P37+Q37</f>
        <v>13229</v>
      </c>
      <c r="P37" s="33">
        <f>$T$22+$T$28+$X$4+$X$10+$X$16+$X$22+$X$28+$X$34</f>
        <v>5737</v>
      </c>
      <c r="Q37" s="33">
        <f>$U$22+$U$28+$Y$4+$Y$10+$Y$16+$Y$22+$Y$28+$Y$34</f>
        <v>7492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="115" zoomScaleSheetLayoutView="115" zoomScalePageLayoutView="0" workbookViewId="0" topLeftCell="K25">
      <selection activeCell="O37" sqref="O37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75" t="s">
        <v>0</v>
      </c>
      <c r="E1" s="76"/>
      <c r="F1" s="76"/>
      <c r="J1" s="77" t="s">
        <v>65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4:25" ht="18" thickBot="1">
      <c r="D2" s="76"/>
      <c r="E2" s="76"/>
      <c r="F2" s="76"/>
      <c r="J2" s="78"/>
      <c r="K2" s="79"/>
      <c r="L2" s="79"/>
      <c r="M2" s="79"/>
      <c r="N2" s="79"/>
      <c r="O2" s="79"/>
      <c r="P2" s="79"/>
      <c r="Q2" s="79"/>
      <c r="R2" s="80">
        <v>41609</v>
      </c>
      <c r="S2" s="81"/>
      <c r="T2" s="81"/>
      <c r="U2" s="81"/>
      <c r="V2" s="81"/>
      <c r="W2" s="81"/>
      <c r="X2" s="81"/>
      <c r="Y2" s="81"/>
    </row>
    <row r="3" spans="6:25" ht="18" thickBot="1">
      <c r="F3" s="82" t="s">
        <v>85</v>
      </c>
      <c r="G3" s="8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83" t="s">
        <v>9</v>
      </c>
      <c r="C4" s="84"/>
      <c r="D4" s="85"/>
      <c r="E4" s="46" t="s">
        <v>10</v>
      </c>
      <c r="F4" s="46"/>
      <c r="G4" s="47"/>
      <c r="J4" s="4" t="s">
        <v>5</v>
      </c>
      <c r="K4" s="5">
        <f aca="true" t="shared" si="0" ref="K4:K33">L4+M4</f>
        <v>2158</v>
      </c>
      <c r="L4" s="5">
        <f>L5+L6+L7+L8+L9</f>
        <v>1097</v>
      </c>
      <c r="M4" s="6">
        <f>M5+M6+M7+M8+M9</f>
        <v>1061</v>
      </c>
      <c r="N4" s="7" t="s">
        <v>6</v>
      </c>
      <c r="O4" s="5">
        <f aca="true" t="shared" si="1" ref="O4:O33">P4+Q4</f>
        <v>3651</v>
      </c>
      <c r="P4" s="5">
        <f>P5+P6+P7+P8+P9</f>
        <v>1974</v>
      </c>
      <c r="Q4" s="6">
        <f>Q5+Q6+Q7+Q8+Q9</f>
        <v>1677</v>
      </c>
      <c r="R4" s="7" t="s">
        <v>7</v>
      </c>
      <c r="S4" s="5">
        <f aca="true" t="shared" si="2" ref="S4:S33">T4+U4</f>
        <v>3870</v>
      </c>
      <c r="T4" s="5">
        <f>T5+T6+T7+T8+T9</f>
        <v>1959</v>
      </c>
      <c r="U4" s="6">
        <f>U5+U6+U7+U8+U9</f>
        <v>1911</v>
      </c>
      <c r="V4" s="7" t="s">
        <v>8</v>
      </c>
      <c r="W4" s="5">
        <f aca="true" t="shared" si="3" ref="W4:W35">X4+Y4</f>
        <v>2545</v>
      </c>
      <c r="X4" s="5">
        <f>X5+X6+X7+X8+X9</f>
        <v>1142</v>
      </c>
      <c r="Y4" s="6">
        <f>Y5+Y6+Y7+Y8+Y9</f>
        <v>1403</v>
      </c>
    </row>
    <row r="5" spans="2:25" ht="24.75" customHeight="1" thickBot="1">
      <c r="B5" s="86"/>
      <c r="C5" s="87"/>
      <c r="D5" s="88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454</v>
      </c>
      <c r="L5" s="25">
        <v>250</v>
      </c>
      <c r="M5" s="26">
        <v>204</v>
      </c>
      <c r="N5" s="8">
        <v>25</v>
      </c>
      <c r="O5" s="9">
        <f t="shared" si="1"/>
        <v>724</v>
      </c>
      <c r="P5" s="25">
        <v>388</v>
      </c>
      <c r="Q5" s="26">
        <v>336</v>
      </c>
      <c r="R5" s="8">
        <v>50</v>
      </c>
      <c r="S5" s="9">
        <f t="shared" si="2"/>
        <v>790</v>
      </c>
      <c r="T5" s="25">
        <v>421</v>
      </c>
      <c r="U5" s="26">
        <v>369</v>
      </c>
      <c r="V5" s="8">
        <v>75</v>
      </c>
      <c r="W5" s="9">
        <f t="shared" si="3"/>
        <v>483</v>
      </c>
      <c r="X5" s="25">
        <v>231</v>
      </c>
      <c r="Y5" s="26">
        <v>252</v>
      </c>
    </row>
    <row r="6" spans="2:25" ht="24.75" customHeight="1" thickTop="1">
      <c r="B6" s="89" t="s">
        <v>57</v>
      </c>
      <c r="C6" s="90"/>
      <c r="D6" s="91"/>
      <c r="E6" s="41">
        <f>F6+G6</f>
        <v>58872</v>
      </c>
      <c r="F6" s="66">
        <f>SUM(F7:F8)</f>
        <v>29570</v>
      </c>
      <c r="G6" s="67">
        <f>SUM(G7:G8)</f>
        <v>29302</v>
      </c>
      <c r="J6" s="8">
        <v>1</v>
      </c>
      <c r="K6" s="9">
        <f t="shared" si="0"/>
        <v>404</v>
      </c>
      <c r="L6" s="25">
        <v>203</v>
      </c>
      <c r="M6" s="26">
        <v>201</v>
      </c>
      <c r="N6" s="8">
        <v>26</v>
      </c>
      <c r="O6" s="9">
        <f t="shared" si="1"/>
        <v>745</v>
      </c>
      <c r="P6" s="25">
        <v>395</v>
      </c>
      <c r="Q6" s="26">
        <v>350</v>
      </c>
      <c r="R6" s="8">
        <v>51</v>
      </c>
      <c r="S6" s="9">
        <f t="shared" si="2"/>
        <v>752</v>
      </c>
      <c r="T6" s="25">
        <v>380</v>
      </c>
      <c r="U6" s="26">
        <v>372</v>
      </c>
      <c r="V6" s="8">
        <v>76</v>
      </c>
      <c r="W6" s="9">
        <f t="shared" si="3"/>
        <v>570</v>
      </c>
      <c r="X6" s="25">
        <v>259</v>
      </c>
      <c r="Y6" s="26">
        <v>311</v>
      </c>
    </row>
    <row r="7" spans="2:25" ht="24.75" customHeight="1">
      <c r="B7" s="45"/>
      <c r="C7" s="92" t="s">
        <v>58</v>
      </c>
      <c r="D7" s="93"/>
      <c r="E7" s="39">
        <f>F7+G7</f>
        <v>56342</v>
      </c>
      <c r="F7" s="40">
        <v>28347</v>
      </c>
      <c r="G7" s="61">
        <v>27995</v>
      </c>
      <c r="J7" s="8">
        <v>2</v>
      </c>
      <c r="K7" s="9">
        <f t="shared" si="0"/>
        <v>420</v>
      </c>
      <c r="L7" s="25">
        <v>223</v>
      </c>
      <c r="M7" s="26">
        <v>197</v>
      </c>
      <c r="N7" s="8">
        <v>27</v>
      </c>
      <c r="O7" s="9">
        <f t="shared" si="1"/>
        <v>734</v>
      </c>
      <c r="P7" s="25">
        <v>403</v>
      </c>
      <c r="Q7" s="26">
        <v>331</v>
      </c>
      <c r="R7" s="8">
        <v>52</v>
      </c>
      <c r="S7" s="9">
        <f t="shared" si="2"/>
        <v>771</v>
      </c>
      <c r="T7" s="25">
        <v>367</v>
      </c>
      <c r="U7" s="26">
        <v>404</v>
      </c>
      <c r="V7" s="8">
        <v>77</v>
      </c>
      <c r="W7" s="9">
        <f t="shared" si="3"/>
        <v>505</v>
      </c>
      <c r="X7" s="25">
        <v>244</v>
      </c>
      <c r="Y7" s="26">
        <v>261</v>
      </c>
    </row>
    <row r="8" spans="2:25" ht="24.75" customHeight="1" thickBot="1">
      <c r="B8" s="49"/>
      <c r="C8" s="94" t="s">
        <v>59</v>
      </c>
      <c r="D8" s="95"/>
      <c r="E8" s="50">
        <f>F8+G8</f>
        <v>2530</v>
      </c>
      <c r="F8" s="51">
        <v>1223</v>
      </c>
      <c r="G8" s="62">
        <v>1307</v>
      </c>
      <c r="J8" s="8">
        <v>3</v>
      </c>
      <c r="K8" s="9">
        <f t="shared" si="0"/>
        <v>456</v>
      </c>
      <c r="L8" s="25">
        <v>204</v>
      </c>
      <c r="M8" s="26">
        <v>252</v>
      </c>
      <c r="N8" s="8">
        <v>28</v>
      </c>
      <c r="O8" s="9">
        <f t="shared" si="1"/>
        <v>705</v>
      </c>
      <c r="P8" s="25">
        <v>394</v>
      </c>
      <c r="Q8" s="26">
        <v>311</v>
      </c>
      <c r="R8" s="8">
        <v>53</v>
      </c>
      <c r="S8" s="9">
        <f t="shared" si="2"/>
        <v>818</v>
      </c>
      <c r="T8" s="25">
        <v>425</v>
      </c>
      <c r="U8" s="26">
        <v>393</v>
      </c>
      <c r="V8" s="8">
        <v>78</v>
      </c>
      <c r="W8" s="9">
        <f t="shared" si="3"/>
        <v>532</v>
      </c>
      <c r="X8" s="25">
        <v>217</v>
      </c>
      <c r="Y8" s="26">
        <v>315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424</v>
      </c>
      <c r="L9" s="25">
        <v>217</v>
      </c>
      <c r="M9" s="26">
        <v>207</v>
      </c>
      <c r="N9" s="8">
        <v>29</v>
      </c>
      <c r="O9" s="9">
        <f t="shared" si="1"/>
        <v>743</v>
      </c>
      <c r="P9" s="25">
        <v>394</v>
      </c>
      <c r="Q9" s="26">
        <v>349</v>
      </c>
      <c r="R9" s="8">
        <v>54</v>
      </c>
      <c r="S9" s="9">
        <f t="shared" si="2"/>
        <v>739</v>
      </c>
      <c r="T9" s="25">
        <v>366</v>
      </c>
      <c r="U9" s="26">
        <v>373</v>
      </c>
      <c r="V9" s="8">
        <v>79</v>
      </c>
      <c r="W9" s="9">
        <f t="shared" si="3"/>
        <v>455</v>
      </c>
      <c r="X9" s="25">
        <v>191</v>
      </c>
      <c r="Y9" s="26">
        <v>264</v>
      </c>
    </row>
    <row r="10" spans="2:25" ht="24.75" customHeight="1">
      <c r="B10" s="96" t="s">
        <v>63</v>
      </c>
      <c r="C10" s="97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2143</v>
      </c>
      <c r="L10" s="11">
        <f>L11+L12+L13+L14+L15</f>
        <v>1084</v>
      </c>
      <c r="M10" s="12">
        <f>M11+M12+M13+M14+M15</f>
        <v>1059</v>
      </c>
      <c r="N10" s="7" t="s">
        <v>14</v>
      </c>
      <c r="O10" s="11">
        <f t="shared" si="1"/>
        <v>3700</v>
      </c>
      <c r="P10" s="11">
        <f>P11+P12+P13+P14+P15</f>
        <v>1975</v>
      </c>
      <c r="Q10" s="12">
        <f>Q11+Q12+Q13+Q14+Q15</f>
        <v>1725</v>
      </c>
      <c r="R10" s="13" t="s">
        <v>15</v>
      </c>
      <c r="S10" s="11">
        <f t="shared" si="2"/>
        <v>3755</v>
      </c>
      <c r="T10" s="11">
        <f>T11+T12+T13+T14+T15</f>
        <v>1964</v>
      </c>
      <c r="U10" s="12">
        <f>U11+U12+U13+U14+U15</f>
        <v>1791</v>
      </c>
      <c r="V10" s="7" t="s">
        <v>16</v>
      </c>
      <c r="W10" s="11">
        <f t="shared" si="3"/>
        <v>1923</v>
      </c>
      <c r="X10" s="11">
        <f>X11+X12+X13+X14+X15</f>
        <v>714</v>
      </c>
      <c r="Y10" s="12">
        <f>Y11+Y12+Y13+Y14+Y15</f>
        <v>1209</v>
      </c>
    </row>
    <row r="11" spans="2:25" ht="24.75" customHeight="1" thickBot="1">
      <c r="B11" s="98" t="s">
        <v>11</v>
      </c>
      <c r="C11" s="99"/>
      <c r="D11" s="59">
        <f>SUM(E11:G11)</f>
        <v>29100</v>
      </c>
      <c r="E11" s="51">
        <v>27181</v>
      </c>
      <c r="F11" s="51">
        <v>1366</v>
      </c>
      <c r="G11" s="60">
        <v>553</v>
      </c>
      <c r="J11" s="14">
        <v>5</v>
      </c>
      <c r="K11" s="9">
        <f t="shared" si="0"/>
        <v>452</v>
      </c>
      <c r="L11" s="25">
        <v>236</v>
      </c>
      <c r="M11" s="26">
        <v>216</v>
      </c>
      <c r="N11" s="8">
        <v>30</v>
      </c>
      <c r="O11" s="9">
        <f t="shared" si="1"/>
        <v>704</v>
      </c>
      <c r="P11" s="25">
        <v>366</v>
      </c>
      <c r="Q11" s="26">
        <v>338</v>
      </c>
      <c r="R11" s="8">
        <v>55</v>
      </c>
      <c r="S11" s="9">
        <f t="shared" si="2"/>
        <v>752</v>
      </c>
      <c r="T11" s="25">
        <v>389</v>
      </c>
      <c r="U11" s="26">
        <v>363</v>
      </c>
      <c r="V11" s="8">
        <v>80</v>
      </c>
      <c r="W11" s="9">
        <f t="shared" si="3"/>
        <v>445</v>
      </c>
      <c r="X11" s="25">
        <v>172</v>
      </c>
      <c r="Y11" s="26">
        <v>273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402</v>
      </c>
      <c r="L12" s="25">
        <v>203</v>
      </c>
      <c r="M12" s="26">
        <v>199</v>
      </c>
      <c r="N12" s="8">
        <v>31</v>
      </c>
      <c r="O12" s="9">
        <f t="shared" si="1"/>
        <v>745</v>
      </c>
      <c r="P12" s="25">
        <v>407</v>
      </c>
      <c r="Q12" s="26">
        <v>338</v>
      </c>
      <c r="R12" s="8">
        <v>56</v>
      </c>
      <c r="S12" s="9">
        <f t="shared" si="2"/>
        <v>728</v>
      </c>
      <c r="T12" s="25">
        <v>381</v>
      </c>
      <c r="U12" s="26">
        <v>347</v>
      </c>
      <c r="V12" s="8">
        <v>81</v>
      </c>
      <c r="W12" s="9">
        <f t="shared" si="3"/>
        <v>399</v>
      </c>
      <c r="X12" s="25">
        <v>163</v>
      </c>
      <c r="Y12" s="26">
        <v>236</v>
      </c>
    </row>
    <row r="13" spans="1:25" ht="22.5" customHeight="1" thickBot="1">
      <c r="A13" s="16"/>
      <c r="B13" s="52"/>
      <c r="C13" s="100" t="s">
        <v>64</v>
      </c>
      <c r="D13" s="101"/>
      <c r="E13" s="101"/>
      <c r="F13" s="101"/>
      <c r="G13" s="101"/>
      <c r="J13" s="14">
        <v>7</v>
      </c>
      <c r="K13" s="9">
        <f t="shared" si="0"/>
        <v>402</v>
      </c>
      <c r="L13" s="25">
        <v>197</v>
      </c>
      <c r="M13" s="26">
        <v>205</v>
      </c>
      <c r="N13" s="8">
        <v>32</v>
      </c>
      <c r="O13" s="9">
        <f t="shared" si="1"/>
        <v>758</v>
      </c>
      <c r="P13" s="25">
        <v>398</v>
      </c>
      <c r="Q13" s="26">
        <v>360</v>
      </c>
      <c r="R13" s="8">
        <v>57</v>
      </c>
      <c r="S13" s="9">
        <f t="shared" si="2"/>
        <v>774</v>
      </c>
      <c r="T13" s="25">
        <v>403</v>
      </c>
      <c r="U13" s="26">
        <v>371</v>
      </c>
      <c r="V13" s="8">
        <v>82</v>
      </c>
      <c r="W13" s="9">
        <f t="shared" si="3"/>
        <v>421</v>
      </c>
      <c r="X13" s="25">
        <v>159</v>
      </c>
      <c r="Y13" s="26">
        <v>262</v>
      </c>
    </row>
    <row r="14" spans="1:25" ht="21" customHeight="1">
      <c r="A14" s="29"/>
      <c r="B14" s="102" t="s">
        <v>17</v>
      </c>
      <c r="C14" s="85"/>
      <c r="D14" s="103" t="s">
        <v>18</v>
      </c>
      <c r="E14" s="103"/>
      <c r="F14" s="104"/>
      <c r="G14" s="105" t="s">
        <v>45</v>
      </c>
      <c r="J14" s="14">
        <v>8</v>
      </c>
      <c r="K14" s="9">
        <f t="shared" si="0"/>
        <v>436</v>
      </c>
      <c r="L14" s="25">
        <v>218</v>
      </c>
      <c r="M14" s="26">
        <v>218</v>
      </c>
      <c r="N14" s="8">
        <v>33</v>
      </c>
      <c r="O14" s="9">
        <f t="shared" si="1"/>
        <v>728</v>
      </c>
      <c r="P14" s="25">
        <v>404</v>
      </c>
      <c r="Q14" s="26">
        <v>324</v>
      </c>
      <c r="R14" s="8">
        <v>58</v>
      </c>
      <c r="S14" s="9">
        <f t="shared" si="2"/>
        <v>785</v>
      </c>
      <c r="T14" s="25">
        <v>408</v>
      </c>
      <c r="U14" s="26">
        <v>377</v>
      </c>
      <c r="V14" s="8">
        <v>83</v>
      </c>
      <c r="W14" s="9">
        <f t="shared" si="3"/>
        <v>353</v>
      </c>
      <c r="X14" s="25">
        <v>117</v>
      </c>
      <c r="Y14" s="26">
        <v>236</v>
      </c>
    </row>
    <row r="15" spans="1:25" ht="24.75" customHeight="1" thickBot="1">
      <c r="A15" s="29"/>
      <c r="B15" s="86"/>
      <c r="C15" s="88"/>
      <c r="D15" s="44" t="s">
        <v>46</v>
      </c>
      <c r="E15" s="43" t="s">
        <v>47</v>
      </c>
      <c r="F15" s="42" t="s">
        <v>48</v>
      </c>
      <c r="G15" s="106"/>
      <c r="J15" s="14">
        <v>9</v>
      </c>
      <c r="K15" s="9">
        <f t="shared" si="0"/>
        <v>451</v>
      </c>
      <c r="L15" s="25">
        <v>230</v>
      </c>
      <c r="M15" s="26">
        <v>221</v>
      </c>
      <c r="N15" s="8">
        <v>34</v>
      </c>
      <c r="O15" s="9">
        <f t="shared" si="1"/>
        <v>765</v>
      </c>
      <c r="P15" s="25">
        <v>400</v>
      </c>
      <c r="Q15" s="26">
        <v>365</v>
      </c>
      <c r="R15" s="8">
        <v>59</v>
      </c>
      <c r="S15" s="9">
        <f t="shared" si="2"/>
        <v>716</v>
      </c>
      <c r="T15" s="25">
        <v>383</v>
      </c>
      <c r="U15" s="26">
        <v>333</v>
      </c>
      <c r="V15" s="8">
        <v>84</v>
      </c>
      <c r="W15" s="9">
        <f t="shared" si="3"/>
        <v>305</v>
      </c>
      <c r="X15" s="25">
        <v>103</v>
      </c>
      <c r="Y15" s="26">
        <v>202</v>
      </c>
    </row>
    <row r="16" spans="1:25" ht="25.5" customHeight="1" thickTop="1">
      <c r="A16" s="29"/>
      <c r="B16" s="107" t="s">
        <v>23</v>
      </c>
      <c r="C16" s="108"/>
      <c r="D16" s="53">
        <f aca="true" t="shared" si="4" ref="D16:D35">E16+F16</f>
        <v>18391</v>
      </c>
      <c r="E16" s="54">
        <v>9226</v>
      </c>
      <c r="F16" s="63">
        <v>9165</v>
      </c>
      <c r="G16" s="55">
        <v>8935</v>
      </c>
      <c r="J16" s="7" t="s">
        <v>19</v>
      </c>
      <c r="K16" s="11">
        <f t="shared" si="0"/>
        <v>2377</v>
      </c>
      <c r="L16" s="11">
        <f>L17+L18+L19+L20+L21</f>
        <v>1220</v>
      </c>
      <c r="M16" s="12">
        <f>M17+M18+M19+M20+M21</f>
        <v>1157</v>
      </c>
      <c r="N16" s="7" t="s">
        <v>20</v>
      </c>
      <c r="O16" s="11">
        <f t="shared" si="1"/>
        <v>4076</v>
      </c>
      <c r="P16" s="11">
        <f>P17+P18+P19+P20+P21</f>
        <v>2196</v>
      </c>
      <c r="Q16" s="12">
        <f>Q17+Q18+Q19+Q20+Q21</f>
        <v>1880</v>
      </c>
      <c r="R16" s="7" t="s">
        <v>21</v>
      </c>
      <c r="S16" s="11">
        <f t="shared" si="2"/>
        <v>4329</v>
      </c>
      <c r="T16" s="11">
        <f>T17+T18+T19+T20+T21</f>
        <v>2200</v>
      </c>
      <c r="U16" s="12">
        <f>U17+U18+U19+U20+U21</f>
        <v>2129</v>
      </c>
      <c r="V16" s="7" t="s">
        <v>22</v>
      </c>
      <c r="W16" s="11">
        <f t="shared" si="3"/>
        <v>1051</v>
      </c>
      <c r="X16" s="11">
        <f>X17+X18+X19+X20+X21</f>
        <v>328</v>
      </c>
      <c r="Y16" s="12">
        <f>Y17+Y18+Y19+Y20+Y21</f>
        <v>723</v>
      </c>
    </row>
    <row r="17" spans="1:25" ht="24.75" customHeight="1">
      <c r="A17" s="29"/>
      <c r="B17" s="109" t="s">
        <v>24</v>
      </c>
      <c r="C17" s="93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471</v>
      </c>
      <c r="L17" s="25">
        <v>243</v>
      </c>
      <c r="M17" s="26">
        <v>228</v>
      </c>
      <c r="N17" s="8">
        <v>35</v>
      </c>
      <c r="O17" s="9">
        <f t="shared" si="1"/>
        <v>759</v>
      </c>
      <c r="P17" s="25">
        <v>430</v>
      </c>
      <c r="Q17" s="26">
        <v>329</v>
      </c>
      <c r="R17" s="8">
        <v>60</v>
      </c>
      <c r="S17" s="9">
        <f t="shared" si="2"/>
        <v>775</v>
      </c>
      <c r="T17" s="25">
        <v>411</v>
      </c>
      <c r="U17" s="26">
        <v>364</v>
      </c>
      <c r="V17" s="8">
        <v>85</v>
      </c>
      <c r="W17" s="9">
        <f t="shared" si="3"/>
        <v>296</v>
      </c>
      <c r="X17" s="25">
        <v>107</v>
      </c>
      <c r="Y17" s="26">
        <v>189</v>
      </c>
    </row>
    <row r="18" spans="1:25" ht="24.75" customHeight="1">
      <c r="A18" s="29"/>
      <c r="B18" s="110" t="s">
        <v>25</v>
      </c>
      <c r="C18" s="111"/>
      <c r="D18" s="17">
        <f t="shared" si="4"/>
        <v>13477</v>
      </c>
      <c r="E18" s="23">
        <v>6804</v>
      </c>
      <c r="F18" s="64">
        <v>6673</v>
      </c>
      <c r="G18" s="24">
        <v>6792</v>
      </c>
      <c r="J18" s="8">
        <v>11</v>
      </c>
      <c r="K18" s="9">
        <f t="shared" si="0"/>
        <v>467</v>
      </c>
      <c r="L18" s="25">
        <v>240</v>
      </c>
      <c r="M18" s="26">
        <v>227</v>
      </c>
      <c r="N18" s="8">
        <v>36</v>
      </c>
      <c r="O18" s="9">
        <f t="shared" si="1"/>
        <v>777</v>
      </c>
      <c r="P18" s="25">
        <v>413</v>
      </c>
      <c r="Q18" s="26">
        <v>364</v>
      </c>
      <c r="R18" s="8">
        <v>61</v>
      </c>
      <c r="S18" s="9">
        <f t="shared" si="2"/>
        <v>868</v>
      </c>
      <c r="T18" s="25">
        <v>455</v>
      </c>
      <c r="U18" s="26">
        <v>413</v>
      </c>
      <c r="V18" s="8">
        <v>86</v>
      </c>
      <c r="W18" s="9">
        <f t="shared" si="3"/>
        <v>224</v>
      </c>
      <c r="X18" s="25">
        <v>59</v>
      </c>
      <c r="Y18" s="26">
        <v>165</v>
      </c>
    </row>
    <row r="19" spans="1:25" ht="24.75" customHeight="1">
      <c r="A19" s="29"/>
      <c r="B19" s="109" t="s">
        <v>26</v>
      </c>
      <c r="C19" s="93"/>
      <c r="D19" s="17">
        <f t="shared" si="4"/>
        <v>215</v>
      </c>
      <c r="E19" s="23">
        <v>105</v>
      </c>
      <c r="F19" s="64">
        <v>110</v>
      </c>
      <c r="G19" s="24">
        <v>115</v>
      </c>
      <c r="J19" s="8">
        <v>12</v>
      </c>
      <c r="K19" s="9">
        <f t="shared" si="0"/>
        <v>489</v>
      </c>
      <c r="L19" s="25">
        <v>236</v>
      </c>
      <c r="M19" s="26">
        <v>253</v>
      </c>
      <c r="N19" s="8">
        <v>37</v>
      </c>
      <c r="O19" s="9">
        <f t="shared" si="1"/>
        <v>804</v>
      </c>
      <c r="P19" s="25">
        <v>435</v>
      </c>
      <c r="Q19" s="26">
        <v>369</v>
      </c>
      <c r="R19" s="8">
        <v>62</v>
      </c>
      <c r="S19" s="9">
        <f t="shared" si="2"/>
        <v>871</v>
      </c>
      <c r="T19" s="25">
        <v>433</v>
      </c>
      <c r="U19" s="26">
        <v>438</v>
      </c>
      <c r="V19" s="8">
        <v>87</v>
      </c>
      <c r="W19" s="9">
        <f t="shared" si="3"/>
        <v>201</v>
      </c>
      <c r="X19" s="25">
        <v>60</v>
      </c>
      <c r="Y19" s="26">
        <v>141</v>
      </c>
    </row>
    <row r="20" spans="1:25" ht="24.75" customHeight="1">
      <c r="A20" s="29"/>
      <c r="B20" s="109" t="s">
        <v>27</v>
      </c>
      <c r="C20" s="93"/>
      <c r="D20" s="17">
        <f t="shared" si="4"/>
        <v>2032</v>
      </c>
      <c r="E20" s="23">
        <v>1038</v>
      </c>
      <c r="F20" s="64">
        <v>994</v>
      </c>
      <c r="G20" s="24">
        <v>1041</v>
      </c>
      <c r="J20" s="8">
        <v>13</v>
      </c>
      <c r="K20" s="9">
        <f t="shared" si="0"/>
        <v>470</v>
      </c>
      <c r="L20" s="25">
        <v>254</v>
      </c>
      <c r="M20" s="26">
        <v>216</v>
      </c>
      <c r="N20" s="8">
        <v>38</v>
      </c>
      <c r="O20" s="9">
        <f t="shared" si="1"/>
        <v>838</v>
      </c>
      <c r="P20" s="25">
        <v>428</v>
      </c>
      <c r="Q20" s="26">
        <v>410</v>
      </c>
      <c r="R20" s="8">
        <v>63</v>
      </c>
      <c r="S20" s="9">
        <f t="shared" si="2"/>
        <v>858</v>
      </c>
      <c r="T20" s="25">
        <v>427</v>
      </c>
      <c r="U20" s="26">
        <v>431</v>
      </c>
      <c r="V20" s="8">
        <v>88</v>
      </c>
      <c r="W20" s="9">
        <f t="shared" si="3"/>
        <v>173</v>
      </c>
      <c r="X20" s="25">
        <v>60</v>
      </c>
      <c r="Y20" s="26">
        <v>113</v>
      </c>
    </row>
    <row r="21" spans="1:25" ht="24.75" customHeight="1">
      <c r="A21" s="29"/>
      <c r="B21" s="112" t="s">
        <v>28</v>
      </c>
      <c r="C21" s="93"/>
      <c r="D21" s="17">
        <f t="shared" si="4"/>
        <v>3077</v>
      </c>
      <c r="E21" s="23">
        <v>1501</v>
      </c>
      <c r="F21" s="64">
        <v>1576</v>
      </c>
      <c r="G21" s="74">
        <v>1521</v>
      </c>
      <c r="J21" s="8">
        <v>14</v>
      </c>
      <c r="K21" s="9">
        <f t="shared" si="0"/>
        <v>480</v>
      </c>
      <c r="L21" s="25">
        <v>247</v>
      </c>
      <c r="M21" s="26">
        <v>233</v>
      </c>
      <c r="N21" s="8">
        <v>39</v>
      </c>
      <c r="O21" s="9">
        <f t="shared" si="1"/>
        <v>898</v>
      </c>
      <c r="P21" s="25">
        <v>490</v>
      </c>
      <c r="Q21" s="26">
        <v>408</v>
      </c>
      <c r="R21" s="8">
        <v>64</v>
      </c>
      <c r="S21" s="9">
        <f t="shared" si="2"/>
        <v>957</v>
      </c>
      <c r="T21" s="25">
        <v>474</v>
      </c>
      <c r="U21" s="26">
        <v>483</v>
      </c>
      <c r="V21" s="8">
        <v>89</v>
      </c>
      <c r="W21" s="9">
        <f t="shared" si="3"/>
        <v>157</v>
      </c>
      <c r="X21" s="25">
        <v>42</v>
      </c>
      <c r="Y21" s="26">
        <v>115</v>
      </c>
    </row>
    <row r="22" spans="1:25" ht="24.75" customHeight="1">
      <c r="A22" s="29"/>
      <c r="B22" s="113" t="s">
        <v>33</v>
      </c>
      <c r="C22" s="111"/>
      <c r="D22" s="17">
        <f t="shared" si="4"/>
        <v>1519</v>
      </c>
      <c r="E22" s="23">
        <v>786</v>
      </c>
      <c r="F22" s="64">
        <v>733</v>
      </c>
      <c r="G22" s="24">
        <v>868</v>
      </c>
      <c r="J22" s="7" t="s">
        <v>29</v>
      </c>
      <c r="K22" s="11">
        <f t="shared" si="0"/>
        <v>2807</v>
      </c>
      <c r="L22" s="11">
        <f>L23+L24+L25+L26+L27</f>
        <v>1460</v>
      </c>
      <c r="M22" s="12">
        <f>M23+M24+M25+M26+M27</f>
        <v>1347</v>
      </c>
      <c r="N22" s="7" t="s">
        <v>30</v>
      </c>
      <c r="O22" s="11">
        <f t="shared" si="1"/>
        <v>4760</v>
      </c>
      <c r="P22" s="11">
        <f>P23+P24+P25+P26+P27</f>
        <v>2485</v>
      </c>
      <c r="Q22" s="12">
        <f>Q23+Q24+Q25+Q26+Q27</f>
        <v>2275</v>
      </c>
      <c r="R22" s="7" t="s">
        <v>31</v>
      </c>
      <c r="S22" s="11">
        <f t="shared" si="2"/>
        <v>3769</v>
      </c>
      <c r="T22" s="11">
        <f>T23+T24+T25+T26+T27</f>
        <v>1862</v>
      </c>
      <c r="U22" s="12">
        <f>U23+U24+U25+U26+U27</f>
        <v>1907</v>
      </c>
      <c r="V22" s="7" t="s">
        <v>32</v>
      </c>
      <c r="W22" s="11">
        <f t="shared" si="3"/>
        <v>431</v>
      </c>
      <c r="X22" s="11">
        <f>X23+X24+X25+X26+X27</f>
        <v>94</v>
      </c>
      <c r="Y22" s="12">
        <f>Y23+Y24+Y25+Y26+Y27</f>
        <v>337</v>
      </c>
    </row>
    <row r="23" spans="1:25" ht="24.75" customHeight="1">
      <c r="A23" s="29"/>
      <c r="B23" s="112" t="s">
        <v>34</v>
      </c>
      <c r="C23" s="93"/>
      <c r="D23" s="17">
        <f t="shared" si="4"/>
        <v>1163</v>
      </c>
      <c r="E23" s="23">
        <v>543</v>
      </c>
      <c r="F23" s="64">
        <v>620</v>
      </c>
      <c r="G23" s="24">
        <v>598</v>
      </c>
      <c r="J23" s="8">
        <v>15</v>
      </c>
      <c r="K23" s="9">
        <f t="shared" si="0"/>
        <v>489</v>
      </c>
      <c r="L23" s="25">
        <v>256</v>
      </c>
      <c r="M23" s="26">
        <v>233</v>
      </c>
      <c r="N23" s="8">
        <v>40</v>
      </c>
      <c r="O23" s="9">
        <f t="shared" si="1"/>
        <v>974</v>
      </c>
      <c r="P23" s="25">
        <v>535</v>
      </c>
      <c r="Q23" s="26">
        <v>439</v>
      </c>
      <c r="R23" s="8">
        <v>65</v>
      </c>
      <c r="S23" s="9">
        <f t="shared" si="2"/>
        <v>947</v>
      </c>
      <c r="T23" s="25">
        <v>484</v>
      </c>
      <c r="U23" s="26">
        <v>463</v>
      </c>
      <c r="V23" s="8">
        <v>90</v>
      </c>
      <c r="W23" s="9">
        <f t="shared" si="3"/>
        <v>137</v>
      </c>
      <c r="X23" s="25">
        <v>32</v>
      </c>
      <c r="Y23" s="26">
        <v>105</v>
      </c>
    </row>
    <row r="24" spans="1:25" ht="24.75" customHeight="1">
      <c r="A24" s="29"/>
      <c r="B24" s="114" t="s">
        <v>49</v>
      </c>
      <c r="C24" s="111"/>
      <c r="D24" s="17">
        <f t="shared" si="4"/>
        <v>1116</v>
      </c>
      <c r="E24" s="23">
        <v>577</v>
      </c>
      <c r="F24" s="64">
        <v>539</v>
      </c>
      <c r="G24" s="24">
        <v>516</v>
      </c>
      <c r="H24" s="32"/>
      <c r="J24" s="8">
        <v>16</v>
      </c>
      <c r="K24" s="9">
        <f t="shared" si="0"/>
        <v>529</v>
      </c>
      <c r="L24" s="25">
        <v>280</v>
      </c>
      <c r="M24" s="26">
        <v>249</v>
      </c>
      <c r="N24" s="8">
        <v>41</v>
      </c>
      <c r="O24" s="9">
        <f t="shared" si="1"/>
        <v>986</v>
      </c>
      <c r="P24" s="25">
        <v>519</v>
      </c>
      <c r="Q24" s="26">
        <v>467</v>
      </c>
      <c r="R24" s="8">
        <v>66</v>
      </c>
      <c r="S24" s="9">
        <f t="shared" si="2"/>
        <v>891</v>
      </c>
      <c r="T24" s="25">
        <v>441</v>
      </c>
      <c r="U24" s="26">
        <v>450</v>
      </c>
      <c r="V24" s="8">
        <v>91</v>
      </c>
      <c r="W24" s="9">
        <f t="shared" si="3"/>
        <v>99</v>
      </c>
      <c r="X24" s="25">
        <v>23</v>
      </c>
      <c r="Y24" s="26">
        <v>76</v>
      </c>
    </row>
    <row r="25" spans="1:25" ht="24.75" customHeight="1">
      <c r="A25" s="29"/>
      <c r="B25" s="112" t="s">
        <v>35</v>
      </c>
      <c r="C25" s="93"/>
      <c r="D25" s="17">
        <f t="shared" si="4"/>
        <v>1144</v>
      </c>
      <c r="E25" s="23">
        <v>583</v>
      </c>
      <c r="F25" s="64">
        <v>561</v>
      </c>
      <c r="G25" s="24">
        <v>487</v>
      </c>
      <c r="J25" s="8">
        <v>17</v>
      </c>
      <c r="K25" s="9">
        <f t="shared" si="0"/>
        <v>566</v>
      </c>
      <c r="L25" s="25">
        <v>314</v>
      </c>
      <c r="M25" s="26">
        <v>252</v>
      </c>
      <c r="N25" s="8">
        <v>42</v>
      </c>
      <c r="O25" s="9">
        <f t="shared" si="1"/>
        <v>969</v>
      </c>
      <c r="P25" s="25">
        <v>469</v>
      </c>
      <c r="Q25" s="26">
        <v>500</v>
      </c>
      <c r="R25" s="8">
        <v>67</v>
      </c>
      <c r="S25" s="9">
        <f t="shared" si="2"/>
        <v>591</v>
      </c>
      <c r="T25" s="25">
        <v>280</v>
      </c>
      <c r="U25" s="26">
        <v>311</v>
      </c>
      <c r="V25" s="8">
        <v>92</v>
      </c>
      <c r="W25" s="9">
        <f t="shared" si="3"/>
        <v>76</v>
      </c>
      <c r="X25" s="25">
        <v>18</v>
      </c>
      <c r="Y25" s="26">
        <v>58</v>
      </c>
    </row>
    <row r="26" spans="1:25" ht="24.75" customHeight="1">
      <c r="A26" s="29"/>
      <c r="B26" s="115" t="s">
        <v>49</v>
      </c>
      <c r="C26" s="93"/>
      <c r="D26" s="17">
        <f t="shared" si="4"/>
        <v>2136</v>
      </c>
      <c r="E26" s="23">
        <v>1110</v>
      </c>
      <c r="F26" s="64">
        <v>1026</v>
      </c>
      <c r="G26" s="24">
        <v>1120</v>
      </c>
      <c r="J26" s="8">
        <v>18</v>
      </c>
      <c r="K26" s="9">
        <f t="shared" si="0"/>
        <v>551</v>
      </c>
      <c r="L26" s="25">
        <v>259</v>
      </c>
      <c r="M26" s="26">
        <v>292</v>
      </c>
      <c r="N26" s="8">
        <v>43</v>
      </c>
      <c r="O26" s="9">
        <f t="shared" si="1"/>
        <v>886</v>
      </c>
      <c r="P26" s="25">
        <v>475</v>
      </c>
      <c r="Q26" s="26">
        <v>411</v>
      </c>
      <c r="R26" s="8">
        <v>68</v>
      </c>
      <c r="S26" s="9">
        <f t="shared" si="2"/>
        <v>632</v>
      </c>
      <c r="T26" s="25">
        <v>322</v>
      </c>
      <c r="U26" s="26">
        <v>310</v>
      </c>
      <c r="V26" s="8">
        <v>93</v>
      </c>
      <c r="W26" s="9">
        <f t="shared" si="3"/>
        <v>74</v>
      </c>
      <c r="X26" s="25">
        <v>14</v>
      </c>
      <c r="Y26" s="26">
        <v>60</v>
      </c>
    </row>
    <row r="27" spans="1:25" ht="24.75" customHeight="1">
      <c r="A27" s="29"/>
      <c r="B27" s="115" t="s">
        <v>50</v>
      </c>
      <c r="C27" s="93"/>
      <c r="D27" s="17">
        <f t="shared" si="4"/>
        <v>1458</v>
      </c>
      <c r="E27" s="23">
        <v>757</v>
      </c>
      <c r="F27" s="64">
        <v>701</v>
      </c>
      <c r="G27" s="24">
        <v>693</v>
      </c>
      <c r="J27" s="8">
        <v>19</v>
      </c>
      <c r="K27" s="9">
        <f t="shared" si="0"/>
        <v>672</v>
      </c>
      <c r="L27" s="25">
        <v>351</v>
      </c>
      <c r="M27" s="26">
        <v>321</v>
      </c>
      <c r="N27" s="8">
        <v>44</v>
      </c>
      <c r="O27" s="9">
        <f t="shared" si="1"/>
        <v>945</v>
      </c>
      <c r="P27" s="25">
        <v>487</v>
      </c>
      <c r="Q27" s="26">
        <v>458</v>
      </c>
      <c r="R27" s="8">
        <v>69</v>
      </c>
      <c r="S27" s="9">
        <f t="shared" si="2"/>
        <v>708</v>
      </c>
      <c r="T27" s="25">
        <v>335</v>
      </c>
      <c r="U27" s="26">
        <v>373</v>
      </c>
      <c r="V27" s="8">
        <v>94</v>
      </c>
      <c r="W27" s="9">
        <f t="shared" si="3"/>
        <v>45</v>
      </c>
      <c r="X27" s="25">
        <v>7</v>
      </c>
      <c r="Y27" s="26">
        <v>38</v>
      </c>
    </row>
    <row r="28" spans="1:25" ht="24.75" customHeight="1">
      <c r="A28" s="29"/>
      <c r="B28" s="112" t="s">
        <v>39</v>
      </c>
      <c r="C28" s="93"/>
      <c r="D28" s="17">
        <f t="shared" si="4"/>
        <v>3651</v>
      </c>
      <c r="E28" s="23">
        <v>1848</v>
      </c>
      <c r="F28" s="64">
        <v>1803</v>
      </c>
      <c r="G28" s="24">
        <v>1699</v>
      </c>
      <c r="J28" s="7" t="s">
        <v>36</v>
      </c>
      <c r="K28" s="11">
        <f t="shared" si="0"/>
        <v>3599</v>
      </c>
      <c r="L28" s="11">
        <f>L29+L30+L31+L32+L33</f>
        <v>1883</v>
      </c>
      <c r="M28" s="12">
        <f>M29+M30+M31+M32+M33</f>
        <v>1716</v>
      </c>
      <c r="N28" s="7" t="s">
        <v>37</v>
      </c>
      <c r="O28" s="11">
        <f t="shared" si="1"/>
        <v>4385</v>
      </c>
      <c r="P28" s="11">
        <f>P29+P30+P31+P32+P33</f>
        <v>2324</v>
      </c>
      <c r="Q28" s="12">
        <f>Q29+Q30+Q31+Q32+Q33</f>
        <v>2061</v>
      </c>
      <c r="R28" s="7" t="s">
        <v>38</v>
      </c>
      <c r="S28" s="11">
        <f t="shared" si="2"/>
        <v>3382</v>
      </c>
      <c r="T28" s="11">
        <f>T29+T30+T31+T32+T33</f>
        <v>1580</v>
      </c>
      <c r="U28" s="12">
        <f>U29+U30+U31+U32+U33</f>
        <v>1802</v>
      </c>
      <c r="V28" s="7" t="s">
        <v>53</v>
      </c>
      <c r="W28" s="11">
        <f t="shared" si="3"/>
        <v>134</v>
      </c>
      <c r="X28" s="11">
        <f>X29+X30+X31+X32+X33</f>
        <v>25</v>
      </c>
      <c r="Y28" s="12">
        <f>Y29+Y30+Y31+Y32+Y33</f>
        <v>109</v>
      </c>
    </row>
    <row r="29" spans="1:25" ht="24.75" customHeight="1">
      <c r="A29" s="29"/>
      <c r="B29" s="115" t="s">
        <v>51</v>
      </c>
      <c r="C29" s="93"/>
      <c r="D29" s="17">
        <f t="shared" si="4"/>
        <v>2716</v>
      </c>
      <c r="E29" s="23">
        <v>1351</v>
      </c>
      <c r="F29" s="64">
        <v>1365</v>
      </c>
      <c r="G29" s="24">
        <v>1326</v>
      </c>
      <c r="J29" s="8">
        <v>20</v>
      </c>
      <c r="K29" s="9">
        <f t="shared" si="0"/>
        <v>638</v>
      </c>
      <c r="L29" s="25">
        <v>346</v>
      </c>
      <c r="M29" s="26">
        <v>292</v>
      </c>
      <c r="N29" s="8">
        <v>45</v>
      </c>
      <c r="O29" s="9">
        <f t="shared" si="1"/>
        <v>975</v>
      </c>
      <c r="P29" s="25">
        <v>524</v>
      </c>
      <c r="Q29" s="26">
        <v>451</v>
      </c>
      <c r="R29" s="8">
        <v>70</v>
      </c>
      <c r="S29" s="9">
        <f t="shared" si="2"/>
        <v>766</v>
      </c>
      <c r="T29" s="25">
        <v>359</v>
      </c>
      <c r="U29" s="26">
        <v>407</v>
      </c>
      <c r="V29" s="8">
        <v>95</v>
      </c>
      <c r="W29" s="9">
        <f t="shared" si="3"/>
        <v>49</v>
      </c>
      <c r="X29" s="68">
        <v>13</v>
      </c>
      <c r="Y29" s="69">
        <v>36</v>
      </c>
    </row>
    <row r="30" spans="1:25" ht="24.75" customHeight="1">
      <c r="A30" s="29"/>
      <c r="B30" s="112" t="s">
        <v>41</v>
      </c>
      <c r="C30" s="93"/>
      <c r="D30" s="17">
        <f t="shared" si="4"/>
        <v>1518</v>
      </c>
      <c r="E30" s="23">
        <v>760</v>
      </c>
      <c r="F30" s="64">
        <v>758</v>
      </c>
      <c r="G30" s="24">
        <v>735</v>
      </c>
      <c r="J30" s="8">
        <v>21</v>
      </c>
      <c r="K30" s="9">
        <f t="shared" si="0"/>
        <v>701</v>
      </c>
      <c r="L30" s="25">
        <v>365</v>
      </c>
      <c r="M30" s="26">
        <v>336</v>
      </c>
      <c r="N30" s="8">
        <v>46</v>
      </c>
      <c r="O30" s="9">
        <f t="shared" si="1"/>
        <v>916</v>
      </c>
      <c r="P30" s="25">
        <v>480</v>
      </c>
      <c r="Q30" s="26">
        <v>436</v>
      </c>
      <c r="R30" s="8">
        <v>71</v>
      </c>
      <c r="S30" s="9">
        <f t="shared" si="2"/>
        <v>721</v>
      </c>
      <c r="T30" s="25">
        <v>336</v>
      </c>
      <c r="U30" s="26">
        <v>385</v>
      </c>
      <c r="V30" s="8">
        <v>96</v>
      </c>
      <c r="W30" s="9">
        <f t="shared" si="3"/>
        <v>29</v>
      </c>
      <c r="X30" s="68">
        <v>8</v>
      </c>
      <c r="Y30" s="69">
        <v>21</v>
      </c>
    </row>
    <row r="31" spans="1:25" ht="24.75" customHeight="1">
      <c r="A31" s="29"/>
      <c r="B31" s="115" t="s">
        <v>49</v>
      </c>
      <c r="C31" s="93"/>
      <c r="D31" s="17">
        <f t="shared" si="4"/>
        <v>1126</v>
      </c>
      <c r="E31" s="23">
        <v>566</v>
      </c>
      <c r="F31" s="64">
        <v>560</v>
      </c>
      <c r="G31" s="24">
        <v>515</v>
      </c>
      <c r="J31" s="8">
        <v>22</v>
      </c>
      <c r="K31" s="9">
        <f t="shared" si="0"/>
        <v>709</v>
      </c>
      <c r="L31" s="25">
        <v>367</v>
      </c>
      <c r="M31" s="26">
        <v>342</v>
      </c>
      <c r="N31" s="8">
        <v>47</v>
      </c>
      <c r="O31" s="9">
        <f t="shared" si="1"/>
        <v>697</v>
      </c>
      <c r="P31" s="25">
        <v>371</v>
      </c>
      <c r="Q31" s="26">
        <v>326</v>
      </c>
      <c r="R31" s="8">
        <v>72</v>
      </c>
      <c r="S31" s="9">
        <f t="shared" si="2"/>
        <v>665</v>
      </c>
      <c r="T31" s="25">
        <v>322</v>
      </c>
      <c r="U31" s="26">
        <v>343</v>
      </c>
      <c r="V31" s="8">
        <v>97</v>
      </c>
      <c r="W31" s="9">
        <f t="shared" si="3"/>
        <v>25</v>
      </c>
      <c r="X31" s="68">
        <v>2</v>
      </c>
      <c r="Y31" s="69">
        <v>23</v>
      </c>
    </row>
    <row r="32" spans="1:25" ht="24.75" customHeight="1">
      <c r="A32" s="29"/>
      <c r="B32" s="115" t="s">
        <v>50</v>
      </c>
      <c r="C32" s="93"/>
      <c r="D32" s="17">
        <f t="shared" si="4"/>
        <v>1820</v>
      </c>
      <c r="E32" s="23">
        <v>910</v>
      </c>
      <c r="F32" s="64">
        <v>910</v>
      </c>
      <c r="G32" s="24">
        <v>838</v>
      </c>
      <c r="J32" s="8">
        <v>23</v>
      </c>
      <c r="K32" s="9">
        <f t="shared" si="0"/>
        <v>782</v>
      </c>
      <c r="L32" s="25">
        <v>398</v>
      </c>
      <c r="M32" s="26">
        <v>384</v>
      </c>
      <c r="N32" s="8">
        <v>48</v>
      </c>
      <c r="O32" s="9">
        <f t="shared" si="1"/>
        <v>928</v>
      </c>
      <c r="P32" s="25">
        <v>473</v>
      </c>
      <c r="Q32" s="26">
        <v>455</v>
      </c>
      <c r="R32" s="8">
        <v>73</v>
      </c>
      <c r="S32" s="9">
        <f t="shared" si="2"/>
        <v>674</v>
      </c>
      <c r="T32" s="25">
        <v>320</v>
      </c>
      <c r="U32" s="26">
        <v>354</v>
      </c>
      <c r="V32" s="8">
        <v>98</v>
      </c>
      <c r="W32" s="9">
        <f t="shared" si="3"/>
        <v>18</v>
      </c>
      <c r="X32" s="68">
        <v>2</v>
      </c>
      <c r="Y32" s="69">
        <v>16</v>
      </c>
    </row>
    <row r="33" spans="1:25" ht="24.75" customHeight="1" thickBot="1">
      <c r="A33" s="29"/>
      <c r="B33" s="115" t="s">
        <v>52</v>
      </c>
      <c r="C33" s="93"/>
      <c r="D33" s="17">
        <f t="shared" si="4"/>
        <v>1864</v>
      </c>
      <c r="E33" s="23">
        <v>910</v>
      </c>
      <c r="F33" s="64">
        <v>954</v>
      </c>
      <c r="G33" s="24">
        <v>1082</v>
      </c>
      <c r="J33" s="18">
        <v>24</v>
      </c>
      <c r="K33" s="19">
        <f t="shared" si="0"/>
        <v>769</v>
      </c>
      <c r="L33" s="27">
        <v>407</v>
      </c>
      <c r="M33" s="28">
        <v>362</v>
      </c>
      <c r="N33" s="18">
        <v>49</v>
      </c>
      <c r="O33" s="19">
        <f t="shared" si="1"/>
        <v>869</v>
      </c>
      <c r="P33" s="27">
        <v>476</v>
      </c>
      <c r="Q33" s="28">
        <v>393</v>
      </c>
      <c r="R33" s="18">
        <v>74</v>
      </c>
      <c r="S33" s="19">
        <f t="shared" si="2"/>
        <v>556</v>
      </c>
      <c r="T33" s="27">
        <v>243</v>
      </c>
      <c r="U33" s="28">
        <v>313</v>
      </c>
      <c r="V33" s="8">
        <v>99</v>
      </c>
      <c r="W33" s="9">
        <f t="shared" si="3"/>
        <v>13</v>
      </c>
      <c r="X33" s="70">
        <v>0</v>
      </c>
      <c r="Y33" s="71">
        <v>13</v>
      </c>
    </row>
    <row r="34" spans="1:25" ht="24.75" customHeight="1">
      <c r="A34" s="29"/>
      <c r="B34" s="112" t="s">
        <v>42</v>
      </c>
      <c r="C34" s="93"/>
      <c r="D34" s="17">
        <f t="shared" si="4"/>
        <v>361</v>
      </c>
      <c r="E34" s="23">
        <v>172</v>
      </c>
      <c r="F34" s="64">
        <v>189</v>
      </c>
      <c r="G34" s="74">
        <v>175</v>
      </c>
      <c r="V34" s="30" t="s">
        <v>54</v>
      </c>
      <c r="W34" s="11">
        <f t="shared" si="3"/>
        <v>27</v>
      </c>
      <c r="X34" s="68">
        <v>4</v>
      </c>
      <c r="Y34" s="69">
        <v>23</v>
      </c>
    </row>
    <row r="35" spans="1:25" ht="24.75" customHeight="1" thickBot="1">
      <c r="A35" s="16"/>
      <c r="B35" s="122" t="s">
        <v>43</v>
      </c>
      <c r="C35" s="123"/>
      <c r="D35" s="20">
        <f t="shared" si="4"/>
        <v>79</v>
      </c>
      <c r="E35" s="23">
        <v>18</v>
      </c>
      <c r="F35" s="64">
        <v>61</v>
      </c>
      <c r="G35" s="73">
        <v>39</v>
      </c>
      <c r="V35" s="124" t="s">
        <v>40</v>
      </c>
      <c r="W35" s="116">
        <f t="shared" si="3"/>
        <v>58872</v>
      </c>
      <c r="X35" s="116">
        <f>L4+L10+L16+L22+L28+L34+P4+P10+P16+P22+P28+P34+T4+T10+T16+T22+T28+T34+X4+X10+X16+X22+X28+X34</f>
        <v>29570</v>
      </c>
      <c r="Y35" s="118">
        <f>M4+M10+M16+M22+M28+M34+Q4+Q10+Q16+Q22+Q28+Q34+U4+U10+U16+U22+U28+U34+Y4+Y10+Y16+Y22+Y28+Y34</f>
        <v>29302</v>
      </c>
    </row>
    <row r="36" spans="1:25" ht="24.75" customHeight="1" thickBot="1" thickTop="1">
      <c r="A36" s="16"/>
      <c r="B36" s="120" t="s">
        <v>44</v>
      </c>
      <c r="C36" s="121"/>
      <c r="D36" s="21">
        <f>SUM(D16:D35)</f>
        <v>58872</v>
      </c>
      <c r="E36" s="21">
        <f>SUM(E16:E35)</f>
        <v>29570</v>
      </c>
      <c r="F36" s="65">
        <f>SUM(F16:F35)</f>
        <v>29302</v>
      </c>
      <c r="G36" s="22">
        <f>SUM(G16:G35)</f>
        <v>29100</v>
      </c>
      <c r="N36" s="31"/>
      <c r="O36" s="34" t="s">
        <v>56</v>
      </c>
      <c r="P36" s="34" t="s">
        <v>3</v>
      </c>
      <c r="Q36" s="34" t="s">
        <v>4</v>
      </c>
      <c r="V36" s="125"/>
      <c r="W36" s="117"/>
      <c r="X36" s="117"/>
      <c r="Y36" s="119"/>
    </row>
    <row r="37" spans="2:25" ht="26.25" customHeight="1">
      <c r="B37" s="57"/>
      <c r="N37" s="31" t="s">
        <v>55</v>
      </c>
      <c r="O37" s="33">
        <f>P37+Q37</f>
        <v>13262</v>
      </c>
      <c r="P37" s="33">
        <f>$T$22+$T$28+$X$4+$X$10+$X$16+$X$22+$X$28+$X$34</f>
        <v>5749</v>
      </c>
      <c r="Q37" s="33">
        <f>$U$22+$U$28+$Y$4+$Y$10+$Y$16+$Y$22+$Y$28+$Y$34</f>
        <v>7513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18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39" customHeight="1"/>
    <row r="62" ht="24.75" customHeight="1"/>
    <row r="63" ht="24.75" customHeight="1"/>
    <row r="64" ht="42" customHeight="1"/>
    <row r="65" ht="21" customHeight="1"/>
    <row r="66" ht="24.75" customHeight="1"/>
    <row r="67" ht="18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39" customHeight="1"/>
    <row r="89" ht="24.75" customHeight="1"/>
    <row r="90" ht="24.75" customHeight="1"/>
    <row r="91" ht="42" customHeight="1"/>
    <row r="92" ht="21" customHeight="1"/>
    <row r="93" ht="24.75" customHeight="1"/>
    <row r="94" ht="18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39" customHeight="1"/>
    <row r="116" ht="24.75" customHeight="1"/>
    <row r="117" ht="24.75" customHeight="1"/>
    <row r="118" ht="42" customHeight="1"/>
    <row r="119" ht="21" customHeight="1"/>
    <row r="120" ht="24.75" customHeight="1"/>
    <row r="121" ht="18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39" customHeight="1"/>
    <row r="143" ht="24.75" customHeight="1"/>
    <row r="144" ht="24.75" customHeight="1"/>
    <row r="145" ht="42" customHeight="1"/>
    <row r="146" ht="21" customHeight="1"/>
    <row r="147" ht="24.75" customHeight="1"/>
    <row r="148" ht="18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39" customHeight="1"/>
    <row r="170" ht="24.75" customHeight="1"/>
    <row r="171" ht="24.75" customHeight="1"/>
    <row r="172" ht="42" customHeight="1"/>
    <row r="173" ht="21" customHeight="1"/>
    <row r="174" ht="24.75" customHeight="1"/>
    <row r="175" ht="18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39" customHeight="1"/>
    <row r="197" ht="24.75" customHeight="1"/>
    <row r="198" ht="24.75" customHeight="1"/>
    <row r="199" ht="42" customHeight="1"/>
    <row r="200" ht="21" customHeight="1"/>
    <row r="201" ht="24.75" customHeight="1"/>
    <row r="202" ht="18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39" customHeight="1"/>
    <row r="224" ht="24.75" customHeight="1"/>
    <row r="225" ht="24.75" customHeight="1"/>
    <row r="226" ht="42" customHeight="1"/>
    <row r="227" ht="21" customHeight="1"/>
    <row r="228" ht="24.75" customHeight="1"/>
    <row r="229" ht="18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39" customHeight="1"/>
    <row r="251" ht="24.75" customHeight="1"/>
    <row r="252" ht="24.75" customHeight="1"/>
    <row r="253" ht="42" customHeight="1"/>
    <row r="254" ht="21" customHeight="1"/>
    <row r="255" ht="24.75" customHeight="1"/>
    <row r="256" ht="18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39" customHeight="1"/>
    <row r="278" ht="24.75" customHeight="1"/>
    <row r="279" ht="24.75" customHeight="1"/>
    <row r="280" ht="42" customHeight="1"/>
    <row r="281" ht="21" customHeight="1"/>
    <row r="282" ht="24.75" customHeight="1"/>
    <row r="283" ht="18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39" customHeight="1"/>
    <row r="305" ht="24.75" customHeight="1"/>
    <row r="306" ht="24.75" customHeight="1"/>
    <row r="307" ht="42" customHeight="1"/>
    <row r="308" ht="21" customHeight="1"/>
    <row r="309" ht="24.75" customHeight="1"/>
    <row r="310" ht="18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39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F22">
      <selection activeCell="F39" sqref="A39:IV4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75" t="s">
        <v>0</v>
      </c>
      <c r="E1" s="76"/>
      <c r="F1" s="76"/>
      <c r="J1" s="77" t="s">
        <v>65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4:25" ht="18" thickBot="1">
      <c r="D2" s="76"/>
      <c r="E2" s="76"/>
      <c r="F2" s="76"/>
      <c r="J2" s="78"/>
      <c r="K2" s="79"/>
      <c r="L2" s="79"/>
      <c r="M2" s="79"/>
      <c r="N2" s="79"/>
      <c r="O2" s="79"/>
      <c r="P2" s="79"/>
      <c r="Q2" s="79"/>
      <c r="R2" s="80" t="s">
        <v>70</v>
      </c>
      <c r="S2" s="81"/>
      <c r="T2" s="81"/>
      <c r="U2" s="81"/>
      <c r="V2" s="81"/>
      <c r="W2" s="81"/>
      <c r="X2" s="81"/>
      <c r="Y2" s="81"/>
    </row>
    <row r="3" spans="6:25" ht="18" thickBot="1">
      <c r="F3" s="82" t="s">
        <v>69</v>
      </c>
      <c r="G3" s="8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83" t="s">
        <v>9</v>
      </c>
      <c r="C4" s="84"/>
      <c r="D4" s="85"/>
      <c r="E4" s="46" t="s">
        <v>10</v>
      </c>
      <c r="F4" s="46"/>
      <c r="G4" s="47"/>
      <c r="J4" s="4" t="s">
        <v>5</v>
      </c>
      <c r="K4" s="5">
        <f aca="true" t="shared" si="0" ref="K4:K33">L4+M4</f>
        <v>2215</v>
      </c>
      <c r="L4" s="5">
        <f>L5+L6+L7+L8+L9</f>
        <v>1125</v>
      </c>
      <c r="M4" s="6">
        <f>M5+M6+M7+M8+M9</f>
        <v>1090</v>
      </c>
      <c r="N4" s="7" t="s">
        <v>6</v>
      </c>
      <c r="O4" s="5">
        <f aca="true" t="shared" si="1" ref="O4:O33">P4+Q4</f>
        <v>3716</v>
      </c>
      <c r="P4" s="5">
        <f>P5+P6+P7+P8+P9</f>
        <v>1990</v>
      </c>
      <c r="Q4" s="6">
        <f>Q5+Q6+Q7+Q8+Q9</f>
        <v>1726</v>
      </c>
      <c r="R4" s="7" t="s">
        <v>7</v>
      </c>
      <c r="S4" s="5">
        <f aca="true" t="shared" si="2" ref="S4:S33">T4+U4</f>
        <v>3834</v>
      </c>
      <c r="T4" s="5">
        <f>T5+T6+T7+T8+T9</f>
        <v>1932</v>
      </c>
      <c r="U4" s="6">
        <f>U5+U6+U7+U8+U9</f>
        <v>1902</v>
      </c>
      <c r="V4" s="7" t="s">
        <v>8</v>
      </c>
      <c r="W4" s="5">
        <f aca="true" t="shared" si="3" ref="W4:W35">X4+Y4</f>
        <v>2578</v>
      </c>
      <c r="X4" s="5">
        <f>X5+X6+X7+X8+X9</f>
        <v>1131</v>
      </c>
      <c r="Y4" s="6">
        <f>Y5+Y6+Y7+Y8+Y9</f>
        <v>1447</v>
      </c>
    </row>
    <row r="5" spans="2:25" ht="24.75" customHeight="1" thickBot="1">
      <c r="B5" s="86"/>
      <c r="C5" s="87"/>
      <c r="D5" s="88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407</v>
      </c>
      <c r="L5" s="25">
        <v>202</v>
      </c>
      <c r="M5" s="26">
        <v>205</v>
      </c>
      <c r="N5" s="8">
        <v>25</v>
      </c>
      <c r="O5" s="9">
        <f t="shared" si="1"/>
        <v>735</v>
      </c>
      <c r="P5" s="25">
        <v>391</v>
      </c>
      <c r="Q5" s="26">
        <v>344</v>
      </c>
      <c r="R5" s="8">
        <v>50</v>
      </c>
      <c r="S5" s="9">
        <f t="shared" si="2"/>
        <v>741</v>
      </c>
      <c r="T5" s="25">
        <v>384</v>
      </c>
      <c r="U5" s="26">
        <v>357</v>
      </c>
      <c r="V5" s="8">
        <v>75</v>
      </c>
      <c r="W5" s="9">
        <f t="shared" si="3"/>
        <v>589</v>
      </c>
      <c r="X5" s="25">
        <v>271</v>
      </c>
      <c r="Y5" s="26">
        <v>318</v>
      </c>
    </row>
    <row r="6" spans="2:25" ht="24.75" customHeight="1" thickTop="1">
      <c r="B6" s="89" t="s">
        <v>57</v>
      </c>
      <c r="C6" s="90"/>
      <c r="D6" s="91"/>
      <c r="E6" s="41">
        <f>F6+G6</f>
        <v>59113</v>
      </c>
      <c r="F6" s="66">
        <f>SUM(F7:F8)</f>
        <v>29724</v>
      </c>
      <c r="G6" s="67">
        <f>SUM(G7:G8)</f>
        <v>29389</v>
      </c>
      <c r="J6" s="8">
        <v>1</v>
      </c>
      <c r="K6" s="9">
        <f t="shared" si="0"/>
        <v>434</v>
      </c>
      <c r="L6" s="25">
        <v>232</v>
      </c>
      <c r="M6" s="26">
        <v>202</v>
      </c>
      <c r="N6" s="8">
        <v>26</v>
      </c>
      <c r="O6" s="9">
        <f t="shared" si="1"/>
        <v>747</v>
      </c>
      <c r="P6" s="25">
        <v>409</v>
      </c>
      <c r="Q6" s="26">
        <v>338</v>
      </c>
      <c r="R6" s="8">
        <v>51</v>
      </c>
      <c r="S6" s="9">
        <f t="shared" si="2"/>
        <v>777</v>
      </c>
      <c r="T6" s="25">
        <v>379</v>
      </c>
      <c r="U6" s="26">
        <v>398</v>
      </c>
      <c r="V6" s="8">
        <v>76</v>
      </c>
      <c r="W6" s="9">
        <f t="shared" si="3"/>
        <v>515</v>
      </c>
      <c r="X6" s="25">
        <v>250</v>
      </c>
      <c r="Y6" s="26">
        <v>265</v>
      </c>
    </row>
    <row r="7" spans="2:25" ht="24.75" customHeight="1">
      <c r="B7" s="45"/>
      <c r="C7" s="92" t="s">
        <v>58</v>
      </c>
      <c r="D7" s="93"/>
      <c r="E7" s="39">
        <f>F7+G7</f>
        <v>56691</v>
      </c>
      <c r="F7" s="40">
        <v>28567</v>
      </c>
      <c r="G7" s="61">
        <v>28124</v>
      </c>
      <c r="J7" s="8">
        <v>2</v>
      </c>
      <c r="K7" s="9">
        <f t="shared" si="0"/>
        <v>467</v>
      </c>
      <c r="L7" s="25">
        <v>215</v>
      </c>
      <c r="M7" s="26">
        <v>252</v>
      </c>
      <c r="N7" s="8">
        <v>27</v>
      </c>
      <c r="O7" s="9">
        <f t="shared" si="1"/>
        <v>714</v>
      </c>
      <c r="P7" s="25">
        <v>399</v>
      </c>
      <c r="Q7" s="26">
        <v>315</v>
      </c>
      <c r="R7" s="8">
        <v>52</v>
      </c>
      <c r="S7" s="9">
        <f t="shared" si="2"/>
        <v>807</v>
      </c>
      <c r="T7" s="25">
        <v>401</v>
      </c>
      <c r="U7" s="26">
        <v>406</v>
      </c>
      <c r="V7" s="8">
        <v>77</v>
      </c>
      <c r="W7" s="9">
        <f t="shared" si="3"/>
        <v>522</v>
      </c>
      <c r="X7" s="25">
        <v>221</v>
      </c>
      <c r="Y7" s="26">
        <v>301</v>
      </c>
    </row>
    <row r="8" spans="2:25" ht="24.75" customHeight="1" thickBot="1">
      <c r="B8" s="49"/>
      <c r="C8" s="94" t="s">
        <v>59</v>
      </c>
      <c r="D8" s="95"/>
      <c r="E8" s="50">
        <f>F8+G8</f>
        <v>2422</v>
      </c>
      <c r="F8" s="51">
        <v>1157</v>
      </c>
      <c r="G8" s="62">
        <v>1265</v>
      </c>
      <c r="J8" s="8">
        <v>3</v>
      </c>
      <c r="K8" s="9">
        <f t="shared" si="0"/>
        <v>450</v>
      </c>
      <c r="L8" s="25">
        <v>235</v>
      </c>
      <c r="M8" s="26">
        <v>215</v>
      </c>
      <c r="N8" s="8">
        <v>28</v>
      </c>
      <c r="O8" s="9">
        <f t="shared" si="1"/>
        <v>777</v>
      </c>
      <c r="P8" s="25">
        <v>409</v>
      </c>
      <c r="Q8" s="26">
        <v>368</v>
      </c>
      <c r="R8" s="8">
        <v>53</v>
      </c>
      <c r="S8" s="9">
        <f t="shared" si="2"/>
        <v>757</v>
      </c>
      <c r="T8" s="25">
        <v>380</v>
      </c>
      <c r="U8" s="26">
        <v>377</v>
      </c>
      <c r="V8" s="8">
        <v>78</v>
      </c>
      <c r="W8" s="9">
        <f t="shared" si="3"/>
        <v>482</v>
      </c>
      <c r="X8" s="25">
        <v>205</v>
      </c>
      <c r="Y8" s="26">
        <v>277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457</v>
      </c>
      <c r="L9" s="25">
        <v>241</v>
      </c>
      <c r="M9" s="26">
        <v>216</v>
      </c>
      <c r="N9" s="8">
        <v>29</v>
      </c>
      <c r="O9" s="9">
        <f t="shared" si="1"/>
        <v>743</v>
      </c>
      <c r="P9" s="25">
        <v>382</v>
      </c>
      <c r="Q9" s="26">
        <v>361</v>
      </c>
      <c r="R9" s="8">
        <v>54</v>
      </c>
      <c r="S9" s="9">
        <f t="shared" si="2"/>
        <v>752</v>
      </c>
      <c r="T9" s="25">
        <v>388</v>
      </c>
      <c r="U9" s="26">
        <v>364</v>
      </c>
      <c r="V9" s="8">
        <v>79</v>
      </c>
      <c r="W9" s="9">
        <f t="shared" si="3"/>
        <v>470</v>
      </c>
      <c r="X9" s="25">
        <v>184</v>
      </c>
      <c r="Y9" s="26">
        <v>286</v>
      </c>
    </row>
    <row r="10" spans="2:25" ht="24.75" customHeight="1">
      <c r="B10" s="96" t="s">
        <v>63</v>
      </c>
      <c r="C10" s="97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2190</v>
      </c>
      <c r="L10" s="11">
        <f>L11+L12+L13+L14+L15</f>
        <v>1108</v>
      </c>
      <c r="M10" s="12">
        <f>M11+M12+M13+M14+M15</f>
        <v>1082</v>
      </c>
      <c r="N10" s="7" t="s">
        <v>14</v>
      </c>
      <c r="O10" s="11">
        <f t="shared" si="1"/>
        <v>3847</v>
      </c>
      <c r="P10" s="11">
        <f>P11+P12+P13+P14+P15</f>
        <v>2073</v>
      </c>
      <c r="Q10" s="12">
        <f>Q11+Q12+Q13+Q14+Q15</f>
        <v>1774</v>
      </c>
      <c r="R10" s="13" t="s">
        <v>15</v>
      </c>
      <c r="S10" s="11">
        <f t="shared" si="2"/>
        <v>3818</v>
      </c>
      <c r="T10" s="11">
        <f>T11+T12+T13+T14+T15</f>
        <v>2018</v>
      </c>
      <c r="U10" s="12">
        <f>U11+U12+U13+U14+U15</f>
        <v>1800</v>
      </c>
      <c r="V10" s="7" t="s">
        <v>16</v>
      </c>
      <c r="W10" s="11">
        <f t="shared" si="3"/>
        <v>1847</v>
      </c>
      <c r="X10" s="11">
        <f>X11+X12+X13+X14+X15</f>
        <v>700</v>
      </c>
      <c r="Y10" s="12">
        <f>Y11+Y12+Y13+Y14+Y15</f>
        <v>1147</v>
      </c>
    </row>
    <row r="11" spans="2:25" ht="24.75" customHeight="1" thickBot="1">
      <c r="B11" s="98" t="s">
        <v>11</v>
      </c>
      <c r="C11" s="99"/>
      <c r="D11" s="59">
        <f>SUM(E11:G11)</f>
        <v>28976</v>
      </c>
      <c r="E11" s="51">
        <v>27168</v>
      </c>
      <c r="F11" s="51">
        <v>1273</v>
      </c>
      <c r="G11" s="60">
        <v>535</v>
      </c>
      <c r="J11" s="14">
        <v>5</v>
      </c>
      <c r="K11" s="9">
        <f t="shared" si="0"/>
        <v>423</v>
      </c>
      <c r="L11" s="25">
        <v>210</v>
      </c>
      <c r="M11" s="26">
        <v>213</v>
      </c>
      <c r="N11" s="8">
        <v>30</v>
      </c>
      <c r="O11" s="9">
        <f t="shared" si="1"/>
        <v>777</v>
      </c>
      <c r="P11" s="25">
        <v>422</v>
      </c>
      <c r="Q11" s="26">
        <v>355</v>
      </c>
      <c r="R11" s="8">
        <v>55</v>
      </c>
      <c r="S11" s="9">
        <f t="shared" si="2"/>
        <v>765</v>
      </c>
      <c r="T11" s="25">
        <v>402</v>
      </c>
      <c r="U11" s="26">
        <v>363</v>
      </c>
      <c r="V11" s="8">
        <v>80</v>
      </c>
      <c r="W11" s="9">
        <f t="shared" si="3"/>
        <v>433</v>
      </c>
      <c r="X11" s="25">
        <v>176</v>
      </c>
      <c r="Y11" s="26">
        <v>257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429</v>
      </c>
      <c r="L12" s="25">
        <v>208</v>
      </c>
      <c r="M12" s="26">
        <v>221</v>
      </c>
      <c r="N12" s="8">
        <v>31</v>
      </c>
      <c r="O12" s="9">
        <f t="shared" si="1"/>
        <v>766</v>
      </c>
      <c r="P12" s="25">
        <v>401</v>
      </c>
      <c r="Q12" s="26">
        <v>365</v>
      </c>
      <c r="R12" s="8">
        <v>56</v>
      </c>
      <c r="S12" s="9">
        <f t="shared" si="2"/>
        <v>756</v>
      </c>
      <c r="T12" s="25">
        <v>408</v>
      </c>
      <c r="U12" s="26">
        <v>348</v>
      </c>
      <c r="V12" s="8">
        <v>81</v>
      </c>
      <c r="W12" s="9">
        <f t="shared" si="3"/>
        <v>394</v>
      </c>
      <c r="X12" s="25">
        <v>153</v>
      </c>
      <c r="Y12" s="26">
        <v>241</v>
      </c>
    </row>
    <row r="13" spans="1:25" ht="22.5" customHeight="1" thickBot="1">
      <c r="A13" s="16"/>
      <c r="B13" s="52"/>
      <c r="C13" s="100" t="s">
        <v>64</v>
      </c>
      <c r="D13" s="101"/>
      <c r="E13" s="101"/>
      <c r="F13" s="101"/>
      <c r="G13" s="101"/>
      <c r="J13" s="14">
        <v>7</v>
      </c>
      <c r="K13" s="9">
        <f t="shared" si="0"/>
        <v>423</v>
      </c>
      <c r="L13" s="25">
        <v>213</v>
      </c>
      <c r="M13" s="26">
        <v>210</v>
      </c>
      <c r="N13" s="8">
        <v>32</v>
      </c>
      <c r="O13" s="9">
        <f t="shared" si="1"/>
        <v>773</v>
      </c>
      <c r="P13" s="25">
        <v>429</v>
      </c>
      <c r="Q13" s="26">
        <v>344</v>
      </c>
      <c r="R13" s="8">
        <v>57</v>
      </c>
      <c r="S13" s="9">
        <f t="shared" si="2"/>
        <v>813</v>
      </c>
      <c r="T13" s="25">
        <v>421</v>
      </c>
      <c r="U13" s="26">
        <v>392</v>
      </c>
      <c r="V13" s="8">
        <v>82</v>
      </c>
      <c r="W13" s="9">
        <f t="shared" si="3"/>
        <v>383</v>
      </c>
      <c r="X13" s="25">
        <v>137</v>
      </c>
      <c r="Y13" s="26">
        <v>246</v>
      </c>
    </row>
    <row r="14" spans="1:25" ht="21" customHeight="1">
      <c r="A14" s="29"/>
      <c r="B14" s="102" t="s">
        <v>17</v>
      </c>
      <c r="C14" s="85"/>
      <c r="D14" s="103" t="s">
        <v>18</v>
      </c>
      <c r="E14" s="103"/>
      <c r="F14" s="104"/>
      <c r="G14" s="105" t="s">
        <v>45</v>
      </c>
      <c r="J14" s="14">
        <v>8</v>
      </c>
      <c r="K14" s="9">
        <f t="shared" si="0"/>
        <v>440</v>
      </c>
      <c r="L14" s="25">
        <v>226</v>
      </c>
      <c r="M14" s="26">
        <v>214</v>
      </c>
      <c r="N14" s="8">
        <v>33</v>
      </c>
      <c r="O14" s="9">
        <f t="shared" si="1"/>
        <v>763</v>
      </c>
      <c r="P14" s="25">
        <v>407</v>
      </c>
      <c r="Q14" s="26">
        <v>356</v>
      </c>
      <c r="R14" s="8">
        <v>58</v>
      </c>
      <c r="S14" s="9">
        <f t="shared" si="2"/>
        <v>744</v>
      </c>
      <c r="T14" s="25">
        <v>395</v>
      </c>
      <c r="U14" s="26">
        <v>349</v>
      </c>
      <c r="V14" s="8">
        <v>83</v>
      </c>
      <c r="W14" s="9">
        <f t="shared" si="3"/>
        <v>328</v>
      </c>
      <c r="X14" s="25">
        <v>112</v>
      </c>
      <c r="Y14" s="26">
        <v>216</v>
      </c>
    </row>
    <row r="15" spans="1:25" ht="24.75" customHeight="1" thickBot="1">
      <c r="A15" s="29"/>
      <c r="B15" s="86"/>
      <c r="C15" s="88"/>
      <c r="D15" s="44" t="s">
        <v>46</v>
      </c>
      <c r="E15" s="43" t="s">
        <v>47</v>
      </c>
      <c r="F15" s="42" t="s">
        <v>48</v>
      </c>
      <c r="G15" s="106"/>
      <c r="J15" s="14">
        <v>9</v>
      </c>
      <c r="K15" s="9">
        <f t="shared" si="0"/>
        <v>475</v>
      </c>
      <c r="L15" s="25">
        <v>251</v>
      </c>
      <c r="M15" s="26">
        <v>224</v>
      </c>
      <c r="N15" s="8">
        <v>34</v>
      </c>
      <c r="O15" s="9">
        <f t="shared" si="1"/>
        <v>768</v>
      </c>
      <c r="P15" s="25">
        <v>414</v>
      </c>
      <c r="Q15" s="26">
        <v>354</v>
      </c>
      <c r="R15" s="8">
        <v>59</v>
      </c>
      <c r="S15" s="9">
        <f t="shared" si="2"/>
        <v>740</v>
      </c>
      <c r="T15" s="25">
        <v>392</v>
      </c>
      <c r="U15" s="26">
        <v>348</v>
      </c>
      <c r="V15" s="8">
        <v>84</v>
      </c>
      <c r="W15" s="9">
        <f t="shared" si="3"/>
        <v>309</v>
      </c>
      <c r="X15" s="25">
        <v>122</v>
      </c>
      <c r="Y15" s="26">
        <v>187</v>
      </c>
    </row>
    <row r="16" spans="1:25" ht="25.5" customHeight="1" thickTop="1">
      <c r="A16" s="29"/>
      <c r="B16" s="107" t="s">
        <v>23</v>
      </c>
      <c r="C16" s="108"/>
      <c r="D16" s="53">
        <f aca="true" t="shared" si="4" ref="D16:D35">E16+F16</f>
        <v>18326</v>
      </c>
      <c r="E16" s="54">
        <v>9195</v>
      </c>
      <c r="F16" s="63">
        <v>9131</v>
      </c>
      <c r="G16" s="55">
        <v>8829</v>
      </c>
      <c r="J16" s="7" t="s">
        <v>19</v>
      </c>
      <c r="K16" s="11">
        <f t="shared" si="0"/>
        <v>2400</v>
      </c>
      <c r="L16" s="11">
        <f>L17+L18+L19+L20+L21</f>
        <v>1224</v>
      </c>
      <c r="M16" s="12">
        <f>M17+M18+M19+M20+M21</f>
        <v>1176</v>
      </c>
      <c r="N16" s="7" t="s">
        <v>20</v>
      </c>
      <c r="O16" s="11">
        <f t="shared" si="1"/>
        <v>4286</v>
      </c>
      <c r="P16" s="11">
        <f>P17+P18+P19+P20+P21</f>
        <v>2308</v>
      </c>
      <c r="Q16" s="12">
        <f>Q17+Q18+Q19+Q20+Q21</f>
        <v>1978</v>
      </c>
      <c r="R16" s="7" t="s">
        <v>21</v>
      </c>
      <c r="S16" s="11">
        <f t="shared" si="2"/>
        <v>4490</v>
      </c>
      <c r="T16" s="11">
        <f>T17+T18+T19+T20+T21</f>
        <v>2277</v>
      </c>
      <c r="U16" s="12">
        <f>U17+U18+U19+U20+U21</f>
        <v>2213</v>
      </c>
      <c r="V16" s="7" t="s">
        <v>22</v>
      </c>
      <c r="W16" s="11">
        <f t="shared" si="3"/>
        <v>993</v>
      </c>
      <c r="X16" s="11">
        <f>X17+X18+X19+X20+X21</f>
        <v>302</v>
      </c>
      <c r="Y16" s="12">
        <f>Y17+Y18+Y19+Y20+Y21</f>
        <v>691</v>
      </c>
    </row>
    <row r="17" spans="1:25" ht="24.75" customHeight="1">
      <c r="A17" s="29"/>
      <c r="B17" s="109" t="s">
        <v>24</v>
      </c>
      <c r="C17" s="93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473</v>
      </c>
      <c r="L17" s="25">
        <v>247</v>
      </c>
      <c r="M17" s="26">
        <v>226</v>
      </c>
      <c r="N17" s="8">
        <v>35</v>
      </c>
      <c r="O17" s="9">
        <f t="shared" si="1"/>
        <v>811</v>
      </c>
      <c r="P17" s="25">
        <v>443</v>
      </c>
      <c r="Q17" s="26">
        <v>368</v>
      </c>
      <c r="R17" s="8">
        <v>60</v>
      </c>
      <c r="S17" s="9">
        <f t="shared" si="2"/>
        <v>856</v>
      </c>
      <c r="T17" s="25">
        <v>452</v>
      </c>
      <c r="U17" s="26">
        <v>404</v>
      </c>
      <c r="V17" s="8">
        <v>85</v>
      </c>
      <c r="W17" s="9">
        <f t="shared" si="3"/>
        <v>257</v>
      </c>
      <c r="X17" s="25">
        <v>75</v>
      </c>
      <c r="Y17" s="26">
        <v>182</v>
      </c>
    </row>
    <row r="18" spans="1:25" ht="24.75" customHeight="1">
      <c r="A18" s="29"/>
      <c r="B18" s="110" t="s">
        <v>25</v>
      </c>
      <c r="C18" s="111"/>
      <c r="D18" s="17">
        <f t="shared" si="4"/>
        <v>13556</v>
      </c>
      <c r="E18" s="23">
        <v>6833</v>
      </c>
      <c r="F18" s="64">
        <v>6723</v>
      </c>
      <c r="G18" s="24">
        <v>6772</v>
      </c>
      <c r="J18" s="8">
        <v>11</v>
      </c>
      <c r="K18" s="9">
        <f t="shared" si="0"/>
        <v>469</v>
      </c>
      <c r="L18" s="25">
        <v>228</v>
      </c>
      <c r="M18" s="26">
        <v>241</v>
      </c>
      <c r="N18" s="8">
        <v>36</v>
      </c>
      <c r="O18" s="9">
        <f t="shared" si="1"/>
        <v>809</v>
      </c>
      <c r="P18" s="25">
        <v>441</v>
      </c>
      <c r="Q18" s="26">
        <v>368</v>
      </c>
      <c r="R18" s="8">
        <v>61</v>
      </c>
      <c r="S18" s="9">
        <f t="shared" si="2"/>
        <v>866</v>
      </c>
      <c r="T18" s="25">
        <v>435</v>
      </c>
      <c r="U18" s="26">
        <v>431</v>
      </c>
      <c r="V18" s="8">
        <v>86</v>
      </c>
      <c r="W18" s="9">
        <f t="shared" si="3"/>
        <v>217</v>
      </c>
      <c r="X18" s="25">
        <v>67</v>
      </c>
      <c r="Y18" s="26">
        <v>150</v>
      </c>
    </row>
    <row r="19" spans="1:25" ht="24.75" customHeight="1">
      <c r="A19" s="29"/>
      <c r="B19" s="109" t="s">
        <v>26</v>
      </c>
      <c r="C19" s="93"/>
      <c r="D19" s="17">
        <f t="shared" si="4"/>
        <v>215</v>
      </c>
      <c r="E19" s="23">
        <v>109</v>
      </c>
      <c r="F19" s="64">
        <v>106</v>
      </c>
      <c r="G19" s="24">
        <v>111</v>
      </c>
      <c r="J19" s="8">
        <v>12</v>
      </c>
      <c r="K19" s="9">
        <f t="shared" si="0"/>
        <v>513</v>
      </c>
      <c r="L19" s="25">
        <v>260</v>
      </c>
      <c r="M19" s="26">
        <v>253</v>
      </c>
      <c r="N19" s="8">
        <v>37</v>
      </c>
      <c r="O19" s="9">
        <f t="shared" si="1"/>
        <v>829</v>
      </c>
      <c r="P19" s="25">
        <v>427</v>
      </c>
      <c r="Q19" s="26">
        <v>402</v>
      </c>
      <c r="R19" s="8">
        <v>62</v>
      </c>
      <c r="S19" s="9">
        <f t="shared" si="2"/>
        <v>894</v>
      </c>
      <c r="T19" s="25">
        <v>443</v>
      </c>
      <c r="U19" s="26">
        <v>451</v>
      </c>
      <c r="V19" s="8">
        <v>87</v>
      </c>
      <c r="W19" s="9">
        <f t="shared" si="3"/>
        <v>194</v>
      </c>
      <c r="X19" s="25">
        <v>65</v>
      </c>
      <c r="Y19" s="26">
        <v>129</v>
      </c>
    </row>
    <row r="20" spans="1:25" ht="24.75" customHeight="1">
      <c r="A20" s="29"/>
      <c r="B20" s="109" t="s">
        <v>27</v>
      </c>
      <c r="C20" s="93"/>
      <c r="D20" s="17">
        <f t="shared" si="4"/>
        <v>2022</v>
      </c>
      <c r="E20" s="23">
        <v>1024</v>
      </c>
      <c r="F20" s="64">
        <v>998</v>
      </c>
      <c r="G20" s="24">
        <v>1022</v>
      </c>
      <c r="J20" s="8">
        <v>13</v>
      </c>
      <c r="K20" s="9">
        <f t="shared" si="0"/>
        <v>439</v>
      </c>
      <c r="L20" s="25">
        <v>236</v>
      </c>
      <c r="M20" s="26">
        <v>203</v>
      </c>
      <c r="N20" s="8">
        <v>38</v>
      </c>
      <c r="O20" s="9">
        <f t="shared" si="1"/>
        <v>889</v>
      </c>
      <c r="P20" s="25">
        <v>475</v>
      </c>
      <c r="Q20" s="26">
        <v>414</v>
      </c>
      <c r="R20" s="8">
        <v>63</v>
      </c>
      <c r="S20" s="9">
        <f t="shared" si="2"/>
        <v>957</v>
      </c>
      <c r="T20" s="25">
        <v>478</v>
      </c>
      <c r="U20" s="26">
        <v>479</v>
      </c>
      <c r="V20" s="8">
        <v>88</v>
      </c>
      <c r="W20" s="9">
        <f t="shared" si="3"/>
        <v>169</v>
      </c>
      <c r="X20" s="25">
        <v>49</v>
      </c>
      <c r="Y20" s="26">
        <v>120</v>
      </c>
    </row>
    <row r="21" spans="1:25" ht="24.75" customHeight="1">
      <c r="A21" s="29"/>
      <c r="B21" s="112" t="s">
        <v>28</v>
      </c>
      <c r="C21" s="93"/>
      <c r="D21" s="17">
        <f t="shared" si="4"/>
        <v>3103</v>
      </c>
      <c r="E21" s="23">
        <v>1507</v>
      </c>
      <c r="F21" s="64">
        <v>1596</v>
      </c>
      <c r="G21" s="24">
        <v>1512</v>
      </c>
      <c r="J21" s="8">
        <v>14</v>
      </c>
      <c r="K21" s="9">
        <f t="shared" si="0"/>
        <v>506</v>
      </c>
      <c r="L21" s="25">
        <v>253</v>
      </c>
      <c r="M21" s="26">
        <v>253</v>
      </c>
      <c r="N21" s="8">
        <v>39</v>
      </c>
      <c r="O21" s="9">
        <f t="shared" si="1"/>
        <v>948</v>
      </c>
      <c r="P21" s="25">
        <v>522</v>
      </c>
      <c r="Q21" s="26">
        <v>426</v>
      </c>
      <c r="R21" s="8">
        <v>64</v>
      </c>
      <c r="S21" s="9">
        <f t="shared" si="2"/>
        <v>917</v>
      </c>
      <c r="T21" s="25">
        <v>469</v>
      </c>
      <c r="U21" s="26">
        <v>448</v>
      </c>
      <c r="V21" s="8">
        <v>89</v>
      </c>
      <c r="W21" s="9">
        <f t="shared" si="3"/>
        <v>156</v>
      </c>
      <c r="X21" s="25">
        <v>46</v>
      </c>
      <c r="Y21" s="26">
        <v>110</v>
      </c>
    </row>
    <row r="22" spans="1:25" ht="24.75" customHeight="1">
      <c r="A22" s="29"/>
      <c r="B22" s="113" t="s">
        <v>33</v>
      </c>
      <c r="C22" s="111"/>
      <c r="D22" s="17">
        <f t="shared" si="4"/>
        <v>1574</v>
      </c>
      <c r="E22" s="23">
        <v>833</v>
      </c>
      <c r="F22" s="64">
        <v>741</v>
      </c>
      <c r="G22" s="24">
        <v>923</v>
      </c>
      <c r="J22" s="7" t="s">
        <v>29</v>
      </c>
      <c r="K22" s="11">
        <f t="shared" si="0"/>
        <v>2823</v>
      </c>
      <c r="L22" s="11">
        <f>L23+L24+L25+L26+L27</f>
        <v>1487</v>
      </c>
      <c r="M22" s="12">
        <f>M23+M24+M25+M26+M27</f>
        <v>1336</v>
      </c>
      <c r="N22" s="7" t="s">
        <v>30</v>
      </c>
      <c r="O22" s="11">
        <f t="shared" si="1"/>
        <v>4810</v>
      </c>
      <c r="P22" s="11">
        <f>P23+P24+P25+P26+P27</f>
        <v>2517</v>
      </c>
      <c r="Q22" s="12">
        <f>Q23+Q24+Q25+Q26+Q27</f>
        <v>2293</v>
      </c>
      <c r="R22" s="7" t="s">
        <v>31</v>
      </c>
      <c r="S22" s="11">
        <f t="shared" si="2"/>
        <v>3681</v>
      </c>
      <c r="T22" s="11">
        <f>T23+T24+T25+T26+T27</f>
        <v>1811</v>
      </c>
      <c r="U22" s="12">
        <f>U23+U24+U25+U26+U27</f>
        <v>1870</v>
      </c>
      <c r="V22" s="7" t="s">
        <v>32</v>
      </c>
      <c r="W22" s="11">
        <f t="shared" si="3"/>
        <v>421</v>
      </c>
      <c r="X22" s="11">
        <f>X23+X24+X25+X26+X27</f>
        <v>91</v>
      </c>
      <c r="Y22" s="12">
        <f>Y23+Y24+Y25+Y26+Y27</f>
        <v>330</v>
      </c>
    </row>
    <row r="23" spans="1:25" ht="24.75" customHeight="1">
      <c r="A23" s="29"/>
      <c r="B23" s="112" t="s">
        <v>34</v>
      </c>
      <c r="C23" s="93"/>
      <c r="D23" s="17">
        <f t="shared" si="4"/>
        <v>1149</v>
      </c>
      <c r="E23" s="23">
        <v>535</v>
      </c>
      <c r="F23" s="64">
        <v>614</v>
      </c>
      <c r="G23" s="24">
        <v>576</v>
      </c>
      <c r="J23" s="8">
        <v>15</v>
      </c>
      <c r="K23" s="9">
        <f t="shared" si="0"/>
        <v>539</v>
      </c>
      <c r="L23" s="25">
        <v>290</v>
      </c>
      <c r="M23" s="26">
        <v>249</v>
      </c>
      <c r="N23" s="8">
        <v>40</v>
      </c>
      <c r="O23" s="9">
        <f t="shared" si="1"/>
        <v>1002</v>
      </c>
      <c r="P23" s="25">
        <v>537</v>
      </c>
      <c r="Q23" s="26">
        <v>465</v>
      </c>
      <c r="R23" s="8">
        <v>65</v>
      </c>
      <c r="S23" s="9">
        <f t="shared" si="2"/>
        <v>975</v>
      </c>
      <c r="T23" s="25">
        <v>504</v>
      </c>
      <c r="U23" s="26">
        <v>471</v>
      </c>
      <c r="V23" s="8">
        <v>90</v>
      </c>
      <c r="W23" s="9">
        <f t="shared" si="3"/>
        <v>125</v>
      </c>
      <c r="X23" s="25">
        <v>27</v>
      </c>
      <c r="Y23" s="26">
        <v>98</v>
      </c>
    </row>
    <row r="24" spans="1:25" ht="24.75" customHeight="1">
      <c r="A24" s="29"/>
      <c r="B24" s="114" t="s">
        <v>49</v>
      </c>
      <c r="C24" s="111"/>
      <c r="D24" s="17">
        <f t="shared" si="4"/>
        <v>1111</v>
      </c>
      <c r="E24" s="23">
        <v>574</v>
      </c>
      <c r="F24" s="64">
        <v>537</v>
      </c>
      <c r="G24" s="24">
        <v>512</v>
      </c>
      <c r="H24" s="32"/>
      <c r="J24" s="8">
        <v>16</v>
      </c>
      <c r="K24" s="9">
        <f t="shared" si="0"/>
        <v>544</v>
      </c>
      <c r="L24" s="25">
        <v>299</v>
      </c>
      <c r="M24" s="26">
        <v>245</v>
      </c>
      <c r="N24" s="8">
        <v>41</v>
      </c>
      <c r="O24" s="9">
        <f t="shared" si="1"/>
        <v>992</v>
      </c>
      <c r="P24" s="25">
        <v>496</v>
      </c>
      <c r="Q24" s="26">
        <v>496</v>
      </c>
      <c r="R24" s="8">
        <v>66</v>
      </c>
      <c r="S24" s="9">
        <f t="shared" si="2"/>
        <v>639</v>
      </c>
      <c r="T24" s="25">
        <v>300</v>
      </c>
      <c r="U24" s="26">
        <v>339</v>
      </c>
      <c r="V24" s="8">
        <v>91</v>
      </c>
      <c r="W24" s="9">
        <f t="shared" si="3"/>
        <v>86</v>
      </c>
      <c r="X24" s="25">
        <v>22</v>
      </c>
      <c r="Y24" s="26">
        <v>64</v>
      </c>
    </row>
    <row r="25" spans="1:25" ht="24.75" customHeight="1">
      <c r="A25" s="29"/>
      <c r="B25" s="112" t="s">
        <v>35</v>
      </c>
      <c r="C25" s="93"/>
      <c r="D25" s="17">
        <f t="shared" si="4"/>
        <v>1173</v>
      </c>
      <c r="E25" s="23">
        <v>595</v>
      </c>
      <c r="F25" s="64">
        <v>578</v>
      </c>
      <c r="G25" s="24">
        <v>488</v>
      </c>
      <c r="J25" s="8">
        <v>17</v>
      </c>
      <c r="K25" s="9">
        <f t="shared" si="0"/>
        <v>533</v>
      </c>
      <c r="L25" s="25">
        <v>258</v>
      </c>
      <c r="M25" s="26">
        <v>275</v>
      </c>
      <c r="N25" s="8">
        <v>42</v>
      </c>
      <c r="O25" s="9">
        <f t="shared" si="1"/>
        <v>895</v>
      </c>
      <c r="P25" s="25">
        <v>476</v>
      </c>
      <c r="Q25" s="26">
        <v>419</v>
      </c>
      <c r="R25" s="8">
        <v>67</v>
      </c>
      <c r="S25" s="9">
        <f t="shared" si="2"/>
        <v>608</v>
      </c>
      <c r="T25" s="25">
        <v>323</v>
      </c>
      <c r="U25" s="26">
        <v>285</v>
      </c>
      <c r="V25" s="8">
        <v>92</v>
      </c>
      <c r="W25" s="9">
        <f t="shared" si="3"/>
        <v>77</v>
      </c>
      <c r="X25" s="25">
        <v>15</v>
      </c>
      <c r="Y25" s="26">
        <v>62</v>
      </c>
    </row>
    <row r="26" spans="1:25" ht="24.75" customHeight="1">
      <c r="A26" s="29"/>
      <c r="B26" s="115" t="s">
        <v>49</v>
      </c>
      <c r="C26" s="93"/>
      <c r="D26" s="17">
        <f t="shared" si="4"/>
        <v>2237</v>
      </c>
      <c r="E26" s="23">
        <v>1171</v>
      </c>
      <c r="F26" s="64">
        <v>1066</v>
      </c>
      <c r="G26" s="24">
        <v>1157</v>
      </c>
      <c r="J26" s="8">
        <v>18</v>
      </c>
      <c r="K26" s="9">
        <f t="shared" si="0"/>
        <v>617</v>
      </c>
      <c r="L26" s="25">
        <v>324</v>
      </c>
      <c r="M26" s="26">
        <v>293</v>
      </c>
      <c r="N26" s="8">
        <v>43</v>
      </c>
      <c r="O26" s="9">
        <f t="shared" si="1"/>
        <v>939</v>
      </c>
      <c r="P26" s="25">
        <v>490</v>
      </c>
      <c r="Q26" s="26">
        <v>449</v>
      </c>
      <c r="R26" s="8">
        <v>68</v>
      </c>
      <c r="S26" s="9">
        <f t="shared" si="2"/>
        <v>688</v>
      </c>
      <c r="T26" s="25">
        <v>319</v>
      </c>
      <c r="U26" s="26">
        <v>369</v>
      </c>
      <c r="V26" s="8">
        <v>93</v>
      </c>
      <c r="W26" s="9">
        <f t="shared" si="3"/>
        <v>66</v>
      </c>
      <c r="X26" s="68">
        <v>10</v>
      </c>
      <c r="Y26" s="26">
        <v>56</v>
      </c>
    </row>
    <row r="27" spans="1:25" ht="24.75" customHeight="1">
      <c r="A27" s="29"/>
      <c r="B27" s="115" t="s">
        <v>50</v>
      </c>
      <c r="C27" s="93"/>
      <c r="D27" s="17">
        <f t="shared" si="4"/>
        <v>1485</v>
      </c>
      <c r="E27" s="23">
        <v>777</v>
      </c>
      <c r="F27" s="64">
        <v>708</v>
      </c>
      <c r="G27" s="24">
        <v>692</v>
      </c>
      <c r="J27" s="8">
        <v>19</v>
      </c>
      <c r="K27" s="9">
        <f t="shared" si="0"/>
        <v>590</v>
      </c>
      <c r="L27" s="25">
        <v>316</v>
      </c>
      <c r="M27" s="26">
        <v>274</v>
      </c>
      <c r="N27" s="8">
        <v>44</v>
      </c>
      <c r="O27" s="9">
        <f t="shared" si="1"/>
        <v>982</v>
      </c>
      <c r="P27" s="25">
        <v>518</v>
      </c>
      <c r="Q27" s="26">
        <v>464</v>
      </c>
      <c r="R27" s="8">
        <v>69</v>
      </c>
      <c r="S27" s="9">
        <f t="shared" si="2"/>
        <v>771</v>
      </c>
      <c r="T27" s="25">
        <v>365</v>
      </c>
      <c r="U27" s="26">
        <v>406</v>
      </c>
      <c r="V27" s="8">
        <v>94</v>
      </c>
      <c r="W27" s="9">
        <f t="shared" si="3"/>
        <v>67</v>
      </c>
      <c r="X27" s="25">
        <v>17</v>
      </c>
      <c r="Y27" s="26">
        <v>50</v>
      </c>
    </row>
    <row r="28" spans="1:25" ht="24.75" customHeight="1">
      <c r="A28" s="29"/>
      <c r="B28" s="112" t="s">
        <v>39</v>
      </c>
      <c r="C28" s="93"/>
      <c r="D28" s="17">
        <f t="shared" si="4"/>
        <v>3682</v>
      </c>
      <c r="E28" s="23">
        <v>1867</v>
      </c>
      <c r="F28" s="64">
        <v>1815</v>
      </c>
      <c r="G28" s="24">
        <v>1684</v>
      </c>
      <c r="J28" s="7" t="s">
        <v>36</v>
      </c>
      <c r="K28" s="11">
        <f t="shared" si="0"/>
        <v>3573</v>
      </c>
      <c r="L28" s="11">
        <f>L29+L30+L31+L32+L33</f>
        <v>1846</v>
      </c>
      <c r="M28" s="12">
        <f>M29+M30+M31+M32+M33</f>
        <v>1727</v>
      </c>
      <c r="N28" s="7" t="s">
        <v>37</v>
      </c>
      <c r="O28" s="11">
        <f t="shared" si="1"/>
        <v>4263</v>
      </c>
      <c r="P28" s="11">
        <f>P29+P30+P31+P32+P33</f>
        <v>2259</v>
      </c>
      <c r="Q28" s="12">
        <f>Q29+Q30+Q31+Q32+Q33</f>
        <v>2004</v>
      </c>
      <c r="R28" s="7" t="s">
        <v>38</v>
      </c>
      <c r="S28" s="11">
        <f t="shared" si="2"/>
        <v>3172</v>
      </c>
      <c r="T28" s="11">
        <f>T29+T30+T31+T32+T33</f>
        <v>1499</v>
      </c>
      <c r="U28" s="12">
        <f>U29+U30+U31+U32+U33</f>
        <v>1673</v>
      </c>
      <c r="V28" s="7" t="s">
        <v>53</v>
      </c>
      <c r="W28" s="11">
        <f t="shared" si="3"/>
        <v>133</v>
      </c>
      <c r="X28" s="11">
        <f>X29+X30+X31+X32+X33</f>
        <v>24</v>
      </c>
      <c r="Y28" s="12">
        <f>Y29+Y30+Y31+Y32+Y33</f>
        <v>109</v>
      </c>
    </row>
    <row r="29" spans="1:25" ht="24.75" customHeight="1">
      <c r="A29" s="29"/>
      <c r="B29" s="115" t="s">
        <v>51</v>
      </c>
      <c r="C29" s="93"/>
      <c r="D29" s="17">
        <f t="shared" si="4"/>
        <v>2708</v>
      </c>
      <c r="E29" s="23">
        <v>1349</v>
      </c>
      <c r="F29" s="64">
        <v>1359</v>
      </c>
      <c r="G29" s="24">
        <v>1322</v>
      </c>
      <c r="J29" s="8">
        <v>20</v>
      </c>
      <c r="K29" s="9">
        <f t="shared" si="0"/>
        <v>678</v>
      </c>
      <c r="L29" s="25">
        <v>350</v>
      </c>
      <c r="M29" s="26">
        <v>328</v>
      </c>
      <c r="N29" s="8">
        <v>45</v>
      </c>
      <c r="O29" s="9">
        <f t="shared" si="1"/>
        <v>942</v>
      </c>
      <c r="P29" s="25">
        <v>512</v>
      </c>
      <c r="Q29" s="26">
        <v>430</v>
      </c>
      <c r="R29" s="8">
        <v>70</v>
      </c>
      <c r="S29" s="9">
        <f t="shared" si="2"/>
        <v>742</v>
      </c>
      <c r="T29" s="25">
        <v>349</v>
      </c>
      <c r="U29" s="26">
        <v>393</v>
      </c>
      <c r="V29" s="8">
        <v>95</v>
      </c>
      <c r="W29" s="9">
        <f t="shared" si="3"/>
        <v>41</v>
      </c>
      <c r="X29" s="68">
        <v>11</v>
      </c>
      <c r="Y29" s="69">
        <v>30</v>
      </c>
    </row>
    <row r="30" spans="1:25" ht="24.75" customHeight="1">
      <c r="A30" s="29"/>
      <c r="B30" s="112" t="s">
        <v>41</v>
      </c>
      <c r="C30" s="93"/>
      <c r="D30" s="17">
        <f t="shared" si="4"/>
        <v>1535</v>
      </c>
      <c r="E30" s="23">
        <v>760</v>
      </c>
      <c r="F30" s="64">
        <v>775</v>
      </c>
      <c r="G30" s="24">
        <v>748</v>
      </c>
      <c r="J30" s="8">
        <v>21</v>
      </c>
      <c r="K30" s="9">
        <f t="shared" si="0"/>
        <v>662</v>
      </c>
      <c r="L30" s="25">
        <v>350</v>
      </c>
      <c r="M30" s="26">
        <v>312</v>
      </c>
      <c r="N30" s="8">
        <v>46</v>
      </c>
      <c r="O30" s="9">
        <f t="shared" si="1"/>
        <v>715</v>
      </c>
      <c r="P30" s="25">
        <v>363</v>
      </c>
      <c r="Q30" s="26">
        <v>352</v>
      </c>
      <c r="R30" s="8">
        <v>71</v>
      </c>
      <c r="S30" s="9">
        <f t="shared" si="2"/>
        <v>669</v>
      </c>
      <c r="T30" s="25">
        <v>326</v>
      </c>
      <c r="U30" s="26">
        <v>343</v>
      </c>
      <c r="V30" s="8">
        <v>96</v>
      </c>
      <c r="W30" s="9">
        <f t="shared" si="3"/>
        <v>36</v>
      </c>
      <c r="X30" s="68">
        <v>8</v>
      </c>
      <c r="Y30" s="69">
        <v>28</v>
      </c>
    </row>
    <row r="31" spans="1:25" ht="24.75" customHeight="1">
      <c r="A31" s="29"/>
      <c r="B31" s="115" t="s">
        <v>49</v>
      </c>
      <c r="C31" s="93"/>
      <c r="D31" s="17">
        <f t="shared" si="4"/>
        <v>1123</v>
      </c>
      <c r="E31" s="23">
        <v>575</v>
      </c>
      <c r="F31" s="64">
        <v>548</v>
      </c>
      <c r="G31" s="24">
        <v>508</v>
      </c>
      <c r="J31" s="8">
        <v>22</v>
      </c>
      <c r="K31" s="9">
        <f t="shared" si="0"/>
        <v>752</v>
      </c>
      <c r="L31" s="25">
        <v>371</v>
      </c>
      <c r="M31" s="26">
        <v>381</v>
      </c>
      <c r="N31" s="8">
        <v>47</v>
      </c>
      <c r="O31" s="9">
        <f t="shared" si="1"/>
        <v>911</v>
      </c>
      <c r="P31" s="25">
        <v>474</v>
      </c>
      <c r="Q31" s="26">
        <v>437</v>
      </c>
      <c r="R31" s="8">
        <v>72</v>
      </c>
      <c r="S31" s="9">
        <f t="shared" si="2"/>
        <v>689</v>
      </c>
      <c r="T31" s="25">
        <v>330</v>
      </c>
      <c r="U31" s="26">
        <v>359</v>
      </c>
      <c r="V31" s="8">
        <v>97</v>
      </c>
      <c r="W31" s="9">
        <f t="shared" si="3"/>
        <v>26</v>
      </c>
      <c r="X31" s="68">
        <v>2</v>
      </c>
      <c r="Y31" s="69">
        <v>24</v>
      </c>
    </row>
    <row r="32" spans="1:25" ht="24.75" customHeight="1">
      <c r="A32" s="29"/>
      <c r="B32" s="115" t="s">
        <v>50</v>
      </c>
      <c r="C32" s="93"/>
      <c r="D32" s="17">
        <f t="shared" si="4"/>
        <v>1799</v>
      </c>
      <c r="E32" s="23">
        <v>914</v>
      </c>
      <c r="F32" s="64">
        <v>885</v>
      </c>
      <c r="G32" s="24">
        <v>818</v>
      </c>
      <c r="J32" s="8">
        <v>23</v>
      </c>
      <c r="K32" s="9">
        <f t="shared" si="0"/>
        <v>755</v>
      </c>
      <c r="L32" s="25">
        <v>390</v>
      </c>
      <c r="M32" s="26">
        <v>365</v>
      </c>
      <c r="N32" s="8">
        <v>48</v>
      </c>
      <c r="O32" s="9">
        <f t="shared" si="1"/>
        <v>877</v>
      </c>
      <c r="P32" s="25">
        <v>479</v>
      </c>
      <c r="Q32" s="26">
        <v>398</v>
      </c>
      <c r="R32" s="8">
        <v>73</v>
      </c>
      <c r="S32" s="9">
        <f t="shared" si="2"/>
        <v>571</v>
      </c>
      <c r="T32" s="25">
        <v>252</v>
      </c>
      <c r="U32" s="26">
        <v>319</v>
      </c>
      <c r="V32" s="8">
        <v>98</v>
      </c>
      <c r="W32" s="9">
        <f t="shared" si="3"/>
        <v>14</v>
      </c>
      <c r="X32" s="68">
        <v>0</v>
      </c>
      <c r="Y32" s="69">
        <v>14</v>
      </c>
    </row>
    <row r="33" spans="1:25" ht="24.75" customHeight="1" thickBot="1">
      <c r="A33" s="29"/>
      <c r="B33" s="115" t="s">
        <v>52</v>
      </c>
      <c r="C33" s="93"/>
      <c r="D33" s="17">
        <f t="shared" si="4"/>
        <v>1867</v>
      </c>
      <c r="E33" s="23">
        <v>916</v>
      </c>
      <c r="F33" s="64">
        <v>951</v>
      </c>
      <c r="G33" s="24">
        <v>1078</v>
      </c>
      <c r="J33" s="18">
        <v>24</v>
      </c>
      <c r="K33" s="19">
        <f t="shared" si="0"/>
        <v>726</v>
      </c>
      <c r="L33" s="27">
        <v>385</v>
      </c>
      <c r="M33" s="28">
        <v>341</v>
      </c>
      <c r="N33" s="18">
        <v>49</v>
      </c>
      <c r="O33" s="19">
        <f t="shared" si="1"/>
        <v>818</v>
      </c>
      <c r="P33" s="27">
        <v>431</v>
      </c>
      <c r="Q33" s="28">
        <v>387</v>
      </c>
      <c r="R33" s="18">
        <v>74</v>
      </c>
      <c r="S33" s="19">
        <f t="shared" si="2"/>
        <v>501</v>
      </c>
      <c r="T33" s="27">
        <v>242</v>
      </c>
      <c r="U33" s="28">
        <v>259</v>
      </c>
      <c r="V33" s="8">
        <v>99</v>
      </c>
      <c r="W33" s="9">
        <f t="shared" si="3"/>
        <v>16</v>
      </c>
      <c r="X33" s="70">
        <v>3</v>
      </c>
      <c r="Y33" s="71">
        <v>13</v>
      </c>
    </row>
    <row r="34" spans="1:25" ht="24.75" customHeight="1">
      <c r="A34" s="29"/>
      <c r="B34" s="112" t="s">
        <v>42</v>
      </c>
      <c r="C34" s="93"/>
      <c r="D34" s="17">
        <f t="shared" si="4"/>
        <v>361</v>
      </c>
      <c r="E34" s="23">
        <v>166</v>
      </c>
      <c r="F34" s="64">
        <v>195</v>
      </c>
      <c r="G34" s="24">
        <v>178</v>
      </c>
      <c r="V34" s="30" t="s">
        <v>54</v>
      </c>
      <c r="W34" s="11">
        <f t="shared" si="3"/>
        <v>23</v>
      </c>
      <c r="X34" s="68">
        <v>2</v>
      </c>
      <c r="Y34" s="69">
        <v>21</v>
      </c>
    </row>
    <row r="35" spans="1:25" ht="24.75" customHeight="1" thickBot="1">
      <c r="A35" s="16"/>
      <c r="B35" s="122" t="s">
        <v>43</v>
      </c>
      <c r="C35" s="123"/>
      <c r="D35" s="20">
        <f t="shared" si="4"/>
        <v>78</v>
      </c>
      <c r="E35" s="23">
        <v>19</v>
      </c>
      <c r="F35" s="64">
        <v>59</v>
      </c>
      <c r="G35" s="24">
        <v>41</v>
      </c>
      <c r="V35" s="124" t="s">
        <v>40</v>
      </c>
      <c r="W35" s="116">
        <f t="shared" si="3"/>
        <v>59113</v>
      </c>
      <c r="X35" s="116">
        <f>L4+L10+L16+L22+L28+L34+P4+P10+P16+P22+P28+P34+T4+T10+T16+T22+T28+T34+X4+X10+X16+X22+X28+X34</f>
        <v>29724</v>
      </c>
      <c r="Y35" s="118">
        <f>M4+M10+M16+M22+M28+M34+Q4+Q10+Q16+Q22+Q28+Q34+U4+U10+U16+U22+U28+U34+Y4+Y10+Y16+Y22+Y28+Y34</f>
        <v>29389</v>
      </c>
    </row>
    <row r="36" spans="1:25" ht="24.75" customHeight="1" thickBot="1" thickTop="1">
      <c r="A36" s="16"/>
      <c r="B36" s="120" t="s">
        <v>44</v>
      </c>
      <c r="C36" s="121"/>
      <c r="D36" s="21">
        <f>SUM(D16:D35)</f>
        <v>59113</v>
      </c>
      <c r="E36" s="21">
        <f>SUM(E16:E35)</f>
        <v>29724</v>
      </c>
      <c r="F36" s="65">
        <f>SUM(F16:F35)</f>
        <v>29389</v>
      </c>
      <c r="G36" s="22">
        <f>SUM(G16:G35)</f>
        <v>28976</v>
      </c>
      <c r="N36" s="31"/>
      <c r="O36" s="34" t="s">
        <v>56</v>
      </c>
      <c r="P36" s="34" t="s">
        <v>3</v>
      </c>
      <c r="Q36" s="34" t="s">
        <v>4</v>
      </c>
      <c r="V36" s="125"/>
      <c r="W36" s="117"/>
      <c r="X36" s="117"/>
      <c r="Y36" s="119"/>
    </row>
    <row r="37" spans="2:25" ht="26.25" customHeight="1">
      <c r="B37" s="57"/>
      <c r="N37" s="31" t="s">
        <v>55</v>
      </c>
      <c r="O37" s="33">
        <f>P37+Q37</f>
        <v>12848</v>
      </c>
      <c r="P37" s="33">
        <f>$T$22+$T$28+$X$4+$X$10+$X$16+$X$22+$X$28+$X$34</f>
        <v>5560</v>
      </c>
      <c r="Q37" s="33">
        <f>$U$22+$U$28+$Y$4+$Y$10+$Y$16+$Y$22+$Y$28+$Y$34</f>
        <v>7288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L22">
      <selection activeCell="L39" sqref="A39:IV4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75" t="s">
        <v>0</v>
      </c>
      <c r="E1" s="76"/>
      <c r="F1" s="76"/>
      <c r="J1" s="77" t="s">
        <v>65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4:25" ht="18" thickBot="1">
      <c r="D2" s="76"/>
      <c r="E2" s="76"/>
      <c r="F2" s="76"/>
      <c r="J2" s="78"/>
      <c r="K2" s="79"/>
      <c r="L2" s="79"/>
      <c r="M2" s="79"/>
      <c r="N2" s="79"/>
      <c r="O2" s="79"/>
      <c r="P2" s="79"/>
      <c r="Q2" s="79"/>
      <c r="R2" s="80" t="s">
        <v>72</v>
      </c>
      <c r="S2" s="81"/>
      <c r="T2" s="81"/>
      <c r="U2" s="81"/>
      <c r="V2" s="81"/>
      <c r="W2" s="81"/>
      <c r="X2" s="81"/>
      <c r="Y2" s="81"/>
    </row>
    <row r="3" spans="6:25" ht="18" thickBot="1">
      <c r="F3" s="82" t="s">
        <v>71</v>
      </c>
      <c r="G3" s="8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83" t="s">
        <v>9</v>
      </c>
      <c r="C4" s="84"/>
      <c r="D4" s="85"/>
      <c r="E4" s="46" t="s">
        <v>10</v>
      </c>
      <c r="F4" s="46"/>
      <c r="G4" s="47"/>
      <c r="J4" s="4" t="s">
        <v>5</v>
      </c>
      <c r="K4" s="5">
        <f aca="true" t="shared" si="0" ref="K4:K33">L4+M4</f>
        <v>2219</v>
      </c>
      <c r="L4" s="5">
        <f>L5+L6+L7+L8+L9</f>
        <v>1133</v>
      </c>
      <c r="M4" s="6">
        <f>M5+M6+M7+M8+M9</f>
        <v>1086</v>
      </c>
      <c r="N4" s="7" t="s">
        <v>6</v>
      </c>
      <c r="O4" s="5">
        <f aca="true" t="shared" si="1" ref="O4:O33">P4+Q4</f>
        <v>3672</v>
      </c>
      <c r="P4" s="5">
        <f>P5+P6+P7+P8+P9</f>
        <v>1963</v>
      </c>
      <c r="Q4" s="6">
        <f>Q5+Q6+Q7+Q8+Q9</f>
        <v>1709</v>
      </c>
      <c r="R4" s="7" t="s">
        <v>7</v>
      </c>
      <c r="S4" s="5">
        <f aca="true" t="shared" si="2" ref="S4:S33">T4+U4</f>
        <v>3849</v>
      </c>
      <c r="T4" s="5">
        <f>T5+T6+T7+T8+T9</f>
        <v>1951</v>
      </c>
      <c r="U4" s="6">
        <f>U5+U6+U7+U8+U9</f>
        <v>1898</v>
      </c>
      <c r="V4" s="7" t="s">
        <v>8</v>
      </c>
      <c r="W4" s="5">
        <f aca="true" t="shared" si="3" ref="W4:W35">X4+Y4</f>
        <v>2591</v>
      </c>
      <c r="X4" s="5">
        <f>X5+X6+X7+X8+X9</f>
        <v>1135</v>
      </c>
      <c r="Y4" s="6">
        <f>Y5+Y6+Y7+Y8+Y9</f>
        <v>1456</v>
      </c>
    </row>
    <row r="5" spans="2:25" ht="24.75" customHeight="1" thickBot="1">
      <c r="B5" s="86"/>
      <c r="C5" s="87"/>
      <c r="D5" s="88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424</v>
      </c>
      <c r="L5" s="25">
        <v>220</v>
      </c>
      <c r="M5" s="26">
        <v>204</v>
      </c>
      <c r="N5" s="8">
        <v>25</v>
      </c>
      <c r="O5" s="9">
        <f t="shared" si="1"/>
        <v>710</v>
      </c>
      <c r="P5" s="25">
        <v>372</v>
      </c>
      <c r="Q5" s="26">
        <v>338</v>
      </c>
      <c r="R5" s="8">
        <v>50</v>
      </c>
      <c r="S5" s="9">
        <f t="shared" si="2"/>
        <v>735</v>
      </c>
      <c r="T5" s="25">
        <v>377</v>
      </c>
      <c r="U5" s="26">
        <v>358</v>
      </c>
      <c r="V5" s="8">
        <v>75</v>
      </c>
      <c r="W5" s="9">
        <f t="shared" si="3"/>
        <v>574</v>
      </c>
      <c r="X5" s="25">
        <v>266</v>
      </c>
      <c r="Y5" s="26">
        <v>308</v>
      </c>
    </row>
    <row r="6" spans="2:25" ht="24.75" customHeight="1" thickTop="1">
      <c r="B6" s="89" t="s">
        <v>57</v>
      </c>
      <c r="C6" s="90"/>
      <c r="D6" s="91"/>
      <c r="E6" s="41">
        <f>F6+G6</f>
        <v>59044</v>
      </c>
      <c r="F6" s="66">
        <f>SUM(F7:F8)</f>
        <v>29693</v>
      </c>
      <c r="G6" s="67">
        <f>SUM(G7:G8)</f>
        <v>29351</v>
      </c>
      <c r="J6" s="8">
        <v>1</v>
      </c>
      <c r="K6" s="9">
        <f t="shared" si="0"/>
        <v>426</v>
      </c>
      <c r="L6" s="25">
        <v>222</v>
      </c>
      <c r="M6" s="26">
        <v>204</v>
      </c>
      <c r="N6" s="8">
        <v>26</v>
      </c>
      <c r="O6" s="9">
        <f t="shared" si="1"/>
        <v>763</v>
      </c>
      <c r="P6" s="25">
        <v>417</v>
      </c>
      <c r="Q6" s="26">
        <v>346</v>
      </c>
      <c r="R6" s="8">
        <v>51</v>
      </c>
      <c r="S6" s="9">
        <f t="shared" si="2"/>
        <v>779</v>
      </c>
      <c r="T6" s="25">
        <v>387</v>
      </c>
      <c r="U6" s="26">
        <v>392</v>
      </c>
      <c r="V6" s="8">
        <v>76</v>
      </c>
      <c r="W6" s="9">
        <f t="shared" si="3"/>
        <v>527</v>
      </c>
      <c r="X6" s="25">
        <v>258</v>
      </c>
      <c r="Y6" s="26">
        <v>269</v>
      </c>
    </row>
    <row r="7" spans="2:25" ht="24.75" customHeight="1">
      <c r="B7" s="45"/>
      <c r="C7" s="92" t="s">
        <v>58</v>
      </c>
      <c r="D7" s="93"/>
      <c r="E7" s="39">
        <f>F7+G7</f>
        <v>56612</v>
      </c>
      <c r="F7" s="40">
        <v>28537</v>
      </c>
      <c r="G7" s="61">
        <v>28075</v>
      </c>
      <c r="J7" s="8">
        <v>2</v>
      </c>
      <c r="K7" s="9">
        <f t="shared" si="0"/>
        <v>464</v>
      </c>
      <c r="L7" s="25">
        <v>216</v>
      </c>
      <c r="M7" s="26">
        <v>248</v>
      </c>
      <c r="N7" s="8">
        <v>27</v>
      </c>
      <c r="O7" s="9">
        <f t="shared" si="1"/>
        <v>699</v>
      </c>
      <c r="P7" s="25">
        <v>389</v>
      </c>
      <c r="Q7" s="26">
        <v>310</v>
      </c>
      <c r="R7" s="8">
        <v>52</v>
      </c>
      <c r="S7" s="9">
        <f t="shared" si="2"/>
        <v>815</v>
      </c>
      <c r="T7" s="25">
        <v>399</v>
      </c>
      <c r="U7" s="26">
        <v>416</v>
      </c>
      <c r="V7" s="8">
        <v>77</v>
      </c>
      <c r="W7" s="9">
        <f t="shared" si="3"/>
        <v>523</v>
      </c>
      <c r="X7" s="25">
        <v>215</v>
      </c>
      <c r="Y7" s="26">
        <v>308</v>
      </c>
    </row>
    <row r="8" spans="2:25" ht="24.75" customHeight="1" thickBot="1">
      <c r="B8" s="49"/>
      <c r="C8" s="94" t="s">
        <v>59</v>
      </c>
      <c r="D8" s="95"/>
      <c r="E8" s="50">
        <f>F8+G8</f>
        <v>2432</v>
      </c>
      <c r="F8" s="51">
        <v>1156</v>
      </c>
      <c r="G8" s="62">
        <v>1276</v>
      </c>
      <c r="J8" s="8">
        <v>3</v>
      </c>
      <c r="K8" s="9">
        <f t="shared" si="0"/>
        <v>448</v>
      </c>
      <c r="L8" s="25">
        <v>235</v>
      </c>
      <c r="M8" s="26">
        <v>213</v>
      </c>
      <c r="N8" s="8">
        <v>28</v>
      </c>
      <c r="O8" s="9">
        <f t="shared" si="1"/>
        <v>777</v>
      </c>
      <c r="P8" s="25">
        <v>415</v>
      </c>
      <c r="Q8" s="26">
        <v>362</v>
      </c>
      <c r="R8" s="8">
        <v>53</v>
      </c>
      <c r="S8" s="9">
        <f t="shared" si="2"/>
        <v>757</v>
      </c>
      <c r="T8" s="25">
        <v>392</v>
      </c>
      <c r="U8" s="26">
        <v>365</v>
      </c>
      <c r="V8" s="8">
        <v>78</v>
      </c>
      <c r="W8" s="9">
        <f t="shared" si="3"/>
        <v>493</v>
      </c>
      <c r="X8" s="25">
        <v>210</v>
      </c>
      <c r="Y8" s="26">
        <v>283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457</v>
      </c>
      <c r="L9" s="25">
        <v>240</v>
      </c>
      <c r="M9" s="26">
        <v>217</v>
      </c>
      <c r="N9" s="8">
        <v>29</v>
      </c>
      <c r="O9" s="9">
        <f t="shared" si="1"/>
        <v>723</v>
      </c>
      <c r="P9" s="25">
        <v>370</v>
      </c>
      <c r="Q9" s="26">
        <v>353</v>
      </c>
      <c r="R9" s="8">
        <v>54</v>
      </c>
      <c r="S9" s="9">
        <f t="shared" si="2"/>
        <v>763</v>
      </c>
      <c r="T9" s="25">
        <v>396</v>
      </c>
      <c r="U9" s="26">
        <v>367</v>
      </c>
      <c r="V9" s="8">
        <v>79</v>
      </c>
      <c r="W9" s="9">
        <f t="shared" si="3"/>
        <v>474</v>
      </c>
      <c r="X9" s="25">
        <v>186</v>
      </c>
      <c r="Y9" s="26">
        <v>288</v>
      </c>
    </row>
    <row r="10" spans="2:25" ht="24.75" customHeight="1">
      <c r="B10" s="96" t="s">
        <v>63</v>
      </c>
      <c r="C10" s="97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2184</v>
      </c>
      <c r="L10" s="11">
        <f>L11+L12+L13+L14+L15</f>
        <v>1104</v>
      </c>
      <c r="M10" s="12">
        <f>M11+M12+M13+M14+M15</f>
        <v>1080</v>
      </c>
      <c r="N10" s="7" t="s">
        <v>14</v>
      </c>
      <c r="O10" s="11">
        <f t="shared" si="1"/>
        <v>3834</v>
      </c>
      <c r="P10" s="11">
        <f>P11+P12+P13+P14+P15</f>
        <v>2069</v>
      </c>
      <c r="Q10" s="12">
        <f>Q11+Q12+Q13+Q14+Q15</f>
        <v>1765</v>
      </c>
      <c r="R10" s="13" t="s">
        <v>15</v>
      </c>
      <c r="S10" s="11">
        <f t="shared" si="2"/>
        <v>3794</v>
      </c>
      <c r="T10" s="11">
        <f>T11+T12+T13+T14+T15</f>
        <v>1989</v>
      </c>
      <c r="U10" s="12">
        <f>U11+U12+U13+U14+U15</f>
        <v>1805</v>
      </c>
      <c r="V10" s="7" t="s">
        <v>16</v>
      </c>
      <c r="W10" s="11">
        <f t="shared" si="3"/>
        <v>1846</v>
      </c>
      <c r="X10" s="11">
        <f>X11+X12+X13+X14+X15</f>
        <v>697</v>
      </c>
      <c r="Y10" s="12">
        <f>Y11+Y12+Y13+Y14+Y15</f>
        <v>1149</v>
      </c>
    </row>
    <row r="11" spans="2:25" ht="24.75" customHeight="1" thickBot="1">
      <c r="B11" s="98" t="s">
        <v>11</v>
      </c>
      <c r="C11" s="99"/>
      <c r="D11" s="59">
        <f>SUM(E11:G11)</f>
        <v>28938</v>
      </c>
      <c r="E11" s="51">
        <v>27122</v>
      </c>
      <c r="F11" s="51">
        <v>1276</v>
      </c>
      <c r="G11" s="60">
        <v>540</v>
      </c>
      <c r="J11" s="14">
        <v>5</v>
      </c>
      <c r="K11" s="9">
        <f t="shared" si="0"/>
        <v>419</v>
      </c>
      <c r="L11" s="25">
        <v>215</v>
      </c>
      <c r="M11" s="26">
        <v>204</v>
      </c>
      <c r="N11" s="8">
        <v>30</v>
      </c>
      <c r="O11" s="9">
        <f t="shared" si="1"/>
        <v>774</v>
      </c>
      <c r="P11" s="25">
        <v>420</v>
      </c>
      <c r="Q11" s="26">
        <v>354</v>
      </c>
      <c r="R11" s="8">
        <v>55</v>
      </c>
      <c r="S11" s="9">
        <f t="shared" si="2"/>
        <v>748</v>
      </c>
      <c r="T11" s="25">
        <v>388</v>
      </c>
      <c r="U11" s="26">
        <v>360</v>
      </c>
      <c r="V11" s="8">
        <v>80</v>
      </c>
      <c r="W11" s="9">
        <f t="shared" si="3"/>
        <v>431</v>
      </c>
      <c r="X11" s="25">
        <v>183</v>
      </c>
      <c r="Y11" s="26">
        <v>248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428</v>
      </c>
      <c r="L12" s="25">
        <v>198</v>
      </c>
      <c r="M12" s="26">
        <v>230</v>
      </c>
      <c r="N12" s="8">
        <v>31</v>
      </c>
      <c r="O12" s="9">
        <f t="shared" si="1"/>
        <v>766</v>
      </c>
      <c r="P12" s="25">
        <v>405</v>
      </c>
      <c r="Q12" s="26">
        <v>361</v>
      </c>
      <c r="R12" s="8">
        <v>56</v>
      </c>
      <c r="S12" s="9">
        <f t="shared" si="2"/>
        <v>763</v>
      </c>
      <c r="T12" s="25">
        <v>408</v>
      </c>
      <c r="U12" s="26">
        <v>355</v>
      </c>
      <c r="V12" s="8">
        <v>81</v>
      </c>
      <c r="W12" s="9">
        <f t="shared" si="3"/>
        <v>382</v>
      </c>
      <c r="X12" s="25">
        <v>147</v>
      </c>
      <c r="Y12" s="26">
        <v>235</v>
      </c>
    </row>
    <row r="13" spans="1:25" ht="22.5" customHeight="1" thickBot="1">
      <c r="A13" s="16"/>
      <c r="B13" s="52"/>
      <c r="C13" s="100" t="s">
        <v>64</v>
      </c>
      <c r="D13" s="101"/>
      <c r="E13" s="101"/>
      <c r="F13" s="101"/>
      <c r="G13" s="101"/>
      <c r="J13" s="14">
        <v>7</v>
      </c>
      <c r="K13" s="9">
        <f t="shared" si="0"/>
        <v>417</v>
      </c>
      <c r="L13" s="25">
        <v>213</v>
      </c>
      <c r="M13" s="26">
        <v>204</v>
      </c>
      <c r="N13" s="8">
        <v>32</v>
      </c>
      <c r="O13" s="9">
        <f t="shared" si="1"/>
        <v>749</v>
      </c>
      <c r="P13" s="25">
        <v>413</v>
      </c>
      <c r="Q13" s="26">
        <v>336</v>
      </c>
      <c r="R13" s="8">
        <v>57</v>
      </c>
      <c r="S13" s="9">
        <f t="shared" si="2"/>
        <v>800</v>
      </c>
      <c r="T13" s="25">
        <v>409</v>
      </c>
      <c r="U13" s="26">
        <v>391</v>
      </c>
      <c r="V13" s="8">
        <v>82</v>
      </c>
      <c r="W13" s="9">
        <f t="shared" si="3"/>
        <v>389</v>
      </c>
      <c r="X13" s="25">
        <v>139</v>
      </c>
      <c r="Y13" s="26">
        <v>250</v>
      </c>
    </row>
    <row r="14" spans="1:25" ht="21" customHeight="1">
      <c r="A14" s="29"/>
      <c r="B14" s="102" t="s">
        <v>17</v>
      </c>
      <c r="C14" s="85"/>
      <c r="D14" s="103" t="s">
        <v>18</v>
      </c>
      <c r="E14" s="103"/>
      <c r="F14" s="104"/>
      <c r="G14" s="105" t="s">
        <v>45</v>
      </c>
      <c r="J14" s="14">
        <v>8</v>
      </c>
      <c r="K14" s="9">
        <f t="shared" si="0"/>
        <v>425</v>
      </c>
      <c r="L14" s="25">
        <v>217</v>
      </c>
      <c r="M14" s="26">
        <v>208</v>
      </c>
      <c r="N14" s="8">
        <v>33</v>
      </c>
      <c r="O14" s="9">
        <f t="shared" si="1"/>
        <v>779</v>
      </c>
      <c r="P14" s="25">
        <v>421</v>
      </c>
      <c r="Q14" s="26">
        <v>358</v>
      </c>
      <c r="R14" s="8">
        <v>58</v>
      </c>
      <c r="S14" s="9">
        <f t="shared" si="2"/>
        <v>755</v>
      </c>
      <c r="T14" s="25">
        <v>403</v>
      </c>
      <c r="U14" s="26">
        <v>352</v>
      </c>
      <c r="V14" s="8">
        <v>83</v>
      </c>
      <c r="W14" s="9">
        <f t="shared" si="3"/>
        <v>325</v>
      </c>
      <c r="X14" s="25">
        <v>108</v>
      </c>
      <c r="Y14" s="26">
        <v>217</v>
      </c>
    </row>
    <row r="15" spans="1:25" ht="24.75" customHeight="1" thickBot="1">
      <c r="A15" s="29"/>
      <c r="B15" s="86"/>
      <c r="C15" s="88"/>
      <c r="D15" s="44" t="s">
        <v>46</v>
      </c>
      <c r="E15" s="43" t="s">
        <v>47</v>
      </c>
      <c r="F15" s="42" t="s">
        <v>48</v>
      </c>
      <c r="G15" s="106"/>
      <c r="J15" s="14">
        <v>9</v>
      </c>
      <c r="K15" s="9">
        <f t="shared" si="0"/>
        <v>495</v>
      </c>
      <c r="L15" s="25">
        <v>261</v>
      </c>
      <c r="M15" s="26">
        <v>234</v>
      </c>
      <c r="N15" s="8">
        <v>34</v>
      </c>
      <c r="O15" s="9">
        <f t="shared" si="1"/>
        <v>766</v>
      </c>
      <c r="P15" s="25">
        <v>410</v>
      </c>
      <c r="Q15" s="26">
        <v>356</v>
      </c>
      <c r="R15" s="8">
        <v>59</v>
      </c>
      <c r="S15" s="9">
        <f t="shared" si="2"/>
        <v>728</v>
      </c>
      <c r="T15" s="25">
        <v>381</v>
      </c>
      <c r="U15" s="26">
        <v>347</v>
      </c>
      <c r="V15" s="8">
        <v>84</v>
      </c>
      <c r="W15" s="9">
        <f t="shared" si="3"/>
        <v>319</v>
      </c>
      <c r="X15" s="25">
        <v>120</v>
      </c>
      <c r="Y15" s="26">
        <v>199</v>
      </c>
    </row>
    <row r="16" spans="1:25" ht="25.5" customHeight="1" thickTop="1">
      <c r="A16" s="29"/>
      <c r="B16" s="107" t="s">
        <v>23</v>
      </c>
      <c r="C16" s="108"/>
      <c r="D16" s="53">
        <f aca="true" t="shared" si="4" ref="D16:D35">E16+F16</f>
        <v>18339</v>
      </c>
      <c r="E16" s="54">
        <v>9203</v>
      </c>
      <c r="F16" s="63">
        <v>9136</v>
      </c>
      <c r="G16" s="55">
        <v>8838</v>
      </c>
      <c r="J16" s="7" t="s">
        <v>19</v>
      </c>
      <c r="K16" s="11">
        <f t="shared" si="0"/>
        <v>2383</v>
      </c>
      <c r="L16" s="11">
        <f>L17+L18+L19+L20+L21</f>
        <v>1219</v>
      </c>
      <c r="M16" s="12">
        <f>M17+M18+M19+M20+M21</f>
        <v>1164</v>
      </c>
      <c r="N16" s="7" t="s">
        <v>20</v>
      </c>
      <c r="O16" s="11">
        <f t="shared" si="1"/>
        <v>4243</v>
      </c>
      <c r="P16" s="11">
        <f>P17+P18+P19+P20+P21</f>
        <v>2286</v>
      </c>
      <c r="Q16" s="12">
        <f>Q17+Q18+Q19+Q20+Q21</f>
        <v>1957</v>
      </c>
      <c r="R16" s="7" t="s">
        <v>21</v>
      </c>
      <c r="S16" s="11">
        <f t="shared" si="2"/>
        <v>4475</v>
      </c>
      <c r="T16" s="11">
        <f>T17+T18+T19+T20+T21</f>
        <v>2274</v>
      </c>
      <c r="U16" s="12">
        <f>U17+U18+U19+U20+U21</f>
        <v>2201</v>
      </c>
      <c r="V16" s="7" t="s">
        <v>22</v>
      </c>
      <c r="W16" s="11">
        <f t="shared" si="3"/>
        <v>998</v>
      </c>
      <c r="X16" s="11">
        <f>X17+X18+X19+X20+X21</f>
        <v>309</v>
      </c>
      <c r="Y16" s="12">
        <f>Y17+Y18+Y19+Y20+Y21</f>
        <v>689</v>
      </c>
    </row>
    <row r="17" spans="1:25" ht="24.75" customHeight="1">
      <c r="A17" s="29"/>
      <c r="B17" s="109" t="s">
        <v>24</v>
      </c>
      <c r="C17" s="93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469</v>
      </c>
      <c r="L17" s="25">
        <v>247</v>
      </c>
      <c r="M17" s="26">
        <v>222</v>
      </c>
      <c r="N17" s="8">
        <v>35</v>
      </c>
      <c r="O17" s="9">
        <f t="shared" si="1"/>
        <v>794</v>
      </c>
      <c r="P17" s="25">
        <v>441</v>
      </c>
      <c r="Q17" s="26">
        <v>353</v>
      </c>
      <c r="R17" s="8">
        <v>60</v>
      </c>
      <c r="S17" s="9">
        <f t="shared" si="2"/>
        <v>836</v>
      </c>
      <c r="T17" s="25">
        <v>447</v>
      </c>
      <c r="U17" s="26">
        <v>389</v>
      </c>
      <c r="V17" s="8">
        <v>85</v>
      </c>
      <c r="W17" s="9">
        <f t="shared" si="3"/>
        <v>258</v>
      </c>
      <c r="X17" s="25">
        <v>82</v>
      </c>
      <c r="Y17" s="26">
        <v>176</v>
      </c>
    </row>
    <row r="18" spans="1:25" ht="24.75" customHeight="1">
      <c r="A18" s="29"/>
      <c r="B18" s="110" t="s">
        <v>25</v>
      </c>
      <c r="C18" s="111"/>
      <c r="D18" s="17">
        <f t="shared" si="4"/>
        <v>13494</v>
      </c>
      <c r="E18" s="23">
        <v>6800</v>
      </c>
      <c r="F18" s="64">
        <v>6694</v>
      </c>
      <c r="G18" s="24">
        <v>6734</v>
      </c>
      <c r="J18" s="8">
        <v>11</v>
      </c>
      <c r="K18" s="9">
        <f t="shared" si="0"/>
        <v>467</v>
      </c>
      <c r="L18" s="25">
        <v>224</v>
      </c>
      <c r="M18" s="26">
        <v>243</v>
      </c>
      <c r="N18" s="8">
        <v>36</v>
      </c>
      <c r="O18" s="9">
        <f t="shared" si="1"/>
        <v>817</v>
      </c>
      <c r="P18" s="25">
        <v>440</v>
      </c>
      <c r="Q18" s="26">
        <v>377</v>
      </c>
      <c r="R18" s="8">
        <v>61</v>
      </c>
      <c r="S18" s="9">
        <f t="shared" si="2"/>
        <v>864</v>
      </c>
      <c r="T18" s="25">
        <v>441</v>
      </c>
      <c r="U18" s="26">
        <v>423</v>
      </c>
      <c r="V18" s="8">
        <v>86</v>
      </c>
      <c r="W18" s="9">
        <f t="shared" si="3"/>
        <v>219</v>
      </c>
      <c r="X18" s="25">
        <v>66</v>
      </c>
      <c r="Y18" s="26">
        <v>153</v>
      </c>
    </row>
    <row r="19" spans="1:25" ht="24.75" customHeight="1">
      <c r="A19" s="29"/>
      <c r="B19" s="109" t="s">
        <v>26</v>
      </c>
      <c r="C19" s="93"/>
      <c r="D19" s="17">
        <f t="shared" si="4"/>
        <v>215</v>
      </c>
      <c r="E19" s="23">
        <v>109</v>
      </c>
      <c r="F19" s="64">
        <v>106</v>
      </c>
      <c r="G19" s="24">
        <v>112</v>
      </c>
      <c r="J19" s="8">
        <v>12</v>
      </c>
      <c r="K19" s="9">
        <f t="shared" si="0"/>
        <v>504</v>
      </c>
      <c r="L19" s="25">
        <v>259</v>
      </c>
      <c r="M19" s="26">
        <v>245</v>
      </c>
      <c r="N19" s="8">
        <v>37</v>
      </c>
      <c r="O19" s="9">
        <f t="shared" si="1"/>
        <v>819</v>
      </c>
      <c r="P19" s="25">
        <v>421</v>
      </c>
      <c r="Q19" s="26">
        <v>398</v>
      </c>
      <c r="R19" s="8">
        <v>62</v>
      </c>
      <c r="S19" s="9">
        <f t="shared" si="2"/>
        <v>906</v>
      </c>
      <c r="T19" s="25">
        <v>441</v>
      </c>
      <c r="U19" s="26">
        <v>465</v>
      </c>
      <c r="V19" s="8">
        <v>87</v>
      </c>
      <c r="W19" s="9">
        <f t="shared" si="3"/>
        <v>195</v>
      </c>
      <c r="X19" s="25">
        <v>66</v>
      </c>
      <c r="Y19" s="26">
        <v>129</v>
      </c>
    </row>
    <row r="20" spans="1:25" ht="24.75" customHeight="1">
      <c r="A20" s="29"/>
      <c r="B20" s="109" t="s">
        <v>27</v>
      </c>
      <c r="C20" s="93"/>
      <c r="D20" s="17">
        <f t="shared" si="4"/>
        <v>2016</v>
      </c>
      <c r="E20" s="23">
        <v>1020</v>
      </c>
      <c r="F20" s="64">
        <v>996</v>
      </c>
      <c r="G20" s="24">
        <v>1016</v>
      </c>
      <c r="J20" s="8">
        <v>13</v>
      </c>
      <c r="K20" s="9">
        <f t="shared" si="0"/>
        <v>450</v>
      </c>
      <c r="L20" s="25">
        <v>237</v>
      </c>
      <c r="M20" s="26">
        <v>213</v>
      </c>
      <c r="N20" s="8">
        <v>38</v>
      </c>
      <c r="O20" s="9">
        <f t="shared" si="1"/>
        <v>887</v>
      </c>
      <c r="P20" s="25">
        <v>478</v>
      </c>
      <c r="Q20" s="26">
        <v>409</v>
      </c>
      <c r="R20" s="8">
        <v>63</v>
      </c>
      <c r="S20" s="9">
        <f t="shared" si="2"/>
        <v>938</v>
      </c>
      <c r="T20" s="25">
        <v>473</v>
      </c>
      <c r="U20" s="26">
        <v>465</v>
      </c>
      <c r="V20" s="8">
        <v>88</v>
      </c>
      <c r="W20" s="9">
        <f t="shared" si="3"/>
        <v>168</v>
      </c>
      <c r="X20" s="25">
        <v>49</v>
      </c>
      <c r="Y20" s="26">
        <v>119</v>
      </c>
    </row>
    <row r="21" spans="1:25" ht="24.75" customHeight="1">
      <c r="A21" s="29"/>
      <c r="B21" s="112" t="s">
        <v>28</v>
      </c>
      <c r="C21" s="93"/>
      <c r="D21" s="17">
        <f t="shared" si="4"/>
        <v>3102</v>
      </c>
      <c r="E21" s="23">
        <v>1506</v>
      </c>
      <c r="F21" s="64">
        <v>1596</v>
      </c>
      <c r="G21" s="24">
        <v>1513</v>
      </c>
      <c r="J21" s="8">
        <v>14</v>
      </c>
      <c r="K21" s="9">
        <f t="shared" si="0"/>
        <v>493</v>
      </c>
      <c r="L21" s="25">
        <v>252</v>
      </c>
      <c r="M21" s="26">
        <v>241</v>
      </c>
      <c r="N21" s="8">
        <v>39</v>
      </c>
      <c r="O21" s="9">
        <f t="shared" si="1"/>
        <v>926</v>
      </c>
      <c r="P21" s="25">
        <v>506</v>
      </c>
      <c r="Q21" s="26">
        <v>420</v>
      </c>
      <c r="R21" s="8">
        <v>64</v>
      </c>
      <c r="S21" s="9">
        <f t="shared" si="2"/>
        <v>931</v>
      </c>
      <c r="T21" s="25">
        <v>472</v>
      </c>
      <c r="U21" s="26">
        <v>459</v>
      </c>
      <c r="V21" s="8">
        <v>89</v>
      </c>
      <c r="W21" s="9">
        <f t="shared" si="3"/>
        <v>158</v>
      </c>
      <c r="X21" s="25">
        <v>46</v>
      </c>
      <c r="Y21" s="26">
        <v>112</v>
      </c>
    </row>
    <row r="22" spans="1:25" ht="24.75" customHeight="1">
      <c r="A22" s="29"/>
      <c r="B22" s="113" t="s">
        <v>33</v>
      </c>
      <c r="C22" s="111"/>
      <c r="D22" s="17">
        <f t="shared" si="4"/>
        <v>1587</v>
      </c>
      <c r="E22" s="23">
        <v>842</v>
      </c>
      <c r="F22" s="64">
        <v>745</v>
      </c>
      <c r="G22" s="24">
        <v>928</v>
      </c>
      <c r="J22" s="7" t="s">
        <v>29</v>
      </c>
      <c r="K22" s="11">
        <f t="shared" si="0"/>
        <v>2827</v>
      </c>
      <c r="L22" s="11">
        <f>L23+L24+L25+L26+L27</f>
        <v>1484</v>
      </c>
      <c r="M22" s="12">
        <f>M23+M24+M25+M26+M27</f>
        <v>1343</v>
      </c>
      <c r="N22" s="7" t="s">
        <v>30</v>
      </c>
      <c r="O22" s="11">
        <f t="shared" si="1"/>
        <v>4816</v>
      </c>
      <c r="P22" s="11">
        <f>P23+P24+P25+P26+P27</f>
        <v>2519</v>
      </c>
      <c r="Q22" s="12">
        <f>Q23+Q24+Q25+Q26+Q27</f>
        <v>2297</v>
      </c>
      <c r="R22" s="7" t="s">
        <v>31</v>
      </c>
      <c r="S22" s="11">
        <f t="shared" si="2"/>
        <v>3682</v>
      </c>
      <c r="T22" s="11">
        <f>T23+T24+T25+T26+T27</f>
        <v>1814</v>
      </c>
      <c r="U22" s="12">
        <f>U23+U24+U25+U26+U27</f>
        <v>1868</v>
      </c>
      <c r="V22" s="7" t="s">
        <v>32</v>
      </c>
      <c r="W22" s="11">
        <f t="shared" si="3"/>
        <v>421</v>
      </c>
      <c r="X22" s="11">
        <f>X23+X24+X25+X26+X27</f>
        <v>95</v>
      </c>
      <c r="Y22" s="12">
        <f>Y23+Y24+Y25+Y26+Y27</f>
        <v>326</v>
      </c>
    </row>
    <row r="23" spans="1:25" ht="24.75" customHeight="1">
      <c r="A23" s="29"/>
      <c r="B23" s="112" t="s">
        <v>34</v>
      </c>
      <c r="C23" s="93"/>
      <c r="D23" s="17">
        <f t="shared" si="4"/>
        <v>1147</v>
      </c>
      <c r="E23" s="23">
        <v>535</v>
      </c>
      <c r="F23" s="64">
        <v>612</v>
      </c>
      <c r="G23" s="24">
        <v>578</v>
      </c>
      <c r="J23" s="8">
        <v>15</v>
      </c>
      <c r="K23" s="9">
        <f t="shared" si="0"/>
        <v>552</v>
      </c>
      <c r="L23" s="25">
        <v>298</v>
      </c>
      <c r="M23" s="26">
        <v>254</v>
      </c>
      <c r="N23" s="8">
        <v>40</v>
      </c>
      <c r="O23" s="9">
        <f t="shared" si="1"/>
        <v>1015</v>
      </c>
      <c r="P23" s="25">
        <v>547</v>
      </c>
      <c r="Q23" s="26">
        <v>468</v>
      </c>
      <c r="R23" s="8">
        <v>65</v>
      </c>
      <c r="S23" s="9">
        <f t="shared" si="2"/>
        <v>970</v>
      </c>
      <c r="T23" s="25">
        <v>495</v>
      </c>
      <c r="U23" s="26">
        <v>475</v>
      </c>
      <c r="V23" s="8">
        <v>90</v>
      </c>
      <c r="W23" s="9">
        <f t="shared" si="3"/>
        <v>127</v>
      </c>
      <c r="X23" s="25">
        <v>28</v>
      </c>
      <c r="Y23" s="26">
        <v>99</v>
      </c>
    </row>
    <row r="24" spans="1:25" ht="24.75" customHeight="1">
      <c r="A24" s="29"/>
      <c r="B24" s="114" t="s">
        <v>49</v>
      </c>
      <c r="C24" s="111"/>
      <c r="D24" s="17">
        <f t="shared" si="4"/>
        <v>1116</v>
      </c>
      <c r="E24" s="23">
        <v>578</v>
      </c>
      <c r="F24" s="64">
        <v>538</v>
      </c>
      <c r="G24" s="24">
        <v>513</v>
      </c>
      <c r="H24" s="32"/>
      <c r="J24" s="8">
        <v>16</v>
      </c>
      <c r="K24" s="9">
        <f t="shared" si="0"/>
        <v>532</v>
      </c>
      <c r="L24" s="25">
        <v>289</v>
      </c>
      <c r="M24" s="26">
        <v>243</v>
      </c>
      <c r="N24" s="8">
        <v>41</v>
      </c>
      <c r="O24" s="9">
        <f t="shared" si="1"/>
        <v>1005</v>
      </c>
      <c r="P24" s="25">
        <v>496</v>
      </c>
      <c r="Q24" s="26">
        <v>509</v>
      </c>
      <c r="R24" s="8">
        <v>66</v>
      </c>
      <c r="S24" s="9">
        <f t="shared" si="2"/>
        <v>676</v>
      </c>
      <c r="T24" s="25">
        <v>324</v>
      </c>
      <c r="U24" s="26">
        <v>352</v>
      </c>
      <c r="V24" s="8">
        <v>91</v>
      </c>
      <c r="W24" s="9">
        <f t="shared" si="3"/>
        <v>91</v>
      </c>
      <c r="X24" s="25">
        <v>26</v>
      </c>
      <c r="Y24" s="26">
        <v>65</v>
      </c>
    </row>
    <row r="25" spans="1:25" ht="24.75" customHeight="1">
      <c r="A25" s="29"/>
      <c r="B25" s="112" t="s">
        <v>35</v>
      </c>
      <c r="C25" s="93"/>
      <c r="D25" s="17">
        <f t="shared" si="4"/>
        <v>1159</v>
      </c>
      <c r="E25" s="23">
        <v>587</v>
      </c>
      <c r="F25" s="64">
        <v>572</v>
      </c>
      <c r="G25" s="24">
        <v>483</v>
      </c>
      <c r="J25" s="8">
        <v>17</v>
      </c>
      <c r="K25" s="9">
        <f t="shared" si="0"/>
        <v>544</v>
      </c>
      <c r="L25" s="25">
        <v>266</v>
      </c>
      <c r="M25" s="26">
        <v>278</v>
      </c>
      <c r="N25" s="8">
        <v>42</v>
      </c>
      <c r="O25" s="9">
        <f t="shared" si="1"/>
        <v>892</v>
      </c>
      <c r="P25" s="25">
        <v>468</v>
      </c>
      <c r="Q25" s="26">
        <v>424</v>
      </c>
      <c r="R25" s="8">
        <v>67</v>
      </c>
      <c r="S25" s="9">
        <f t="shared" si="2"/>
        <v>589</v>
      </c>
      <c r="T25" s="25">
        <v>312</v>
      </c>
      <c r="U25" s="26">
        <v>277</v>
      </c>
      <c r="V25" s="8">
        <v>92</v>
      </c>
      <c r="W25" s="9">
        <f t="shared" si="3"/>
        <v>78</v>
      </c>
      <c r="X25" s="25">
        <v>15</v>
      </c>
      <c r="Y25" s="26">
        <v>63</v>
      </c>
    </row>
    <row r="26" spans="1:25" ht="24.75" customHeight="1">
      <c r="A26" s="29"/>
      <c r="B26" s="115" t="s">
        <v>49</v>
      </c>
      <c r="C26" s="93"/>
      <c r="D26" s="17">
        <f t="shared" si="4"/>
        <v>2233</v>
      </c>
      <c r="E26" s="23">
        <v>1173</v>
      </c>
      <c r="F26" s="64">
        <v>1060</v>
      </c>
      <c r="G26" s="24">
        <v>1156</v>
      </c>
      <c r="J26" s="8">
        <v>18</v>
      </c>
      <c r="K26" s="9">
        <f t="shared" si="0"/>
        <v>598</v>
      </c>
      <c r="L26" s="25">
        <v>304</v>
      </c>
      <c r="M26" s="26">
        <v>294</v>
      </c>
      <c r="N26" s="8">
        <v>43</v>
      </c>
      <c r="O26" s="9">
        <f t="shared" si="1"/>
        <v>920</v>
      </c>
      <c r="P26" s="25">
        <v>482</v>
      </c>
      <c r="Q26" s="26">
        <v>438</v>
      </c>
      <c r="R26" s="8">
        <v>68</v>
      </c>
      <c r="S26" s="9">
        <f t="shared" si="2"/>
        <v>670</v>
      </c>
      <c r="T26" s="25">
        <v>311</v>
      </c>
      <c r="U26" s="26">
        <v>359</v>
      </c>
      <c r="V26" s="8">
        <v>93</v>
      </c>
      <c r="W26" s="9">
        <f t="shared" si="3"/>
        <v>60</v>
      </c>
      <c r="X26" s="25">
        <v>8</v>
      </c>
      <c r="Y26" s="26">
        <v>52</v>
      </c>
    </row>
    <row r="27" spans="1:25" ht="24.75" customHeight="1">
      <c r="A27" s="29"/>
      <c r="B27" s="115" t="s">
        <v>50</v>
      </c>
      <c r="C27" s="93"/>
      <c r="D27" s="17">
        <f t="shared" si="4"/>
        <v>1485</v>
      </c>
      <c r="E27" s="23">
        <v>778</v>
      </c>
      <c r="F27" s="64">
        <v>707</v>
      </c>
      <c r="G27" s="24">
        <v>693</v>
      </c>
      <c r="J27" s="8">
        <v>19</v>
      </c>
      <c r="K27" s="9">
        <f t="shared" si="0"/>
        <v>601</v>
      </c>
      <c r="L27" s="25">
        <v>327</v>
      </c>
      <c r="M27" s="26">
        <v>274</v>
      </c>
      <c r="N27" s="8">
        <v>44</v>
      </c>
      <c r="O27" s="9">
        <f t="shared" si="1"/>
        <v>984</v>
      </c>
      <c r="P27" s="25">
        <v>526</v>
      </c>
      <c r="Q27" s="26">
        <v>458</v>
      </c>
      <c r="R27" s="8">
        <v>69</v>
      </c>
      <c r="S27" s="9">
        <f t="shared" si="2"/>
        <v>777</v>
      </c>
      <c r="T27" s="25">
        <v>372</v>
      </c>
      <c r="U27" s="26">
        <v>405</v>
      </c>
      <c r="V27" s="8">
        <v>94</v>
      </c>
      <c r="W27" s="9">
        <f t="shared" si="3"/>
        <v>65</v>
      </c>
      <c r="X27" s="68">
        <v>18</v>
      </c>
      <c r="Y27" s="26">
        <v>47</v>
      </c>
    </row>
    <row r="28" spans="1:25" ht="24.75" customHeight="1">
      <c r="A28" s="29"/>
      <c r="B28" s="112" t="s">
        <v>39</v>
      </c>
      <c r="C28" s="93"/>
      <c r="D28" s="17">
        <f t="shared" si="4"/>
        <v>3664</v>
      </c>
      <c r="E28" s="23">
        <v>1858</v>
      </c>
      <c r="F28" s="64">
        <v>1806</v>
      </c>
      <c r="G28" s="24">
        <v>1675</v>
      </c>
      <c r="J28" s="7" t="s">
        <v>36</v>
      </c>
      <c r="K28" s="11">
        <f t="shared" si="0"/>
        <v>3576</v>
      </c>
      <c r="L28" s="11">
        <f>L29+L30+L31+L32+L33</f>
        <v>1854</v>
      </c>
      <c r="M28" s="12">
        <f>M29+M30+M31+M32+M33</f>
        <v>1722</v>
      </c>
      <c r="N28" s="7" t="s">
        <v>37</v>
      </c>
      <c r="O28" s="11">
        <f t="shared" si="1"/>
        <v>4287</v>
      </c>
      <c r="P28" s="11">
        <f>P29+P30+P31+P32+P33</f>
        <v>2270</v>
      </c>
      <c r="Q28" s="12">
        <f>Q29+Q30+Q31+Q32+Q33</f>
        <v>2017</v>
      </c>
      <c r="R28" s="7" t="s">
        <v>38</v>
      </c>
      <c r="S28" s="11">
        <f t="shared" si="2"/>
        <v>3190</v>
      </c>
      <c r="T28" s="11">
        <f>T29+T30+T31+T32+T33</f>
        <v>1503</v>
      </c>
      <c r="U28" s="12">
        <f>U29+U30+U31+U32+U33</f>
        <v>1687</v>
      </c>
      <c r="V28" s="7" t="s">
        <v>53</v>
      </c>
      <c r="W28" s="11">
        <f t="shared" si="3"/>
        <v>135</v>
      </c>
      <c r="X28" s="11">
        <f>X29+X30+X31+X32+X33</f>
        <v>23</v>
      </c>
      <c r="Y28" s="12">
        <f>Y29+Y30+Y31+Y32+Y33</f>
        <v>112</v>
      </c>
    </row>
    <row r="29" spans="1:25" ht="24.75" customHeight="1">
      <c r="A29" s="29"/>
      <c r="B29" s="115" t="s">
        <v>51</v>
      </c>
      <c r="C29" s="93"/>
      <c r="D29" s="17">
        <f t="shared" si="4"/>
        <v>2708</v>
      </c>
      <c r="E29" s="23">
        <v>1348</v>
      </c>
      <c r="F29" s="64">
        <v>1360</v>
      </c>
      <c r="G29" s="24">
        <v>1321</v>
      </c>
      <c r="J29" s="8">
        <v>20</v>
      </c>
      <c r="K29" s="9">
        <f t="shared" si="0"/>
        <v>666</v>
      </c>
      <c r="L29" s="25">
        <v>343</v>
      </c>
      <c r="M29" s="26">
        <v>323</v>
      </c>
      <c r="N29" s="8">
        <v>45</v>
      </c>
      <c r="O29" s="9">
        <f t="shared" si="1"/>
        <v>957</v>
      </c>
      <c r="P29" s="25">
        <v>521</v>
      </c>
      <c r="Q29" s="26">
        <v>436</v>
      </c>
      <c r="R29" s="8">
        <v>70</v>
      </c>
      <c r="S29" s="9">
        <f t="shared" si="2"/>
        <v>745</v>
      </c>
      <c r="T29" s="25">
        <v>352</v>
      </c>
      <c r="U29" s="26">
        <v>393</v>
      </c>
      <c r="V29" s="8">
        <v>95</v>
      </c>
      <c r="W29" s="9">
        <f t="shared" si="3"/>
        <v>44</v>
      </c>
      <c r="X29" s="68">
        <v>10</v>
      </c>
      <c r="Y29" s="69">
        <v>34</v>
      </c>
    </row>
    <row r="30" spans="1:25" ht="24.75" customHeight="1">
      <c r="A30" s="29"/>
      <c r="B30" s="112" t="s">
        <v>41</v>
      </c>
      <c r="C30" s="93"/>
      <c r="D30" s="17">
        <f t="shared" si="4"/>
        <v>1529</v>
      </c>
      <c r="E30" s="23">
        <v>758</v>
      </c>
      <c r="F30" s="64">
        <v>771</v>
      </c>
      <c r="G30" s="24">
        <v>748</v>
      </c>
      <c r="J30" s="8">
        <v>21</v>
      </c>
      <c r="K30" s="9">
        <f t="shared" si="0"/>
        <v>669</v>
      </c>
      <c r="L30" s="25">
        <v>348</v>
      </c>
      <c r="M30" s="26">
        <v>321</v>
      </c>
      <c r="N30" s="8">
        <v>46</v>
      </c>
      <c r="O30" s="9">
        <f t="shared" si="1"/>
        <v>733</v>
      </c>
      <c r="P30" s="25">
        <v>375</v>
      </c>
      <c r="Q30" s="26">
        <v>358</v>
      </c>
      <c r="R30" s="8">
        <v>71</v>
      </c>
      <c r="S30" s="9">
        <f t="shared" si="2"/>
        <v>687</v>
      </c>
      <c r="T30" s="25">
        <v>329</v>
      </c>
      <c r="U30" s="26">
        <v>358</v>
      </c>
      <c r="V30" s="8">
        <v>96</v>
      </c>
      <c r="W30" s="9">
        <f t="shared" si="3"/>
        <v>36</v>
      </c>
      <c r="X30" s="68">
        <v>8</v>
      </c>
      <c r="Y30" s="69">
        <v>28</v>
      </c>
    </row>
    <row r="31" spans="1:25" ht="24.75" customHeight="1">
      <c r="A31" s="29"/>
      <c r="B31" s="115" t="s">
        <v>49</v>
      </c>
      <c r="C31" s="93"/>
      <c r="D31" s="17">
        <f t="shared" si="4"/>
        <v>1130</v>
      </c>
      <c r="E31" s="23">
        <v>578</v>
      </c>
      <c r="F31" s="64">
        <v>552</v>
      </c>
      <c r="G31" s="24">
        <v>510</v>
      </c>
      <c r="J31" s="8">
        <v>22</v>
      </c>
      <c r="K31" s="9">
        <f t="shared" si="0"/>
        <v>748</v>
      </c>
      <c r="L31" s="25">
        <v>378</v>
      </c>
      <c r="M31" s="26">
        <v>370</v>
      </c>
      <c r="N31" s="8">
        <v>47</v>
      </c>
      <c r="O31" s="9">
        <f t="shared" si="1"/>
        <v>888</v>
      </c>
      <c r="P31" s="25">
        <v>466</v>
      </c>
      <c r="Q31" s="26">
        <v>422</v>
      </c>
      <c r="R31" s="8">
        <v>72</v>
      </c>
      <c r="S31" s="9">
        <f t="shared" si="2"/>
        <v>674</v>
      </c>
      <c r="T31" s="25">
        <v>326</v>
      </c>
      <c r="U31" s="26">
        <v>348</v>
      </c>
      <c r="V31" s="8">
        <v>97</v>
      </c>
      <c r="W31" s="9">
        <f t="shared" si="3"/>
        <v>24</v>
      </c>
      <c r="X31" s="68">
        <v>2</v>
      </c>
      <c r="Y31" s="69">
        <v>22</v>
      </c>
    </row>
    <row r="32" spans="1:25" ht="24.75" customHeight="1">
      <c r="A32" s="29"/>
      <c r="B32" s="115" t="s">
        <v>50</v>
      </c>
      <c r="C32" s="93"/>
      <c r="D32" s="17">
        <f t="shared" si="4"/>
        <v>1799</v>
      </c>
      <c r="E32" s="23">
        <v>913</v>
      </c>
      <c r="F32" s="64">
        <v>886</v>
      </c>
      <c r="G32" s="24">
        <v>821</v>
      </c>
      <c r="J32" s="8">
        <v>23</v>
      </c>
      <c r="K32" s="9">
        <f t="shared" si="0"/>
        <v>759</v>
      </c>
      <c r="L32" s="25">
        <v>398</v>
      </c>
      <c r="M32" s="26">
        <v>361</v>
      </c>
      <c r="N32" s="8">
        <v>48</v>
      </c>
      <c r="O32" s="9">
        <f t="shared" si="1"/>
        <v>883</v>
      </c>
      <c r="P32" s="25">
        <v>478</v>
      </c>
      <c r="Q32" s="26">
        <v>405</v>
      </c>
      <c r="R32" s="8">
        <v>73</v>
      </c>
      <c r="S32" s="9">
        <f t="shared" si="2"/>
        <v>587</v>
      </c>
      <c r="T32" s="25">
        <v>256</v>
      </c>
      <c r="U32" s="26">
        <v>331</v>
      </c>
      <c r="V32" s="8">
        <v>98</v>
      </c>
      <c r="W32" s="9">
        <f t="shared" si="3"/>
        <v>13</v>
      </c>
      <c r="X32" s="68">
        <v>0</v>
      </c>
      <c r="Y32" s="69">
        <v>13</v>
      </c>
    </row>
    <row r="33" spans="1:25" ht="24.75" customHeight="1" thickBot="1">
      <c r="A33" s="29"/>
      <c r="B33" s="115" t="s">
        <v>52</v>
      </c>
      <c r="C33" s="93"/>
      <c r="D33" s="17">
        <f t="shared" si="4"/>
        <v>1873</v>
      </c>
      <c r="E33" s="23">
        <v>916</v>
      </c>
      <c r="F33" s="64">
        <v>957</v>
      </c>
      <c r="G33" s="24">
        <v>1076</v>
      </c>
      <c r="J33" s="18">
        <v>24</v>
      </c>
      <c r="K33" s="19">
        <f t="shared" si="0"/>
        <v>734</v>
      </c>
      <c r="L33" s="27">
        <v>387</v>
      </c>
      <c r="M33" s="28">
        <v>347</v>
      </c>
      <c r="N33" s="18">
        <v>49</v>
      </c>
      <c r="O33" s="19">
        <f t="shared" si="1"/>
        <v>826</v>
      </c>
      <c r="P33" s="27">
        <v>430</v>
      </c>
      <c r="Q33" s="28">
        <v>396</v>
      </c>
      <c r="R33" s="18">
        <v>74</v>
      </c>
      <c r="S33" s="19">
        <f t="shared" si="2"/>
        <v>497</v>
      </c>
      <c r="T33" s="27">
        <v>240</v>
      </c>
      <c r="U33" s="28">
        <v>257</v>
      </c>
      <c r="V33" s="8">
        <v>99</v>
      </c>
      <c r="W33" s="9">
        <f t="shared" si="3"/>
        <v>18</v>
      </c>
      <c r="X33" s="70">
        <v>3</v>
      </c>
      <c r="Y33" s="71">
        <v>15</v>
      </c>
    </row>
    <row r="34" spans="1:25" ht="24.75" customHeight="1">
      <c r="A34" s="29"/>
      <c r="B34" s="112" t="s">
        <v>42</v>
      </c>
      <c r="C34" s="93"/>
      <c r="D34" s="17">
        <f t="shared" si="4"/>
        <v>361</v>
      </c>
      <c r="E34" s="23">
        <v>167</v>
      </c>
      <c r="F34" s="64">
        <v>194</v>
      </c>
      <c r="G34" s="24">
        <v>177</v>
      </c>
      <c r="V34" s="30" t="s">
        <v>54</v>
      </c>
      <c r="W34" s="11">
        <f t="shared" si="3"/>
        <v>22</v>
      </c>
      <c r="X34" s="68">
        <v>2</v>
      </c>
      <c r="Y34" s="69">
        <v>20</v>
      </c>
    </row>
    <row r="35" spans="1:25" ht="24.75" customHeight="1" thickBot="1">
      <c r="A35" s="16"/>
      <c r="B35" s="122" t="s">
        <v>43</v>
      </c>
      <c r="C35" s="123"/>
      <c r="D35" s="20">
        <f t="shared" si="4"/>
        <v>78</v>
      </c>
      <c r="E35" s="23">
        <v>19</v>
      </c>
      <c r="F35" s="64">
        <v>59</v>
      </c>
      <c r="G35" s="24">
        <v>41</v>
      </c>
      <c r="V35" s="124" t="s">
        <v>40</v>
      </c>
      <c r="W35" s="116">
        <f t="shared" si="3"/>
        <v>59044</v>
      </c>
      <c r="X35" s="116">
        <f>L4+L10+L16+L22+L28+L34+P4+P10+P16+P22+P28+P34+T4+T10+T16+T22+T28+T34+X4+X10+X16+X22+X28+X34</f>
        <v>29693</v>
      </c>
      <c r="Y35" s="118">
        <f>M4+M10+M16+M22+M28+M34+Q4+Q10+Q16+Q22+Q28+Q34+U4+U10+U16+U22+U28+U34+Y4+Y10+Y16+Y22+Y28+Y34</f>
        <v>29351</v>
      </c>
    </row>
    <row r="36" spans="1:25" ht="24.75" customHeight="1" thickBot="1" thickTop="1">
      <c r="A36" s="16"/>
      <c r="B36" s="120" t="s">
        <v>44</v>
      </c>
      <c r="C36" s="121"/>
      <c r="D36" s="21">
        <f>SUM(D16:D35)</f>
        <v>59044</v>
      </c>
      <c r="E36" s="21">
        <f>SUM(E16:E35)</f>
        <v>29693</v>
      </c>
      <c r="F36" s="65">
        <f>SUM(F16:F35)</f>
        <v>29351</v>
      </c>
      <c r="G36" s="22">
        <f>SUM(G16:G35)</f>
        <v>28938</v>
      </c>
      <c r="N36" s="31"/>
      <c r="O36" s="34" t="s">
        <v>56</v>
      </c>
      <c r="P36" s="34" t="s">
        <v>3</v>
      </c>
      <c r="Q36" s="34" t="s">
        <v>4</v>
      </c>
      <c r="V36" s="125"/>
      <c r="W36" s="117"/>
      <c r="X36" s="117"/>
      <c r="Y36" s="119"/>
    </row>
    <row r="37" spans="2:25" ht="26.25" customHeight="1">
      <c r="B37" s="57"/>
      <c r="N37" s="31" t="s">
        <v>55</v>
      </c>
      <c r="O37" s="33">
        <f>P37+Q37</f>
        <v>12885</v>
      </c>
      <c r="P37" s="33">
        <f>$T$22+$T$28+$X$4+$X$10+$X$16+$X$22+$X$28+$X$34</f>
        <v>5578</v>
      </c>
      <c r="Q37" s="33">
        <f>$U$22+$U$28+$Y$4+$Y$10+$Y$16+$Y$22+$Y$28+$Y$34</f>
        <v>7307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Q25">
      <selection activeCell="Q39" sqref="A39:IV4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75" t="s">
        <v>0</v>
      </c>
      <c r="E1" s="76"/>
      <c r="F1" s="76"/>
      <c r="J1" s="77" t="s">
        <v>65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4:25" ht="18" thickBot="1">
      <c r="D2" s="76"/>
      <c r="E2" s="76"/>
      <c r="F2" s="76"/>
      <c r="J2" s="78"/>
      <c r="K2" s="79"/>
      <c r="L2" s="79"/>
      <c r="M2" s="79"/>
      <c r="N2" s="79"/>
      <c r="O2" s="79"/>
      <c r="P2" s="79"/>
      <c r="Q2" s="79"/>
      <c r="R2" s="80" t="s">
        <v>74</v>
      </c>
      <c r="S2" s="81"/>
      <c r="T2" s="81"/>
      <c r="U2" s="81"/>
      <c r="V2" s="81"/>
      <c r="W2" s="81"/>
      <c r="X2" s="81"/>
      <c r="Y2" s="81"/>
    </row>
    <row r="3" spans="6:25" ht="18" thickBot="1">
      <c r="F3" s="82" t="s">
        <v>73</v>
      </c>
      <c r="G3" s="8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83" t="s">
        <v>9</v>
      </c>
      <c r="C4" s="84"/>
      <c r="D4" s="85"/>
      <c r="E4" s="46" t="s">
        <v>10</v>
      </c>
      <c r="F4" s="46"/>
      <c r="G4" s="47"/>
      <c r="J4" s="4" t="s">
        <v>5</v>
      </c>
      <c r="K4" s="5">
        <f aca="true" t="shared" si="0" ref="K4:K33">L4+M4</f>
        <v>2194</v>
      </c>
      <c r="L4" s="5">
        <f>L5+L6+L7+L8+L9</f>
        <v>1123</v>
      </c>
      <c r="M4" s="6">
        <f>M5+M6+M7+M8+M9</f>
        <v>1071</v>
      </c>
      <c r="N4" s="7" t="s">
        <v>6</v>
      </c>
      <c r="O4" s="5">
        <f aca="true" t="shared" si="1" ref="O4:O33">P4+Q4</f>
        <v>3653</v>
      </c>
      <c r="P4" s="5">
        <f>P5+P6+P7+P8+P9</f>
        <v>1961</v>
      </c>
      <c r="Q4" s="6">
        <f>Q5+Q6+Q7+Q8+Q9</f>
        <v>1692</v>
      </c>
      <c r="R4" s="7" t="s">
        <v>7</v>
      </c>
      <c r="S4" s="5">
        <f aca="true" t="shared" si="2" ref="S4:S33">T4+U4</f>
        <v>3876</v>
      </c>
      <c r="T4" s="5">
        <f>T5+T6+T7+T8+T9</f>
        <v>1962</v>
      </c>
      <c r="U4" s="6">
        <f>U5+U6+U7+U8+U9</f>
        <v>1914</v>
      </c>
      <c r="V4" s="7" t="s">
        <v>8</v>
      </c>
      <c r="W4" s="5">
        <f aca="true" t="shared" si="3" ref="W4:W35">X4+Y4</f>
        <v>2596</v>
      </c>
      <c r="X4" s="5">
        <f>X5+X6+X7+X8+X9</f>
        <v>1150</v>
      </c>
      <c r="Y4" s="6">
        <f>Y5+Y6+Y7+Y8+Y9</f>
        <v>1446</v>
      </c>
    </row>
    <row r="5" spans="2:25" ht="24.75" customHeight="1" thickBot="1">
      <c r="B5" s="86"/>
      <c r="C5" s="87"/>
      <c r="D5" s="88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413</v>
      </c>
      <c r="L5" s="25">
        <v>220</v>
      </c>
      <c r="M5" s="26">
        <v>193</v>
      </c>
      <c r="N5" s="8">
        <v>25</v>
      </c>
      <c r="O5" s="9">
        <f t="shared" si="1"/>
        <v>711</v>
      </c>
      <c r="P5" s="25">
        <v>372</v>
      </c>
      <c r="Q5" s="26">
        <v>339</v>
      </c>
      <c r="R5" s="8">
        <v>50</v>
      </c>
      <c r="S5" s="9">
        <f t="shared" si="2"/>
        <v>759</v>
      </c>
      <c r="T5" s="25">
        <v>399</v>
      </c>
      <c r="U5" s="26">
        <v>360</v>
      </c>
      <c r="V5" s="8">
        <v>75</v>
      </c>
      <c r="W5" s="9">
        <f t="shared" si="3"/>
        <v>577</v>
      </c>
      <c r="X5" s="25">
        <v>275</v>
      </c>
      <c r="Y5" s="26">
        <v>302</v>
      </c>
    </row>
    <row r="6" spans="2:25" ht="24.75" customHeight="1" thickTop="1">
      <c r="B6" s="89" t="s">
        <v>57</v>
      </c>
      <c r="C6" s="90"/>
      <c r="D6" s="91"/>
      <c r="E6" s="41">
        <f>F6+G6</f>
        <v>59055</v>
      </c>
      <c r="F6" s="66">
        <f>SUM(F7:F8)</f>
        <v>29716</v>
      </c>
      <c r="G6" s="67">
        <f>SUM(G7:G8)</f>
        <v>29339</v>
      </c>
      <c r="J6" s="8">
        <v>1</v>
      </c>
      <c r="K6" s="9">
        <f t="shared" si="0"/>
        <v>417</v>
      </c>
      <c r="L6" s="25">
        <v>212</v>
      </c>
      <c r="M6" s="26">
        <v>205</v>
      </c>
      <c r="N6" s="8">
        <v>26</v>
      </c>
      <c r="O6" s="9">
        <f t="shared" si="1"/>
        <v>740</v>
      </c>
      <c r="P6" s="25">
        <v>406</v>
      </c>
      <c r="Q6" s="26">
        <v>334</v>
      </c>
      <c r="R6" s="8">
        <v>51</v>
      </c>
      <c r="S6" s="9">
        <f t="shared" si="2"/>
        <v>784</v>
      </c>
      <c r="T6" s="25">
        <v>388</v>
      </c>
      <c r="U6" s="26">
        <v>396</v>
      </c>
      <c r="V6" s="8">
        <v>76</v>
      </c>
      <c r="W6" s="9">
        <f t="shared" si="3"/>
        <v>522</v>
      </c>
      <c r="X6" s="25">
        <v>249</v>
      </c>
      <c r="Y6" s="26">
        <v>273</v>
      </c>
    </row>
    <row r="7" spans="2:25" ht="24.75" customHeight="1">
      <c r="B7" s="45"/>
      <c r="C7" s="92" t="s">
        <v>58</v>
      </c>
      <c r="D7" s="93"/>
      <c r="E7" s="39">
        <f>F7+G7</f>
        <v>56640</v>
      </c>
      <c r="F7" s="40">
        <v>28575</v>
      </c>
      <c r="G7" s="61">
        <v>28065</v>
      </c>
      <c r="J7" s="8">
        <v>2</v>
      </c>
      <c r="K7" s="9">
        <f t="shared" si="0"/>
        <v>465</v>
      </c>
      <c r="L7" s="25">
        <v>216</v>
      </c>
      <c r="M7" s="26">
        <v>249</v>
      </c>
      <c r="N7" s="8">
        <v>27</v>
      </c>
      <c r="O7" s="9">
        <f t="shared" si="1"/>
        <v>710</v>
      </c>
      <c r="P7" s="25">
        <v>395</v>
      </c>
      <c r="Q7" s="26">
        <v>315</v>
      </c>
      <c r="R7" s="8">
        <v>52</v>
      </c>
      <c r="S7" s="9">
        <f t="shared" si="2"/>
        <v>811</v>
      </c>
      <c r="T7" s="25">
        <v>392</v>
      </c>
      <c r="U7" s="26">
        <v>419</v>
      </c>
      <c r="V7" s="8">
        <v>77</v>
      </c>
      <c r="W7" s="9">
        <f t="shared" si="3"/>
        <v>523</v>
      </c>
      <c r="X7" s="25">
        <v>222</v>
      </c>
      <c r="Y7" s="26">
        <v>301</v>
      </c>
    </row>
    <row r="8" spans="2:25" ht="24.75" customHeight="1" thickBot="1">
      <c r="B8" s="49"/>
      <c r="C8" s="94" t="s">
        <v>59</v>
      </c>
      <c r="D8" s="95"/>
      <c r="E8" s="50">
        <f>F8+G8</f>
        <v>2415</v>
      </c>
      <c r="F8" s="51">
        <v>1141</v>
      </c>
      <c r="G8" s="62">
        <v>1274</v>
      </c>
      <c r="J8" s="8">
        <v>3</v>
      </c>
      <c r="K8" s="9">
        <f t="shared" si="0"/>
        <v>440</v>
      </c>
      <c r="L8" s="25">
        <v>230</v>
      </c>
      <c r="M8" s="26">
        <v>210</v>
      </c>
      <c r="N8" s="8">
        <v>28</v>
      </c>
      <c r="O8" s="9">
        <f t="shared" si="1"/>
        <v>762</v>
      </c>
      <c r="P8" s="25">
        <v>418</v>
      </c>
      <c r="Q8" s="26">
        <v>344</v>
      </c>
      <c r="R8" s="8">
        <v>53</v>
      </c>
      <c r="S8" s="9">
        <f t="shared" si="2"/>
        <v>761</v>
      </c>
      <c r="T8" s="25">
        <v>392</v>
      </c>
      <c r="U8" s="26">
        <v>369</v>
      </c>
      <c r="V8" s="8">
        <v>78</v>
      </c>
      <c r="W8" s="9">
        <f t="shared" si="3"/>
        <v>505</v>
      </c>
      <c r="X8" s="25">
        <v>214</v>
      </c>
      <c r="Y8" s="26">
        <v>291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459</v>
      </c>
      <c r="L9" s="25">
        <v>245</v>
      </c>
      <c r="M9" s="26">
        <v>214</v>
      </c>
      <c r="N9" s="8">
        <v>29</v>
      </c>
      <c r="O9" s="9">
        <f t="shared" si="1"/>
        <v>730</v>
      </c>
      <c r="P9" s="25">
        <v>370</v>
      </c>
      <c r="Q9" s="26">
        <v>360</v>
      </c>
      <c r="R9" s="8">
        <v>54</v>
      </c>
      <c r="S9" s="9">
        <f t="shared" si="2"/>
        <v>761</v>
      </c>
      <c r="T9" s="25">
        <v>391</v>
      </c>
      <c r="U9" s="26">
        <v>370</v>
      </c>
      <c r="V9" s="8">
        <v>79</v>
      </c>
      <c r="W9" s="9">
        <f t="shared" si="3"/>
        <v>469</v>
      </c>
      <c r="X9" s="25">
        <v>190</v>
      </c>
      <c r="Y9" s="26">
        <v>279</v>
      </c>
    </row>
    <row r="10" spans="2:25" ht="24.75" customHeight="1">
      <c r="B10" s="96" t="s">
        <v>63</v>
      </c>
      <c r="C10" s="97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2161</v>
      </c>
      <c r="L10" s="11">
        <f>L11+L12+L13+L14+L15</f>
        <v>1084</v>
      </c>
      <c r="M10" s="12">
        <f>M11+M12+M13+M14+M15</f>
        <v>1077</v>
      </c>
      <c r="N10" s="7" t="s">
        <v>14</v>
      </c>
      <c r="O10" s="11">
        <f t="shared" si="1"/>
        <v>3800</v>
      </c>
      <c r="P10" s="11">
        <f>P11+P12+P13+P14+P15</f>
        <v>2068</v>
      </c>
      <c r="Q10" s="12">
        <f>Q11+Q12+Q13+Q14+Q15</f>
        <v>1732</v>
      </c>
      <c r="R10" s="13" t="s">
        <v>15</v>
      </c>
      <c r="S10" s="11">
        <f t="shared" si="2"/>
        <v>3791</v>
      </c>
      <c r="T10" s="11">
        <f>T11+T12+T13+T14+T15</f>
        <v>1993</v>
      </c>
      <c r="U10" s="12">
        <f>U11+U12+U13+U14+U15</f>
        <v>1798</v>
      </c>
      <c r="V10" s="7" t="s">
        <v>16</v>
      </c>
      <c r="W10" s="11">
        <f t="shared" si="3"/>
        <v>1859</v>
      </c>
      <c r="X10" s="11">
        <f>X11+X12+X13+X14+X15</f>
        <v>698</v>
      </c>
      <c r="Y10" s="12">
        <f>Y11+Y12+Y13+Y14+Y15</f>
        <v>1161</v>
      </c>
    </row>
    <row r="11" spans="2:25" ht="24.75" customHeight="1" thickBot="1">
      <c r="B11" s="98" t="s">
        <v>11</v>
      </c>
      <c r="C11" s="99"/>
      <c r="D11" s="59">
        <f>SUM(E11:G11)</f>
        <v>29041</v>
      </c>
      <c r="E11" s="51">
        <v>27237</v>
      </c>
      <c r="F11" s="51">
        <v>1265</v>
      </c>
      <c r="G11" s="60">
        <v>539</v>
      </c>
      <c r="J11" s="14">
        <v>5</v>
      </c>
      <c r="K11" s="9">
        <f t="shared" si="0"/>
        <v>421</v>
      </c>
      <c r="L11" s="25">
        <v>213</v>
      </c>
      <c r="M11" s="26">
        <v>208</v>
      </c>
      <c r="N11" s="8">
        <v>30</v>
      </c>
      <c r="O11" s="9">
        <f t="shared" si="1"/>
        <v>774</v>
      </c>
      <c r="P11" s="25">
        <v>430</v>
      </c>
      <c r="Q11" s="26">
        <v>344</v>
      </c>
      <c r="R11" s="8">
        <v>55</v>
      </c>
      <c r="S11" s="9">
        <f t="shared" si="2"/>
        <v>743</v>
      </c>
      <c r="T11" s="25">
        <v>397</v>
      </c>
      <c r="U11" s="26">
        <v>346</v>
      </c>
      <c r="V11" s="8">
        <v>80</v>
      </c>
      <c r="W11" s="9">
        <f t="shared" si="3"/>
        <v>428</v>
      </c>
      <c r="X11" s="25">
        <v>172</v>
      </c>
      <c r="Y11" s="26">
        <v>256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416</v>
      </c>
      <c r="L12" s="25">
        <v>193</v>
      </c>
      <c r="M12" s="26">
        <v>223</v>
      </c>
      <c r="N12" s="8">
        <v>31</v>
      </c>
      <c r="O12" s="9">
        <f t="shared" si="1"/>
        <v>765</v>
      </c>
      <c r="P12" s="25">
        <v>403</v>
      </c>
      <c r="Q12" s="26">
        <v>362</v>
      </c>
      <c r="R12" s="8">
        <v>56</v>
      </c>
      <c r="S12" s="9">
        <f t="shared" si="2"/>
        <v>760</v>
      </c>
      <c r="T12" s="25">
        <v>405</v>
      </c>
      <c r="U12" s="26">
        <v>355</v>
      </c>
      <c r="V12" s="8">
        <v>81</v>
      </c>
      <c r="W12" s="9">
        <f t="shared" si="3"/>
        <v>397</v>
      </c>
      <c r="X12" s="25">
        <v>154</v>
      </c>
      <c r="Y12" s="26">
        <v>243</v>
      </c>
    </row>
    <row r="13" spans="1:25" ht="22.5" customHeight="1" thickBot="1">
      <c r="A13" s="16"/>
      <c r="B13" s="52"/>
      <c r="C13" s="100" t="s">
        <v>64</v>
      </c>
      <c r="D13" s="101"/>
      <c r="E13" s="101"/>
      <c r="F13" s="101"/>
      <c r="G13" s="101"/>
      <c r="J13" s="14">
        <v>7</v>
      </c>
      <c r="K13" s="9">
        <f t="shared" si="0"/>
        <v>416</v>
      </c>
      <c r="L13" s="25">
        <v>215</v>
      </c>
      <c r="M13" s="26">
        <v>201</v>
      </c>
      <c r="N13" s="8">
        <v>32</v>
      </c>
      <c r="O13" s="9">
        <f t="shared" si="1"/>
        <v>743</v>
      </c>
      <c r="P13" s="25">
        <v>408</v>
      </c>
      <c r="Q13" s="26">
        <v>335</v>
      </c>
      <c r="R13" s="8">
        <v>57</v>
      </c>
      <c r="S13" s="9">
        <f t="shared" si="2"/>
        <v>815</v>
      </c>
      <c r="T13" s="25">
        <v>412</v>
      </c>
      <c r="U13" s="26">
        <v>403</v>
      </c>
      <c r="V13" s="8">
        <v>82</v>
      </c>
      <c r="W13" s="9">
        <f t="shared" si="3"/>
        <v>393</v>
      </c>
      <c r="X13" s="25">
        <v>148</v>
      </c>
      <c r="Y13" s="26">
        <v>245</v>
      </c>
    </row>
    <row r="14" spans="1:25" ht="21" customHeight="1">
      <c r="A14" s="29"/>
      <c r="B14" s="102" t="s">
        <v>17</v>
      </c>
      <c r="C14" s="85"/>
      <c r="D14" s="103" t="s">
        <v>18</v>
      </c>
      <c r="E14" s="103"/>
      <c r="F14" s="104"/>
      <c r="G14" s="105" t="s">
        <v>45</v>
      </c>
      <c r="J14" s="14">
        <v>8</v>
      </c>
      <c r="K14" s="9">
        <f t="shared" si="0"/>
        <v>422</v>
      </c>
      <c r="L14" s="25">
        <v>209</v>
      </c>
      <c r="M14" s="26">
        <v>213</v>
      </c>
      <c r="N14" s="8">
        <v>33</v>
      </c>
      <c r="O14" s="9">
        <f t="shared" si="1"/>
        <v>763</v>
      </c>
      <c r="P14" s="25">
        <v>416</v>
      </c>
      <c r="Q14" s="26">
        <v>347</v>
      </c>
      <c r="R14" s="8">
        <v>58</v>
      </c>
      <c r="S14" s="9">
        <f t="shared" si="2"/>
        <v>736</v>
      </c>
      <c r="T14" s="25">
        <v>393</v>
      </c>
      <c r="U14" s="26">
        <v>343</v>
      </c>
      <c r="V14" s="8">
        <v>83</v>
      </c>
      <c r="W14" s="9">
        <f t="shared" si="3"/>
        <v>336</v>
      </c>
      <c r="X14" s="25">
        <v>104</v>
      </c>
      <c r="Y14" s="26">
        <v>232</v>
      </c>
    </row>
    <row r="15" spans="1:25" ht="24.75" customHeight="1" thickBot="1">
      <c r="A15" s="29"/>
      <c r="B15" s="86"/>
      <c r="C15" s="88"/>
      <c r="D15" s="44" t="s">
        <v>46</v>
      </c>
      <c r="E15" s="43" t="s">
        <v>47</v>
      </c>
      <c r="F15" s="42" t="s">
        <v>48</v>
      </c>
      <c r="G15" s="106"/>
      <c r="J15" s="14">
        <v>9</v>
      </c>
      <c r="K15" s="9">
        <f t="shared" si="0"/>
        <v>486</v>
      </c>
      <c r="L15" s="25">
        <v>254</v>
      </c>
      <c r="M15" s="26">
        <v>232</v>
      </c>
      <c r="N15" s="8">
        <v>34</v>
      </c>
      <c r="O15" s="9">
        <f t="shared" si="1"/>
        <v>755</v>
      </c>
      <c r="P15" s="25">
        <v>411</v>
      </c>
      <c r="Q15" s="26">
        <v>344</v>
      </c>
      <c r="R15" s="8">
        <v>59</v>
      </c>
      <c r="S15" s="9">
        <f t="shared" si="2"/>
        <v>737</v>
      </c>
      <c r="T15" s="25">
        <v>386</v>
      </c>
      <c r="U15" s="26">
        <v>351</v>
      </c>
      <c r="V15" s="8">
        <v>84</v>
      </c>
      <c r="W15" s="9">
        <f t="shared" si="3"/>
        <v>305</v>
      </c>
      <c r="X15" s="25">
        <v>120</v>
      </c>
      <c r="Y15" s="26">
        <v>185</v>
      </c>
    </row>
    <row r="16" spans="1:25" ht="25.5" customHeight="1" thickTop="1">
      <c r="A16" s="29"/>
      <c r="B16" s="107" t="s">
        <v>23</v>
      </c>
      <c r="C16" s="108"/>
      <c r="D16" s="53">
        <f aca="true" t="shared" si="4" ref="D16:D35">E16+F16</f>
        <v>18361</v>
      </c>
      <c r="E16" s="54">
        <v>9210</v>
      </c>
      <c r="F16" s="63">
        <v>9151</v>
      </c>
      <c r="G16" s="55">
        <v>8881</v>
      </c>
      <c r="J16" s="7" t="s">
        <v>19</v>
      </c>
      <c r="K16" s="11">
        <f t="shared" si="0"/>
        <v>2396</v>
      </c>
      <c r="L16" s="11">
        <f>L17+L18+L19+L20+L21</f>
        <v>1232</v>
      </c>
      <c r="M16" s="12">
        <f>M17+M18+M19+M20+M21</f>
        <v>1164</v>
      </c>
      <c r="N16" s="7" t="s">
        <v>20</v>
      </c>
      <c r="O16" s="11">
        <f t="shared" si="1"/>
        <v>4209</v>
      </c>
      <c r="P16" s="11">
        <f>P17+P18+P19+P20+P21</f>
        <v>2270</v>
      </c>
      <c r="Q16" s="12">
        <f>Q17+Q18+Q19+Q20+Q21</f>
        <v>1939</v>
      </c>
      <c r="R16" s="7" t="s">
        <v>21</v>
      </c>
      <c r="S16" s="11">
        <f t="shared" si="2"/>
        <v>4452</v>
      </c>
      <c r="T16" s="11">
        <f>T17+T18+T19+T20+T21</f>
        <v>2259</v>
      </c>
      <c r="U16" s="12">
        <f>U17+U18+U19+U20+U21</f>
        <v>2193</v>
      </c>
      <c r="V16" s="7" t="s">
        <v>22</v>
      </c>
      <c r="W16" s="11">
        <f t="shared" si="3"/>
        <v>1015</v>
      </c>
      <c r="X16" s="11">
        <f>X17+X18+X19+X20+X21</f>
        <v>318</v>
      </c>
      <c r="Y16" s="12">
        <f>Y17+Y18+Y19+Y20+Y21</f>
        <v>697</v>
      </c>
    </row>
    <row r="17" spans="1:25" ht="24.75" customHeight="1">
      <c r="A17" s="29"/>
      <c r="B17" s="109" t="s">
        <v>24</v>
      </c>
      <c r="C17" s="93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478</v>
      </c>
      <c r="L17" s="25">
        <v>258</v>
      </c>
      <c r="M17" s="26">
        <v>220</v>
      </c>
      <c r="N17" s="8">
        <v>35</v>
      </c>
      <c r="O17" s="9">
        <f t="shared" si="1"/>
        <v>785</v>
      </c>
      <c r="P17" s="25">
        <v>430</v>
      </c>
      <c r="Q17" s="26">
        <v>355</v>
      </c>
      <c r="R17" s="8">
        <v>60</v>
      </c>
      <c r="S17" s="9">
        <f t="shared" si="2"/>
        <v>814</v>
      </c>
      <c r="T17" s="25">
        <v>432</v>
      </c>
      <c r="U17" s="26">
        <v>382</v>
      </c>
      <c r="V17" s="8">
        <v>85</v>
      </c>
      <c r="W17" s="9">
        <f t="shared" si="3"/>
        <v>273</v>
      </c>
      <c r="X17" s="25">
        <v>89</v>
      </c>
      <c r="Y17" s="26">
        <v>184</v>
      </c>
    </row>
    <row r="18" spans="1:25" ht="24.75" customHeight="1">
      <c r="A18" s="29"/>
      <c r="B18" s="110" t="s">
        <v>25</v>
      </c>
      <c r="C18" s="111"/>
      <c r="D18" s="17">
        <f t="shared" si="4"/>
        <v>13513</v>
      </c>
      <c r="E18" s="23">
        <v>6814</v>
      </c>
      <c r="F18" s="64">
        <v>6699</v>
      </c>
      <c r="G18" s="24">
        <v>6752</v>
      </c>
      <c r="J18" s="8">
        <v>11</v>
      </c>
      <c r="K18" s="9">
        <f t="shared" si="0"/>
        <v>467</v>
      </c>
      <c r="L18" s="25">
        <v>223</v>
      </c>
      <c r="M18" s="26">
        <v>244</v>
      </c>
      <c r="N18" s="8">
        <v>36</v>
      </c>
      <c r="O18" s="9">
        <f t="shared" si="1"/>
        <v>799</v>
      </c>
      <c r="P18" s="25">
        <v>415</v>
      </c>
      <c r="Q18" s="26">
        <v>384</v>
      </c>
      <c r="R18" s="8">
        <v>61</v>
      </c>
      <c r="S18" s="9">
        <f t="shared" si="2"/>
        <v>872</v>
      </c>
      <c r="T18" s="25">
        <v>447</v>
      </c>
      <c r="U18" s="26">
        <v>425</v>
      </c>
      <c r="V18" s="8">
        <v>86</v>
      </c>
      <c r="W18" s="9">
        <f t="shared" si="3"/>
        <v>227</v>
      </c>
      <c r="X18" s="25">
        <v>65</v>
      </c>
      <c r="Y18" s="26">
        <v>162</v>
      </c>
    </row>
    <row r="19" spans="1:25" ht="24.75" customHeight="1">
      <c r="A19" s="29"/>
      <c r="B19" s="109" t="s">
        <v>26</v>
      </c>
      <c r="C19" s="93"/>
      <c r="D19" s="17">
        <f t="shared" si="4"/>
        <v>215</v>
      </c>
      <c r="E19" s="23">
        <v>109</v>
      </c>
      <c r="F19" s="64">
        <v>106</v>
      </c>
      <c r="G19" s="24">
        <v>112</v>
      </c>
      <c r="J19" s="8">
        <v>12</v>
      </c>
      <c r="K19" s="9">
        <f t="shared" si="0"/>
        <v>496</v>
      </c>
      <c r="L19" s="25">
        <v>253</v>
      </c>
      <c r="M19" s="26">
        <v>243</v>
      </c>
      <c r="N19" s="8">
        <v>37</v>
      </c>
      <c r="O19" s="9">
        <f t="shared" si="1"/>
        <v>828</v>
      </c>
      <c r="P19" s="25">
        <v>453</v>
      </c>
      <c r="Q19" s="26">
        <v>375</v>
      </c>
      <c r="R19" s="8">
        <v>62</v>
      </c>
      <c r="S19" s="9">
        <f t="shared" si="2"/>
        <v>902</v>
      </c>
      <c r="T19" s="25">
        <v>441</v>
      </c>
      <c r="U19" s="26">
        <v>461</v>
      </c>
      <c r="V19" s="8">
        <v>87</v>
      </c>
      <c r="W19" s="9">
        <f t="shared" si="3"/>
        <v>190</v>
      </c>
      <c r="X19" s="25">
        <v>66</v>
      </c>
      <c r="Y19" s="26">
        <v>124</v>
      </c>
    </row>
    <row r="20" spans="1:25" ht="24.75" customHeight="1">
      <c r="A20" s="29"/>
      <c r="B20" s="109" t="s">
        <v>27</v>
      </c>
      <c r="C20" s="93"/>
      <c r="D20" s="17">
        <f t="shared" si="4"/>
        <v>2010</v>
      </c>
      <c r="E20" s="23">
        <v>1019</v>
      </c>
      <c r="F20" s="64">
        <v>991</v>
      </c>
      <c r="G20" s="24">
        <v>1017</v>
      </c>
      <c r="J20" s="8">
        <v>13</v>
      </c>
      <c r="K20" s="9">
        <f t="shared" si="0"/>
        <v>458</v>
      </c>
      <c r="L20" s="25">
        <v>239</v>
      </c>
      <c r="M20" s="26">
        <v>219</v>
      </c>
      <c r="N20" s="8">
        <v>38</v>
      </c>
      <c r="O20" s="9">
        <f t="shared" si="1"/>
        <v>881</v>
      </c>
      <c r="P20" s="25">
        <v>470</v>
      </c>
      <c r="Q20" s="26">
        <v>411</v>
      </c>
      <c r="R20" s="8">
        <v>63</v>
      </c>
      <c r="S20" s="9">
        <f t="shared" si="2"/>
        <v>934</v>
      </c>
      <c r="T20" s="25">
        <v>473</v>
      </c>
      <c r="U20" s="26">
        <v>461</v>
      </c>
      <c r="V20" s="8">
        <v>88</v>
      </c>
      <c r="W20" s="9">
        <f t="shared" si="3"/>
        <v>175</v>
      </c>
      <c r="X20" s="25">
        <v>54</v>
      </c>
      <c r="Y20" s="26">
        <v>121</v>
      </c>
    </row>
    <row r="21" spans="1:25" ht="24.75" customHeight="1">
      <c r="A21" s="29"/>
      <c r="B21" s="112" t="s">
        <v>28</v>
      </c>
      <c r="C21" s="93"/>
      <c r="D21" s="17">
        <f t="shared" si="4"/>
        <v>3125</v>
      </c>
      <c r="E21" s="23">
        <v>1523</v>
      </c>
      <c r="F21" s="64">
        <v>1602</v>
      </c>
      <c r="G21" s="24">
        <v>1529</v>
      </c>
      <c r="J21" s="8">
        <v>14</v>
      </c>
      <c r="K21" s="9">
        <f t="shared" si="0"/>
        <v>497</v>
      </c>
      <c r="L21" s="25">
        <v>259</v>
      </c>
      <c r="M21" s="26">
        <v>238</v>
      </c>
      <c r="N21" s="8">
        <v>39</v>
      </c>
      <c r="O21" s="9">
        <f t="shared" si="1"/>
        <v>916</v>
      </c>
      <c r="P21" s="25">
        <v>502</v>
      </c>
      <c r="Q21" s="26">
        <v>414</v>
      </c>
      <c r="R21" s="8">
        <v>64</v>
      </c>
      <c r="S21" s="9">
        <f t="shared" si="2"/>
        <v>930</v>
      </c>
      <c r="T21" s="25">
        <v>466</v>
      </c>
      <c r="U21" s="26">
        <v>464</v>
      </c>
      <c r="V21" s="8">
        <v>89</v>
      </c>
      <c r="W21" s="9">
        <f t="shared" si="3"/>
        <v>150</v>
      </c>
      <c r="X21" s="25">
        <v>44</v>
      </c>
      <c r="Y21" s="26">
        <v>106</v>
      </c>
    </row>
    <row r="22" spans="1:25" ht="24.75" customHeight="1">
      <c r="A22" s="29"/>
      <c r="B22" s="113" t="s">
        <v>33</v>
      </c>
      <c r="C22" s="111"/>
      <c r="D22" s="17">
        <f t="shared" si="4"/>
        <v>1572</v>
      </c>
      <c r="E22" s="23">
        <v>834</v>
      </c>
      <c r="F22" s="64">
        <v>738</v>
      </c>
      <c r="G22" s="24">
        <v>916</v>
      </c>
      <c r="J22" s="7" t="s">
        <v>29</v>
      </c>
      <c r="K22" s="11">
        <f t="shared" si="0"/>
        <v>2835</v>
      </c>
      <c r="L22" s="11">
        <f>L23+L24+L25+L26+L27</f>
        <v>1481</v>
      </c>
      <c r="M22" s="12">
        <f>M23+M24+M25+M26+M27</f>
        <v>1354</v>
      </c>
      <c r="N22" s="7" t="s">
        <v>30</v>
      </c>
      <c r="O22" s="11">
        <f t="shared" si="1"/>
        <v>4828</v>
      </c>
      <c r="P22" s="11">
        <f>P23+P24+P25+P26+P27</f>
        <v>2519</v>
      </c>
      <c r="Q22" s="12">
        <f>Q23+Q24+Q25+Q26+Q27</f>
        <v>2309</v>
      </c>
      <c r="R22" s="7" t="s">
        <v>31</v>
      </c>
      <c r="S22" s="11">
        <f t="shared" si="2"/>
        <v>3695</v>
      </c>
      <c r="T22" s="11">
        <f>T23+T24+T25+T26+T27</f>
        <v>1823</v>
      </c>
      <c r="U22" s="12">
        <f>U23+U24+U25+U26+U27</f>
        <v>1872</v>
      </c>
      <c r="V22" s="7" t="s">
        <v>32</v>
      </c>
      <c r="W22" s="11">
        <f t="shared" si="3"/>
        <v>430</v>
      </c>
      <c r="X22" s="11">
        <f>X23+X24+X25+X26+X27</f>
        <v>97</v>
      </c>
      <c r="Y22" s="12">
        <f>Y23+Y24+Y25+Y26+Y27</f>
        <v>333</v>
      </c>
    </row>
    <row r="23" spans="1:25" ht="24.75" customHeight="1">
      <c r="A23" s="29"/>
      <c r="B23" s="112" t="s">
        <v>34</v>
      </c>
      <c r="C23" s="93"/>
      <c r="D23" s="17">
        <f t="shared" si="4"/>
        <v>1148</v>
      </c>
      <c r="E23" s="23">
        <v>540</v>
      </c>
      <c r="F23" s="64">
        <v>608</v>
      </c>
      <c r="G23" s="24">
        <v>586</v>
      </c>
      <c r="J23" s="8">
        <v>15</v>
      </c>
      <c r="K23" s="9">
        <f t="shared" si="0"/>
        <v>549</v>
      </c>
      <c r="L23" s="25">
        <v>291</v>
      </c>
      <c r="M23" s="26">
        <v>258</v>
      </c>
      <c r="N23" s="8">
        <v>40</v>
      </c>
      <c r="O23" s="9">
        <f t="shared" si="1"/>
        <v>1021</v>
      </c>
      <c r="P23" s="25">
        <v>545</v>
      </c>
      <c r="Q23" s="26">
        <v>476</v>
      </c>
      <c r="R23" s="8">
        <v>65</v>
      </c>
      <c r="S23" s="9">
        <f t="shared" si="2"/>
        <v>973</v>
      </c>
      <c r="T23" s="25">
        <v>495</v>
      </c>
      <c r="U23" s="26">
        <v>478</v>
      </c>
      <c r="V23" s="8">
        <v>90</v>
      </c>
      <c r="W23" s="9">
        <f t="shared" si="3"/>
        <v>126</v>
      </c>
      <c r="X23" s="25">
        <v>30</v>
      </c>
      <c r="Y23" s="26">
        <v>96</v>
      </c>
    </row>
    <row r="24" spans="1:25" ht="24.75" customHeight="1">
      <c r="A24" s="29"/>
      <c r="B24" s="114" t="s">
        <v>49</v>
      </c>
      <c r="C24" s="111"/>
      <c r="D24" s="17">
        <f t="shared" si="4"/>
        <v>1112</v>
      </c>
      <c r="E24" s="23">
        <v>578</v>
      </c>
      <c r="F24" s="64">
        <v>534</v>
      </c>
      <c r="G24" s="24">
        <v>515</v>
      </c>
      <c r="H24" s="32"/>
      <c r="J24" s="8">
        <v>16</v>
      </c>
      <c r="K24" s="9">
        <f t="shared" si="0"/>
        <v>521</v>
      </c>
      <c r="L24" s="25">
        <v>281</v>
      </c>
      <c r="M24" s="26">
        <v>240</v>
      </c>
      <c r="N24" s="8">
        <v>41</v>
      </c>
      <c r="O24" s="9">
        <f t="shared" si="1"/>
        <v>992</v>
      </c>
      <c r="P24" s="25">
        <v>493</v>
      </c>
      <c r="Q24" s="26">
        <v>499</v>
      </c>
      <c r="R24" s="8">
        <v>66</v>
      </c>
      <c r="S24" s="9">
        <f t="shared" si="2"/>
        <v>713</v>
      </c>
      <c r="T24" s="25">
        <v>348</v>
      </c>
      <c r="U24" s="26">
        <v>365</v>
      </c>
      <c r="V24" s="8">
        <v>91</v>
      </c>
      <c r="W24" s="9">
        <f t="shared" si="3"/>
        <v>96</v>
      </c>
      <c r="X24" s="25">
        <v>22</v>
      </c>
      <c r="Y24" s="26">
        <v>74</v>
      </c>
    </row>
    <row r="25" spans="1:25" ht="24.75" customHeight="1">
      <c r="A25" s="29"/>
      <c r="B25" s="112" t="s">
        <v>35</v>
      </c>
      <c r="C25" s="93"/>
      <c r="D25" s="17">
        <f t="shared" si="4"/>
        <v>1154</v>
      </c>
      <c r="E25" s="23">
        <v>588</v>
      </c>
      <c r="F25" s="64">
        <v>566</v>
      </c>
      <c r="G25" s="24">
        <v>484</v>
      </c>
      <c r="J25" s="8">
        <v>17</v>
      </c>
      <c r="K25" s="9">
        <f t="shared" si="0"/>
        <v>556</v>
      </c>
      <c r="L25" s="25">
        <v>277</v>
      </c>
      <c r="M25" s="26">
        <v>279</v>
      </c>
      <c r="N25" s="8">
        <v>42</v>
      </c>
      <c r="O25" s="9">
        <f t="shared" si="1"/>
        <v>906</v>
      </c>
      <c r="P25" s="25">
        <v>476</v>
      </c>
      <c r="Q25" s="26">
        <v>430</v>
      </c>
      <c r="R25" s="8">
        <v>67</v>
      </c>
      <c r="S25" s="9">
        <f t="shared" si="2"/>
        <v>571</v>
      </c>
      <c r="T25" s="25">
        <v>304</v>
      </c>
      <c r="U25" s="26">
        <v>267</v>
      </c>
      <c r="V25" s="8">
        <v>92</v>
      </c>
      <c r="W25" s="9">
        <f t="shared" si="3"/>
        <v>81</v>
      </c>
      <c r="X25" s="25">
        <v>17</v>
      </c>
      <c r="Y25" s="26">
        <v>64</v>
      </c>
    </row>
    <row r="26" spans="1:25" ht="24.75" customHeight="1">
      <c r="A26" s="29"/>
      <c r="B26" s="115" t="s">
        <v>49</v>
      </c>
      <c r="C26" s="93"/>
      <c r="D26" s="17">
        <f t="shared" si="4"/>
        <v>2210</v>
      </c>
      <c r="E26" s="23">
        <v>1155</v>
      </c>
      <c r="F26" s="64">
        <v>1055</v>
      </c>
      <c r="G26" s="24">
        <v>1146</v>
      </c>
      <c r="J26" s="8">
        <v>18</v>
      </c>
      <c r="K26" s="9">
        <f t="shared" si="0"/>
        <v>602</v>
      </c>
      <c r="L26" s="25">
        <v>297</v>
      </c>
      <c r="M26" s="26">
        <v>305</v>
      </c>
      <c r="N26" s="8">
        <v>43</v>
      </c>
      <c r="O26" s="9">
        <f t="shared" si="1"/>
        <v>921</v>
      </c>
      <c r="P26" s="25">
        <v>480</v>
      </c>
      <c r="Q26" s="26">
        <v>441</v>
      </c>
      <c r="R26" s="8">
        <v>68</v>
      </c>
      <c r="S26" s="9">
        <f t="shared" si="2"/>
        <v>653</v>
      </c>
      <c r="T26" s="25">
        <v>301</v>
      </c>
      <c r="U26" s="26">
        <v>352</v>
      </c>
      <c r="V26" s="8">
        <v>93</v>
      </c>
      <c r="W26" s="9">
        <f t="shared" si="3"/>
        <v>67</v>
      </c>
      <c r="X26" s="25">
        <v>10</v>
      </c>
      <c r="Y26" s="26">
        <v>57</v>
      </c>
    </row>
    <row r="27" spans="1:25" ht="24.75" customHeight="1">
      <c r="A27" s="29"/>
      <c r="B27" s="115" t="s">
        <v>50</v>
      </c>
      <c r="C27" s="93"/>
      <c r="D27" s="17">
        <f t="shared" si="4"/>
        <v>1484</v>
      </c>
      <c r="E27" s="23">
        <v>774</v>
      </c>
      <c r="F27" s="64">
        <v>710</v>
      </c>
      <c r="G27" s="24">
        <v>693</v>
      </c>
      <c r="J27" s="8">
        <v>19</v>
      </c>
      <c r="K27" s="9">
        <f t="shared" si="0"/>
        <v>607</v>
      </c>
      <c r="L27" s="25">
        <v>335</v>
      </c>
      <c r="M27" s="26">
        <v>272</v>
      </c>
      <c r="N27" s="8">
        <v>44</v>
      </c>
      <c r="O27" s="9">
        <f t="shared" si="1"/>
        <v>988</v>
      </c>
      <c r="P27" s="25">
        <v>525</v>
      </c>
      <c r="Q27" s="26">
        <v>463</v>
      </c>
      <c r="R27" s="8">
        <v>69</v>
      </c>
      <c r="S27" s="9">
        <f t="shared" si="2"/>
        <v>785</v>
      </c>
      <c r="T27" s="25">
        <v>375</v>
      </c>
      <c r="U27" s="26">
        <v>410</v>
      </c>
      <c r="V27" s="8">
        <v>94</v>
      </c>
      <c r="W27" s="9">
        <f t="shared" si="3"/>
        <v>60</v>
      </c>
      <c r="X27" s="25">
        <v>18</v>
      </c>
      <c r="Y27" s="26">
        <v>42</v>
      </c>
    </row>
    <row r="28" spans="1:25" ht="24.75" customHeight="1">
      <c r="A28" s="29"/>
      <c r="B28" s="112" t="s">
        <v>39</v>
      </c>
      <c r="C28" s="93"/>
      <c r="D28" s="17">
        <f t="shared" si="4"/>
        <v>3662</v>
      </c>
      <c r="E28" s="23">
        <v>1860</v>
      </c>
      <c r="F28" s="64">
        <v>1802</v>
      </c>
      <c r="G28" s="24">
        <v>1691</v>
      </c>
      <c r="J28" s="7" t="s">
        <v>36</v>
      </c>
      <c r="K28" s="11">
        <f t="shared" si="0"/>
        <v>3629</v>
      </c>
      <c r="L28" s="11">
        <f>L29+L30+L31+L32+L33</f>
        <v>1888</v>
      </c>
      <c r="M28" s="12">
        <f>M29+M30+M31+M32+M33</f>
        <v>1741</v>
      </c>
      <c r="N28" s="7" t="s">
        <v>37</v>
      </c>
      <c r="O28" s="11">
        <f t="shared" si="1"/>
        <v>4269</v>
      </c>
      <c r="P28" s="11">
        <f>P29+P30+P31+P32+P33</f>
        <v>2258</v>
      </c>
      <c r="Q28" s="12">
        <f>Q29+Q30+Q31+Q32+Q33</f>
        <v>2011</v>
      </c>
      <c r="R28" s="7" t="s">
        <v>38</v>
      </c>
      <c r="S28" s="11">
        <f t="shared" si="2"/>
        <v>3210</v>
      </c>
      <c r="T28" s="11">
        <f>T29+T30+T31+T32+T33</f>
        <v>1507</v>
      </c>
      <c r="U28" s="12">
        <f>U29+U30+U31+U32+U33</f>
        <v>1703</v>
      </c>
      <c r="V28" s="7" t="s">
        <v>53</v>
      </c>
      <c r="W28" s="11">
        <f t="shared" si="3"/>
        <v>132</v>
      </c>
      <c r="X28" s="11">
        <f>X29+X30+X31+X32+X33</f>
        <v>23</v>
      </c>
      <c r="Y28" s="12">
        <f>Y29+Y30+Y31+Y32+Y33</f>
        <v>109</v>
      </c>
    </row>
    <row r="29" spans="1:25" ht="24.75" customHeight="1">
      <c r="A29" s="29"/>
      <c r="B29" s="115" t="s">
        <v>51</v>
      </c>
      <c r="C29" s="93"/>
      <c r="D29" s="17">
        <f t="shared" si="4"/>
        <v>2707</v>
      </c>
      <c r="E29" s="23">
        <v>1352</v>
      </c>
      <c r="F29" s="64">
        <v>1355</v>
      </c>
      <c r="G29" s="24">
        <v>1327</v>
      </c>
      <c r="J29" s="8">
        <v>20</v>
      </c>
      <c r="K29" s="9">
        <f t="shared" si="0"/>
        <v>668</v>
      </c>
      <c r="L29" s="25">
        <v>340</v>
      </c>
      <c r="M29" s="26">
        <v>328</v>
      </c>
      <c r="N29" s="8">
        <v>45</v>
      </c>
      <c r="O29" s="9">
        <f t="shared" si="1"/>
        <v>930</v>
      </c>
      <c r="P29" s="25">
        <v>519</v>
      </c>
      <c r="Q29" s="26">
        <v>411</v>
      </c>
      <c r="R29" s="8">
        <v>70</v>
      </c>
      <c r="S29" s="9">
        <f t="shared" si="2"/>
        <v>749</v>
      </c>
      <c r="T29" s="25">
        <v>353</v>
      </c>
      <c r="U29" s="26">
        <v>396</v>
      </c>
      <c r="V29" s="8">
        <v>95</v>
      </c>
      <c r="W29" s="9">
        <f t="shared" si="3"/>
        <v>46</v>
      </c>
      <c r="X29" s="68">
        <v>10</v>
      </c>
      <c r="Y29" s="69">
        <v>36</v>
      </c>
    </row>
    <row r="30" spans="1:25" ht="24.75" customHeight="1">
      <c r="A30" s="29"/>
      <c r="B30" s="112" t="s">
        <v>41</v>
      </c>
      <c r="C30" s="93"/>
      <c r="D30" s="17">
        <f t="shared" si="4"/>
        <v>1533</v>
      </c>
      <c r="E30" s="23">
        <v>761</v>
      </c>
      <c r="F30" s="64">
        <v>772</v>
      </c>
      <c r="G30" s="24">
        <v>752</v>
      </c>
      <c r="J30" s="8">
        <v>21</v>
      </c>
      <c r="K30" s="9">
        <f t="shared" si="0"/>
        <v>677</v>
      </c>
      <c r="L30" s="25">
        <v>349</v>
      </c>
      <c r="M30" s="26">
        <v>328</v>
      </c>
      <c r="N30" s="8">
        <v>46</v>
      </c>
      <c r="O30" s="9">
        <f t="shared" si="1"/>
        <v>767</v>
      </c>
      <c r="P30" s="25">
        <v>385</v>
      </c>
      <c r="Q30" s="26">
        <v>382</v>
      </c>
      <c r="R30" s="8">
        <v>71</v>
      </c>
      <c r="S30" s="9">
        <f t="shared" si="2"/>
        <v>683</v>
      </c>
      <c r="T30" s="25">
        <v>332</v>
      </c>
      <c r="U30" s="26">
        <v>351</v>
      </c>
      <c r="V30" s="8">
        <v>96</v>
      </c>
      <c r="W30" s="9">
        <f t="shared" si="3"/>
        <v>34</v>
      </c>
      <c r="X30" s="68">
        <v>8</v>
      </c>
      <c r="Y30" s="69">
        <v>26</v>
      </c>
    </row>
    <row r="31" spans="1:25" ht="24.75" customHeight="1">
      <c r="A31" s="29"/>
      <c r="B31" s="115" t="s">
        <v>49</v>
      </c>
      <c r="C31" s="93"/>
      <c r="D31" s="17">
        <f t="shared" si="4"/>
        <v>1144</v>
      </c>
      <c r="E31" s="23">
        <v>586</v>
      </c>
      <c r="F31" s="64">
        <v>558</v>
      </c>
      <c r="G31" s="24">
        <v>521</v>
      </c>
      <c r="J31" s="8">
        <v>22</v>
      </c>
      <c r="K31" s="9">
        <f t="shared" si="0"/>
        <v>754</v>
      </c>
      <c r="L31" s="25">
        <v>392</v>
      </c>
      <c r="M31" s="26">
        <v>362</v>
      </c>
      <c r="N31" s="8">
        <v>47</v>
      </c>
      <c r="O31" s="9">
        <f t="shared" si="1"/>
        <v>874</v>
      </c>
      <c r="P31" s="25">
        <v>458</v>
      </c>
      <c r="Q31" s="26">
        <v>416</v>
      </c>
      <c r="R31" s="8">
        <v>72</v>
      </c>
      <c r="S31" s="9">
        <f t="shared" si="2"/>
        <v>680</v>
      </c>
      <c r="T31" s="25">
        <v>327</v>
      </c>
      <c r="U31" s="26">
        <v>353</v>
      </c>
      <c r="V31" s="8">
        <v>97</v>
      </c>
      <c r="W31" s="9">
        <f t="shared" si="3"/>
        <v>22</v>
      </c>
      <c r="X31" s="68">
        <v>2</v>
      </c>
      <c r="Y31" s="69">
        <v>20</v>
      </c>
    </row>
    <row r="32" spans="1:25" ht="24.75" customHeight="1">
      <c r="A32" s="29"/>
      <c r="B32" s="115" t="s">
        <v>50</v>
      </c>
      <c r="C32" s="93"/>
      <c r="D32" s="17">
        <f t="shared" si="4"/>
        <v>1798</v>
      </c>
      <c r="E32" s="23">
        <v>912</v>
      </c>
      <c r="F32" s="64">
        <v>886</v>
      </c>
      <c r="G32" s="24">
        <v>823</v>
      </c>
      <c r="J32" s="8">
        <v>23</v>
      </c>
      <c r="K32" s="9">
        <f t="shared" si="0"/>
        <v>771</v>
      </c>
      <c r="L32" s="25">
        <v>401</v>
      </c>
      <c r="M32" s="26">
        <v>370</v>
      </c>
      <c r="N32" s="8">
        <v>48</v>
      </c>
      <c r="O32" s="9">
        <f t="shared" si="1"/>
        <v>896</v>
      </c>
      <c r="P32" s="25">
        <v>473</v>
      </c>
      <c r="Q32" s="26">
        <v>423</v>
      </c>
      <c r="R32" s="8">
        <v>73</v>
      </c>
      <c r="S32" s="9">
        <f t="shared" si="2"/>
        <v>595</v>
      </c>
      <c r="T32" s="25">
        <v>265</v>
      </c>
      <c r="U32" s="26">
        <v>330</v>
      </c>
      <c r="V32" s="8">
        <v>98</v>
      </c>
      <c r="W32" s="9">
        <f t="shared" si="3"/>
        <v>14</v>
      </c>
      <c r="X32" s="68">
        <v>0</v>
      </c>
      <c r="Y32" s="69">
        <v>14</v>
      </c>
    </row>
    <row r="33" spans="1:25" ht="24.75" customHeight="1" thickBot="1">
      <c r="A33" s="29"/>
      <c r="B33" s="115" t="s">
        <v>52</v>
      </c>
      <c r="C33" s="93"/>
      <c r="D33" s="17">
        <f t="shared" si="4"/>
        <v>1865</v>
      </c>
      <c r="E33" s="23">
        <v>913</v>
      </c>
      <c r="F33" s="64">
        <v>952</v>
      </c>
      <c r="G33" s="24">
        <v>1076</v>
      </c>
      <c r="J33" s="18">
        <v>24</v>
      </c>
      <c r="K33" s="19">
        <f t="shared" si="0"/>
        <v>759</v>
      </c>
      <c r="L33" s="27">
        <v>406</v>
      </c>
      <c r="M33" s="28">
        <v>353</v>
      </c>
      <c r="N33" s="18">
        <v>49</v>
      </c>
      <c r="O33" s="19">
        <f t="shared" si="1"/>
        <v>802</v>
      </c>
      <c r="P33" s="27">
        <v>423</v>
      </c>
      <c r="Q33" s="28">
        <v>379</v>
      </c>
      <c r="R33" s="18">
        <v>74</v>
      </c>
      <c r="S33" s="19">
        <f t="shared" si="2"/>
        <v>503</v>
      </c>
      <c r="T33" s="27">
        <v>230</v>
      </c>
      <c r="U33" s="28">
        <v>273</v>
      </c>
      <c r="V33" s="8">
        <v>99</v>
      </c>
      <c r="W33" s="9">
        <f t="shared" si="3"/>
        <v>16</v>
      </c>
      <c r="X33" s="70">
        <v>3</v>
      </c>
      <c r="Y33" s="71">
        <v>13</v>
      </c>
    </row>
    <row r="34" spans="1:25" ht="24.75" customHeight="1">
      <c r="A34" s="29"/>
      <c r="B34" s="112" t="s">
        <v>42</v>
      </c>
      <c r="C34" s="93"/>
      <c r="D34" s="17">
        <f t="shared" si="4"/>
        <v>355</v>
      </c>
      <c r="E34" s="23">
        <v>164</v>
      </c>
      <c r="F34" s="64">
        <v>191</v>
      </c>
      <c r="G34" s="24">
        <v>174</v>
      </c>
      <c r="V34" s="30" t="s">
        <v>54</v>
      </c>
      <c r="W34" s="11">
        <f t="shared" si="3"/>
        <v>25</v>
      </c>
      <c r="X34" s="68">
        <v>2</v>
      </c>
      <c r="Y34" s="69">
        <v>23</v>
      </c>
    </row>
    <row r="35" spans="1:25" ht="24.75" customHeight="1" thickBot="1">
      <c r="A35" s="16"/>
      <c r="B35" s="122" t="s">
        <v>43</v>
      </c>
      <c r="C35" s="123"/>
      <c r="D35" s="20">
        <f t="shared" si="4"/>
        <v>78</v>
      </c>
      <c r="E35" s="23">
        <v>19</v>
      </c>
      <c r="F35" s="64">
        <v>59</v>
      </c>
      <c r="G35" s="24">
        <v>41</v>
      </c>
      <c r="V35" s="124" t="s">
        <v>40</v>
      </c>
      <c r="W35" s="116">
        <f t="shared" si="3"/>
        <v>59055</v>
      </c>
      <c r="X35" s="116">
        <f>L4+L10+L16+L22+L28+L34+P4+P10+P16+P22+P28+P34+T4+T10+T16+T22+T28+T34+X4+X10+X16+X22+X28+X34</f>
        <v>29716</v>
      </c>
      <c r="Y35" s="118">
        <f>M4+M10+M16+M22+M28+M34+Q4+Q10+Q16+Q22+Q28+Q34+U4+U10+U16+U22+U28+U34+Y4+Y10+Y16+Y22+Y28+Y34</f>
        <v>29339</v>
      </c>
    </row>
    <row r="36" spans="1:25" ht="24.75" customHeight="1" thickBot="1" thickTop="1">
      <c r="A36" s="16"/>
      <c r="B36" s="120" t="s">
        <v>44</v>
      </c>
      <c r="C36" s="121"/>
      <c r="D36" s="21">
        <f>SUM(D16:D35)</f>
        <v>59055</v>
      </c>
      <c r="E36" s="21">
        <f>SUM(E16:E35)</f>
        <v>29716</v>
      </c>
      <c r="F36" s="65">
        <f>SUM(F16:F35)</f>
        <v>29339</v>
      </c>
      <c r="G36" s="22">
        <f>SUM(G16:G35)</f>
        <v>29041</v>
      </c>
      <c r="N36" s="31"/>
      <c r="O36" s="34" t="s">
        <v>56</v>
      </c>
      <c r="P36" s="34" t="s">
        <v>3</v>
      </c>
      <c r="Q36" s="34" t="s">
        <v>4</v>
      </c>
      <c r="V36" s="125"/>
      <c r="W36" s="117"/>
      <c r="X36" s="117"/>
      <c r="Y36" s="119"/>
    </row>
    <row r="37" spans="2:25" ht="26.25" customHeight="1">
      <c r="B37" s="57"/>
      <c r="N37" s="31" t="s">
        <v>55</v>
      </c>
      <c r="O37" s="33">
        <f>P37+Q37</f>
        <v>12962</v>
      </c>
      <c r="P37" s="33">
        <f>$T$22+$T$28+$X$4+$X$10+$X$16+$X$22+$X$28+$X$34</f>
        <v>5618</v>
      </c>
      <c r="Q37" s="33">
        <f>$U$22+$U$28+$Y$4+$Y$10+$Y$16+$Y$22+$Y$28+$Y$34</f>
        <v>7344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M28">
      <selection activeCell="R41" sqref="R4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75" t="s">
        <v>0</v>
      </c>
      <c r="E1" s="76"/>
      <c r="F1" s="76"/>
      <c r="J1" s="77" t="s">
        <v>65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4:25" ht="18" thickBot="1">
      <c r="D2" s="76"/>
      <c r="E2" s="76"/>
      <c r="F2" s="76"/>
      <c r="J2" s="78"/>
      <c r="K2" s="79"/>
      <c r="L2" s="79"/>
      <c r="M2" s="79"/>
      <c r="N2" s="79"/>
      <c r="O2" s="79"/>
      <c r="P2" s="79"/>
      <c r="Q2" s="79"/>
      <c r="R2" s="80" t="s">
        <v>76</v>
      </c>
      <c r="S2" s="81"/>
      <c r="T2" s="81"/>
      <c r="U2" s="81"/>
      <c r="V2" s="81"/>
      <c r="W2" s="81"/>
      <c r="X2" s="81"/>
      <c r="Y2" s="81"/>
    </row>
    <row r="3" spans="6:25" ht="18" thickBot="1">
      <c r="F3" s="82" t="s">
        <v>75</v>
      </c>
      <c r="G3" s="8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83" t="s">
        <v>9</v>
      </c>
      <c r="C4" s="84"/>
      <c r="D4" s="85"/>
      <c r="E4" s="46" t="s">
        <v>10</v>
      </c>
      <c r="F4" s="46"/>
      <c r="G4" s="47"/>
      <c r="J4" s="4" t="s">
        <v>5</v>
      </c>
      <c r="K4" s="5">
        <f aca="true" t="shared" si="0" ref="K4:K33">L4+M4</f>
        <v>2201</v>
      </c>
      <c r="L4" s="5">
        <f>L5+L6+L7+L8+L9</f>
        <v>1127</v>
      </c>
      <c r="M4" s="6">
        <f>M5+M6+M7+M8+M9</f>
        <v>1074</v>
      </c>
      <c r="N4" s="7" t="s">
        <v>6</v>
      </c>
      <c r="O4" s="5">
        <f aca="true" t="shared" si="1" ref="O4:O31">P4+Q4</f>
        <v>3634</v>
      </c>
      <c r="P4" s="5">
        <f>P5+P6+P7+P8+P9</f>
        <v>1950</v>
      </c>
      <c r="Q4" s="6">
        <f>Q5+Q6+Q7+Q8+Q9</f>
        <v>1684</v>
      </c>
      <c r="R4" s="7" t="s">
        <v>7</v>
      </c>
      <c r="S4" s="5">
        <f aca="true" t="shared" si="2" ref="S4:S33">T4+U4</f>
        <v>3874</v>
      </c>
      <c r="T4" s="5">
        <f>T5+T6+T7+T8+T9</f>
        <v>1963</v>
      </c>
      <c r="U4" s="6">
        <f>U5+U6+U7+U8+U9</f>
        <v>1911</v>
      </c>
      <c r="V4" s="7" t="s">
        <v>8</v>
      </c>
      <c r="W4" s="5">
        <f aca="true" t="shared" si="3" ref="W4:W35">X4+Y4</f>
        <v>2592</v>
      </c>
      <c r="X4" s="5">
        <f>X5+X6+X7+X8+X9</f>
        <v>1153</v>
      </c>
      <c r="Y4" s="6">
        <f>Y5+Y6+Y7+Y8+Y9</f>
        <v>1439</v>
      </c>
    </row>
    <row r="5" spans="2:25" ht="24.75" customHeight="1" thickBot="1">
      <c r="B5" s="86"/>
      <c r="C5" s="87"/>
      <c r="D5" s="88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419</v>
      </c>
      <c r="L5" s="25">
        <v>223</v>
      </c>
      <c r="M5" s="26">
        <v>196</v>
      </c>
      <c r="N5" s="8">
        <v>25</v>
      </c>
      <c r="O5" s="9">
        <f t="shared" si="1"/>
        <v>691</v>
      </c>
      <c r="P5" s="25">
        <v>358</v>
      </c>
      <c r="Q5" s="26">
        <v>333</v>
      </c>
      <c r="R5" s="8">
        <v>50</v>
      </c>
      <c r="S5" s="9">
        <f t="shared" si="2"/>
        <v>762</v>
      </c>
      <c r="T5" s="25">
        <v>408</v>
      </c>
      <c r="U5" s="26">
        <v>354</v>
      </c>
      <c r="V5" s="8">
        <v>75</v>
      </c>
      <c r="W5" s="9">
        <f t="shared" si="3"/>
        <v>571</v>
      </c>
      <c r="X5" s="25">
        <v>275</v>
      </c>
      <c r="Y5" s="26">
        <v>296</v>
      </c>
    </row>
    <row r="6" spans="2:25" ht="24.75" customHeight="1" thickTop="1">
      <c r="B6" s="89" t="s">
        <v>57</v>
      </c>
      <c r="C6" s="90"/>
      <c r="D6" s="91"/>
      <c r="E6" s="41">
        <f>F6+G6</f>
        <v>59079</v>
      </c>
      <c r="F6" s="66">
        <f>SUM(F7:F8)</f>
        <v>29724</v>
      </c>
      <c r="G6" s="67">
        <f>SUM(G7:G8)</f>
        <v>29355</v>
      </c>
      <c r="J6" s="8">
        <v>1</v>
      </c>
      <c r="K6" s="9">
        <f t="shared" si="0"/>
        <v>417</v>
      </c>
      <c r="L6" s="25">
        <v>219</v>
      </c>
      <c r="M6" s="26">
        <v>198</v>
      </c>
      <c r="N6" s="8">
        <v>26</v>
      </c>
      <c r="O6" s="9">
        <f t="shared" si="1"/>
        <v>762</v>
      </c>
      <c r="P6" s="25">
        <v>414</v>
      </c>
      <c r="Q6" s="26">
        <v>348</v>
      </c>
      <c r="R6" s="8">
        <v>51</v>
      </c>
      <c r="S6" s="9">
        <f t="shared" si="2"/>
        <v>787</v>
      </c>
      <c r="T6" s="25">
        <v>389</v>
      </c>
      <c r="U6" s="26">
        <v>398</v>
      </c>
      <c r="V6" s="8">
        <v>76</v>
      </c>
      <c r="W6" s="9">
        <f t="shared" si="3"/>
        <v>530</v>
      </c>
      <c r="X6" s="25">
        <v>250</v>
      </c>
      <c r="Y6" s="26">
        <v>280</v>
      </c>
    </row>
    <row r="7" spans="2:25" ht="24.75" customHeight="1">
      <c r="B7" s="45"/>
      <c r="C7" s="92" t="s">
        <v>58</v>
      </c>
      <c r="D7" s="93"/>
      <c r="E7" s="39">
        <f>F7+G7</f>
        <v>56605</v>
      </c>
      <c r="F7" s="40">
        <v>28546</v>
      </c>
      <c r="G7" s="61">
        <v>28059</v>
      </c>
      <c r="J7" s="8">
        <v>2</v>
      </c>
      <c r="K7" s="9">
        <f t="shared" si="0"/>
        <v>461</v>
      </c>
      <c r="L7" s="25">
        <v>209</v>
      </c>
      <c r="M7" s="26">
        <v>252</v>
      </c>
      <c r="N7" s="8">
        <v>27</v>
      </c>
      <c r="O7" s="9">
        <f t="shared" si="1"/>
        <v>700</v>
      </c>
      <c r="P7" s="25">
        <v>390</v>
      </c>
      <c r="Q7" s="26">
        <v>310</v>
      </c>
      <c r="R7" s="8">
        <v>52</v>
      </c>
      <c r="S7" s="9">
        <f t="shared" si="2"/>
        <v>795</v>
      </c>
      <c r="T7" s="25">
        <v>394</v>
      </c>
      <c r="U7" s="26">
        <v>401</v>
      </c>
      <c r="V7" s="8">
        <v>77</v>
      </c>
      <c r="W7" s="9">
        <f t="shared" si="3"/>
        <v>521</v>
      </c>
      <c r="X7" s="25">
        <v>217</v>
      </c>
      <c r="Y7" s="26">
        <v>304</v>
      </c>
    </row>
    <row r="8" spans="2:25" ht="24.75" customHeight="1" thickBot="1">
      <c r="B8" s="49"/>
      <c r="C8" s="94" t="s">
        <v>59</v>
      </c>
      <c r="D8" s="95"/>
      <c r="E8" s="50">
        <f>F8+G8</f>
        <v>2474</v>
      </c>
      <c r="F8" s="51">
        <v>1178</v>
      </c>
      <c r="G8" s="62">
        <v>1296</v>
      </c>
      <c r="J8" s="8">
        <v>3</v>
      </c>
      <c r="K8" s="9">
        <f t="shared" si="0"/>
        <v>430</v>
      </c>
      <c r="L8" s="25">
        <v>224</v>
      </c>
      <c r="M8" s="26">
        <v>206</v>
      </c>
      <c r="N8" s="8">
        <v>28</v>
      </c>
      <c r="O8" s="9">
        <f t="shared" si="1"/>
        <v>770</v>
      </c>
      <c r="P8" s="25">
        <v>422</v>
      </c>
      <c r="Q8" s="26">
        <v>348</v>
      </c>
      <c r="R8" s="8">
        <v>53</v>
      </c>
      <c r="S8" s="9">
        <f t="shared" si="2"/>
        <v>789</v>
      </c>
      <c r="T8" s="25">
        <v>391</v>
      </c>
      <c r="U8" s="26">
        <v>398</v>
      </c>
      <c r="V8" s="8">
        <v>78</v>
      </c>
      <c r="W8" s="9">
        <f t="shared" si="3"/>
        <v>506</v>
      </c>
      <c r="X8" s="25">
        <v>218</v>
      </c>
      <c r="Y8" s="26">
        <v>288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474</v>
      </c>
      <c r="L9" s="25">
        <v>252</v>
      </c>
      <c r="M9" s="26">
        <v>222</v>
      </c>
      <c r="N9" s="8">
        <v>29</v>
      </c>
      <c r="O9" s="9">
        <f t="shared" si="1"/>
        <v>711</v>
      </c>
      <c r="P9" s="25">
        <v>366</v>
      </c>
      <c r="Q9" s="26">
        <v>345</v>
      </c>
      <c r="R9" s="8">
        <v>54</v>
      </c>
      <c r="S9" s="9">
        <f t="shared" si="2"/>
        <v>741</v>
      </c>
      <c r="T9" s="25">
        <v>381</v>
      </c>
      <c r="U9" s="26">
        <v>360</v>
      </c>
      <c r="V9" s="8">
        <v>79</v>
      </c>
      <c r="W9" s="9">
        <f t="shared" si="3"/>
        <v>464</v>
      </c>
      <c r="X9" s="25">
        <v>193</v>
      </c>
      <c r="Y9" s="26">
        <v>271</v>
      </c>
    </row>
    <row r="10" spans="2:25" ht="24.75" customHeight="1">
      <c r="B10" s="96" t="s">
        <v>63</v>
      </c>
      <c r="C10" s="97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2141</v>
      </c>
      <c r="L10" s="11">
        <f>L11+L12+L13+L14+L15</f>
        <v>1077</v>
      </c>
      <c r="M10" s="12">
        <f>M11+M12+M13+M14+M15</f>
        <v>1064</v>
      </c>
      <c r="N10" s="7" t="s">
        <v>14</v>
      </c>
      <c r="O10" s="11">
        <f t="shared" si="1"/>
        <v>3782</v>
      </c>
      <c r="P10" s="11">
        <f>P11+P12+P13+P14+P15</f>
        <v>2069</v>
      </c>
      <c r="Q10" s="12">
        <f>Q11+Q12+Q13+Q14+Q15</f>
        <v>1713</v>
      </c>
      <c r="R10" s="13" t="s">
        <v>15</v>
      </c>
      <c r="S10" s="11">
        <f t="shared" si="2"/>
        <v>3818</v>
      </c>
      <c r="T10" s="11">
        <f>T11+T12+T13+T14+T15</f>
        <v>2002</v>
      </c>
      <c r="U10" s="12">
        <f>U11+U12+U13+U14+U15</f>
        <v>1816</v>
      </c>
      <c r="V10" s="7" t="s">
        <v>16</v>
      </c>
      <c r="W10" s="11">
        <f t="shared" si="3"/>
        <v>1878</v>
      </c>
      <c r="X10" s="11">
        <f>X11+X12+X13+X14+X15</f>
        <v>699</v>
      </c>
      <c r="Y10" s="12">
        <f>Y11+Y12+Y13+Y14+Y15</f>
        <v>1179</v>
      </c>
    </row>
    <row r="11" spans="2:25" ht="24.75" customHeight="1" thickBot="1">
      <c r="B11" s="98" t="s">
        <v>11</v>
      </c>
      <c r="C11" s="99"/>
      <c r="D11" s="59">
        <f>SUM(E11:G11)</f>
        <v>29122</v>
      </c>
      <c r="E11" s="51">
        <v>27254</v>
      </c>
      <c r="F11" s="51">
        <v>1334</v>
      </c>
      <c r="G11" s="60">
        <v>534</v>
      </c>
      <c r="J11" s="14">
        <v>5</v>
      </c>
      <c r="K11" s="9">
        <f t="shared" si="0"/>
        <v>428</v>
      </c>
      <c r="L11" s="25">
        <v>215</v>
      </c>
      <c r="M11" s="26">
        <v>213</v>
      </c>
      <c r="N11" s="8">
        <v>30</v>
      </c>
      <c r="O11" s="9">
        <f t="shared" si="1"/>
        <v>773</v>
      </c>
      <c r="P11" s="25">
        <v>428</v>
      </c>
      <c r="Q11" s="26">
        <v>345</v>
      </c>
      <c r="R11" s="8">
        <v>55</v>
      </c>
      <c r="S11" s="9">
        <f t="shared" si="2"/>
        <v>753</v>
      </c>
      <c r="T11" s="25">
        <v>400</v>
      </c>
      <c r="U11" s="26">
        <v>353</v>
      </c>
      <c r="V11" s="8">
        <v>80</v>
      </c>
      <c r="W11" s="9">
        <f t="shared" si="3"/>
        <v>444</v>
      </c>
      <c r="X11" s="25">
        <v>174</v>
      </c>
      <c r="Y11" s="26">
        <v>270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412</v>
      </c>
      <c r="L12" s="25">
        <v>189</v>
      </c>
      <c r="M12" s="26">
        <v>223</v>
      </c>
      <c r="N12" s="8">
        <v>31</v>
      </c>
      <c r="O12" s="9">
        <f t="shared" si="1"/>
        <v>754</v>
      </c>
      <c r="P12" s="25">
        <v>403</v>
      </c>
      <c r="Q12" s="26">
        <v>351</v>
      </c>
      <c r="R12" s="8">
        <v>56</v>
      </c>
      <c r="S12" s="9">
        <f t="shared" si="2"/>
        <v>748</v>
      </c>
      <c r="T12" s="25">
        <v>395</v>
      </c>
      <c r="U12" s="26">
        <v>353</v>
      </c>
      <c r="V12" s="8">
        <v>81</v>
      </c>
      <c r="W12" s="9">
        <f t="shared" si="3"/>
        <v>395</v>
      </c>
      <c r="X12" s="25">
        <v>155</v>
      </c>
      <c r="Y12" s="26">
        <v>240</v>
      </c>
    </row>
    <row r="13" spans="1:25" ht="22.5" customHeight="1" thickBot="1">
      <c r="A13" s="16"/>
      <c r="B13" s="52"/>
      <c r="C13" s="100" t="s">
        <v>64</v>
      </c>
      <c r="D13" s="101"/>
      <c r="E13" s="101"/>
      <c r="F13" s="101"/>
      <c r="G13" s="101"/>
      <c r="J13" s="14">
        <v>7</v>
      </c>
      <c r="K13" s="9">
        <f t="shared" si="0"/>
        <v>410</v>
      </c>
      <c r="L13" s="25">
        <v>218</v>
      </c>
      <c r="M13" s="26">
        <v>192</v>
      </c>
      <c r="N13" s="8">
        <v>32</v>
      </c>
      <c r="O13" s="9">
        <f t="shared" si="1"/>
        <v>744</v>
      </c>
      <c r="P13" s="25">
        <v>401</v>
      </c>
      <c r="Q13" s="26">
        <v>343</v>
      </c>
      <c r="R13" s="8">
        <v>57</v>
      </c>
      <c r="S13" s="9">
        <f t="shared" si="2"/>
        <v>824</v>
      </c>
      <c r="T13" s="25">
        <v>424</v>
      </c>
      <c r="U13" s="26">
        <v>400</v>
      </c>
      <c r="V13" s="8">
        <v>82</v>
      </c>
      <c r="W13" s="9">
        <f t="shared" si="3"/>
        <v>398</v>
      </c>
      <c r="X13" s="25">
        <v>153</v>
      </c>
      <c r="Y13" s="26">
        <v>245</v>
      </c>
    </row>
    <row r="14" spans="1:25" ht="21" customHeight="1">
      <c r="A14" s="29"/>
      <c r="B14" s="102" t="s">
        <v>17</v>
      </c>
      <c r="C14" s="85"/>
      <c r="D14" s="103" t="s">
        <v>18</v>
      </c>
      <c r="E14" s="103"/>
      <c r="F14" s="104"/>
      <c r="G14" s="105" t="s">
        <v>45</v>
      </c>
      <c r="J14" s="14">
        <v>8</v>
      </c>
      <c r="K14" s="9">
        <f t="shared" si="0"/>
        <v>419</v>
      </c>
      <c r="L14" s="25">
        <v>205</v>
      </c>
      <c r="M14" s="26">
        <v>214</v>
      </c>
      <c r="N14" s="8">
        <v>33</v>
      </c>
      <c r="O14" s="9">
        <f t="shared" si="1"/>
        <v>757</v>
      </c>
      <c r="P14" s="25">
        <v>421</v>
      </c>
      <c r="Q14" s="26">
        <v>336</v>
      </c>
      <c r="R14" s="8">
        <v>58</v>
      </c>
      <c r="S14" s="9">
        <f t="shared" si="2"/>
        <v>755</v>
      </c>
      <c r="T14" s="25">
        <v>406</v>
      </c>
      <c r="U14" s="26">
        <v>349</v>
      </c>
      <c r="V14" s="8">
        <v>83</v>
      </c>
      <c r="W14" s="9">
        <f t="shared" si="3"/>
        <v>335</v>
      </c>
      <c r="X14" s="25">
        <v>98</v>
      </c>
      <c r="Y14" s="26">
        <v>237</v>
      </c>
    </row>
    <row r="15" spans="1:25" ht="24.75" customHeight="1" thickBot="1">
      <c r="A15" s="29"/>
      <c r="B15" s="86"/>
      <c r="C15" s="88"/>
      <c r="D15" s="44" t="s">
        <v>46</v>
      </c>
      <c r="E15" s="43" t="s">
        <v>47</v>
      </c>
      <c r="F15" s="42" t="s">
        <v>48</v>
      </c>
      <c r="G15" s="106"/>
      <c r="J15" s="14">
        <v>9</v>
      </c>
      <c r="K15" s="9">
        <f t="shared" si="0"/>
        <v>472</v>
      </c>
      <c r="L15" s="25">
        <v>250</v>
      </c>
      <c r="M15" s="26">
        <v>222</v>
      </c>
      <c r="N15" s="8">
        <v>34</v>
      </c>
      <c r="O15" s="9">
        <f t="shared" si="1"/>
        <v>754</v>
      </c>
      <c r="P15" s="25">
        <v>416</v>
      </c>
      <c r="Q15" s="26">
        <v>338</v>
      </c>
      <c r="R15" s="8">
        <v>59</v>
      </c>
      <c r="S15" s="9">
        <f t="shared" si="2"/>
        <v>738</v>
      </c>
      <c r="T15" s="25">
        <v>377</v>
      </c>
      <c r="U15" s="26">
        <v>361</v>
      </c>
      <c r="V15" s="8">
        <v>84</v>
      </c>
      <c r="W15" s="9">
        <f t="shared" si="3"/>
        <v>306</v>
      </c>
      <c r="X15" s="25">
        <v>119</v>
      </c>
      <c r="Y15" s="26">
        <v>187</v>
      </c>
    </row>
    <row r="16" spans="1:25" ht="25.5" customHeight="1" thickTop="1">
      <c r="A16" s="29"/>
      <c r="B16" s="107" t="s">
        <v>23</v>
      </c>
      <c r="C16" s="108"/>
      <c r="D16" s="53">
        <f aca="true" t="shared" si="4" ref="D16:D35">E16+F16</f>
        <v>18362</v>
      </c>
      <c r="E16" s="54">
        <v>9199</v>
      </c>
      <c r="F16" s="63">
        <v>9163</v>
      </c>
      <c r="G16" s="55">
        <v>8889</v>
      </c>
      <c r="J16" s="7" t="s">
        <v>19</v>
      </c>
      <c r="K16" s="11">
        <f t="shared" si="0"/>
        <v>2407</v>
      </c>
      <c r="L16" s="11">
        <f>L17+L18+L19+L20+L21</f>
        <v>1236</v>
      </c>
      <c r="M16" s="12">
        <f>M17+M18+M19+M20+M21</f>
        <v>1171</v>
      </c>
      <c r="N16" s="7" t="s">
        <v>20</v>
      </c>
      <c r="O16" s="11">
        <f t="shared" si="1"/>
        <v>4188</v>
      </c>
      <c r="P16" s="11">
        <f>P17+P18+P19+P20+P21</f>
        <v>2250</v>
      </c>
      <c r="Q16" s="12">
        <f>Q17+Q18+Q19+Q20+Q21</f>
        <v>1938</v>
      </c>
      <c r="R16" s="7" t="s">
        <v>21</v>
      </c>
      <c r="S16" s="11">
        <f t="shared" si="2"/>
        <v>4418</v>
      </c>
      <c r="T16" s="11">
        <f>T17+T18+T19+T20+T21</f>
        <v>2247</v>
      </c>
      <c r="U16" s="12">
        <f>U17+U18+U19+U20+U21</f>
        <v>2171</v>
      </c>
      <c r="V16" s="7" t="s">
        <v>22</v>
      </c>
      <c r="W16" s="11">
        <f t="shared" si="3"/>
        <v>1025</v>
      </c>
      <c r="X16" s="11">
        <f>X17+X18+X19+X20+X21</f>
        <v>321</v>
      </c>
      <c r="Y16" s="12">
        <f>Y17+Y18+Y19+Y20+Y21</f>
        <v>704</v>
      </c>
    </row>
    <row r="17" spans="1:25" ht="24.75" customHeight="1">
      <c r="A17" s="29"/>
      <c r="B17" s="109" t="s">
        <v>24</v>
      </c>
      <c r="C17" s="93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494</v>
      </c>
      <c r="L17" s="25">
        <v>261</v>
      </c>
      <c r="M17" s="26">
        <v>233</v>
      </c>
      <c r="N17" s="8">
        <v>35</v>
      </c>
      <c r="O17" s="9">
        <f t="shared" si="1"/>
        <v>783</v>
      </c>
      <c r="P17" s="25">
        <v>424</v>
      </c>
      <c r="Q17" s="26">
        <v>359</v>
      </c>
      <c r="R17" s="8">
        <v>60</v>
      </c>
      <c r="S17" s="9">
        <f t="shared" si="2"/>
        <v>794</v>
      </c>
      <c r="T17" s="25">
        <v>426</v>
      </c>
      <c r="U17" s="26">
        <v>368</v>
      </c>
      <c r="V17" s="8">
        <v>85</v>
      </c>
      <c r="W17" s="9">
        <f t="shared" si="3"/>
        <v>273</v>
      </c>
      <c r="X17" s="25">
        <v>91</v>
      </c>
      <c r="Y17" s="26">
        <v>182</v>
      </c>
    </row>
    <row r="18" spans="1:25" ht="24.75" customHeight="1">
      <c r="A18" s="29"/>
      <c r="B18" s="110" t="s">
        <v>25</v>
      </c>
      <c r="C18" s="111"/>
      <c r="D18" s="17">
        <f t="shared" si="4"/>
        <v>13525</v>
      </c>
      <c r="E18" s="23">
        <v>6839</v>
      </c>
      <c r="F18" s="64">
        <v>6686</v>
      </c>
      <c r="G18" s="24">
        <v>6796</v>
      </c>
      <c r="J18" s="8">
        <v>11</v>
      </c>
      <c r="K18" s="9">
        <f t="shared" si="0"/>
        <v>459</v>
      </c>
      <c r="L18" s="25">
        <v>222</v>
      </c>
      <c r="M18" s="26">
        <v>237</v>
      </c>
      <c r="N18" s="8">
        <v>36</v>
      </c>
      <c r="O18" s="9">
        <f t="shared" si="1"/>
        <v>794</v>
      </c>
      <c r="P18" s="25">
        <v>416</v>
      </c>
      <c r="Q18" s="26">
        <v>378</v>
      </c>
      <c r="R18" s="8">
        <v>61</v>
      </c>
      <c r="S18" s="9">
        <f t="shared" si="2"/>
        <v>879</v>
      </c>
      <c r="T18" s="25">
        <v>454</v>
      </c>
      <c r="U18" s="26">
        <v>425</v>
      </c>
      <c r="V18" s="8">
        <v>86</v>
      </c>
      <c r="W18" s="9">
        <f t="shared" si="3"/>
        <v>238</v>
      </c>
      <c r="X18" s="25">
        <v>68</v>
      </c>
      <c r="Y18" s="26">
        <v>170</v>
      </c>
    </row>
    <row r="19" spans="1:25" ht="24.75" customHeight="1">
      <c r="A19" s="29"/>
      <c r="B19" s="109" t="s">
        <v>26</v>
      </c>
      <c r="C19" s="93"/>
      <c r="D19" s="17">
        <f t="shared" si="4"/>
        <v>217</v>
      </c>
      <c r="E19" s="23">
        <v>109</v>
      </c>
      <c r="F19" s="64">
        <v>108</v>
      </c>
      <c r="G19" s="24">
        <v>114</v>
      </c>
      <c r="J19" s="8">
        <v>12</v>
      </c>
      <c r="K19" s="9">
        <f t="shared" si="0"/>
        <v>496</v>
      </c>
      <c r="L19" s="25">
        <v>252</v>
      </c>
      <c r="M19" s="26">
        <v>244</v>
      </c>
      <c r="N19" s="8">
        <v>37</v>
      </c>
      <c r="O19" s="9">
        <f t="shared" si="1"/>
        <v>826</v>
      </c>
      <c r="P19" s="25">
        <v>452</v>
      </c>
      <c r="Q19" s="26">
        <v>374</v>
      </c>
      <c r="R19" s="8">
        <v>62</v>
      </c>
      <c r="S19" s="9">
        <f t="shared" si="2"/>
        <v>892</v>
      </c>
      <c r="T19" s="25">
        <v>428</v>
      </c>
      <c r="U19" s="26">
        <v>464</v>
      </c>
      <c r="V19" s="8">
        <v>87</v>
      </c>
      <c r="W19" s="9">
        <f t="shared" si="3"/>
        <v>191</v>
      </c>
      <c r="X19" s="25">
        <v>64</v>
      </c>
      <c r="Y19" s="26">
        <v>127</v>
      </c>
    </row>
    <row r="20" spans="1:25" ht="24.75" customHeight="1">
      <c r="A20" s="29"/>
      <c r="B20" s="109" t="s">
        <v>27</v>
      </c>
      <c r="C20" s="93"/>
      <c r="D20" s="17">
        <f t="shared" si="4"/>
        <v>2012</v>
      </c>
      <c r="E20" s="23">
        <v>1023</v>
      </c>
      <c r="F20" s="64">
        <v>989</v>
      </c>
      <c r="G20" s="24">
        <v>1024</v>
      </c>
      <c r="J20" s="8">
        <v>13</v>
      </c>
      <c r="K20" s="9">
        <f t="shared" si="0"/>
        <v>463</v>
      </c>
      <c r="L20" s="25">
        <v>245</v>
      </c>
      <c r="M20" s="26">
        <v>218</v>
      </c>
      <c r="N20" s="8">
        <v>38</v>
      </c>
      <c r="O20" s="9">
        <f t="shared" si="1"/>
        <v>885</v>
      </c>
      <c r="P20" s="25">
        <v>468</v>
      </c>
      <c r="Q20" s="26">
        <v>417</v>
      </c>
      <c r="R20" s="8">
        <v>63</v>
      </c>
      <c r="S20" s="9">
        <f t="shared" si="2"/>
        <v>916</v>
      </c>
      <c r="T20" s="25">
        <v>472</v>
      </c>
      <c r="U20" s="26">
        <v>444</v>
      </c>
      <c r="V20" s="8">
        <v>88</v>
      </c>
      <c r="W20" s="9">
        <f t="shared" si="3"/>
        <v>173</v>
      </c>
      <c r="X20" s="25">
        <v>51</v>
      </c>
      <c r="Y20" s="26">
        <v>122</v>
      </c>
    </row>
    <row r="21" spans="1:25" ht="24.75" customHeight="1">
      <c r="A21" s="29"/>
      <c r="B21" s="112" t="s">
        <v>28</v>
      </c>
      <c r="C21" s="93"/>
      <c r="D21" s="17">
        <f t="shared" si="4"/>
        <v>3130</v>
      </c>
      <c r="E21" s="23">
        <v>1534</v>
      </c>
      <c r="F21" s="64">
        <v>1596</v>
      </c>
      <c r="G21" s="24">
        <v>1537</v>
      </c>
      <c r="J21" s="8">
        <v>14</v>
      </c>
      <c r="K21" s="9">
        <f t="shared" si="0"/>
        <v>495</v>
      </c>
      <c r="L21" s="25">
        <v>256</v>
      </c>
      <c r="M21" s="26">
        <v>239</v>
      </c>
      <c r="N21" s="8">
        <v>39</v>
      </c>
      <c r="O21" s="9">
        <f t="shared" si="1"/>
        <v>900</v>
      </c>
      <c r="P21" s="25">
        <v>490</v>
      </c>
      <c r="Q21" s="26">
        <v>410</v>
      </c>
      <c r="R21" s="8">
        <v>64</v>
      </c>
      <c r="S21" s="9">
        <f t="shared" si="2"/>
        <v>937</v>
      </c>
      <c r="T21" s="25">
        <v>467</v>
      </c>
      <c r="U21" s="26">
        <v>470</v>
      </c>
      <c r="V21" s="8">
        <v>89</v>
      </c>
      <c r="W21" s="9">
        <f t="shared" si="3"/>
        <v>150</v>
      </c>
      <c r="X21" s="25">
        <v>47</v>
      </c>
      <c r="Y21" s="26">
        <v>103</v>
      </c>
    </row>
    <row r="22" spans="1:25" ht="24.75" customHeight="1">
      <c r="A22" s="29"/>
      <c r="B22" s="113" t="s">
        <v>33</v>
      </c>
      <c r="C22" s="111"/>
      <c r="D22" s="17">
        <f t="shared" si="4"/>
        <v>1564</v>
      </c>
      <c r="E22" s="23">
        <v>821</v>
      </c>
      <c r="F22" s="64">
        <v>743</v>
      </c>
      <c r="G22" s="24">
        <v>907</v>
      </c>
      <c r="J22" s="7" t="s">
        <v>29</v>
      </c>
      <c r="K22" s="11">
        <f t="shared" si="0"/>
        <v>2858</v>
      </c>
      <c r="L22" s="11">
        <f>L23+L24+L25+L26+L27</f>
        <v>1488</v>
      </c>
      <c r="M22" s="12">
        <f>M23+M24+M25+M26+M27</f>
        <v>1370</v>
      </c>
      <c r="N22" s="7" t="s">
        <v>30</v>
      </c>
      <c r="O22" s="11">
        <f t="shared" si="1"/>
        <v>4824</v>
      </c>
      <c r="P22" s="11">
        <f>P23+P24+P25+P26+P27</f>
        <v>2519</v>
      </c>
      <c r="Q22" s="12">
        <f>Q23+Q24+Q25+Q26+Q27</f>
        <v>2305</v>
      </c>
      <c r="R22" s="7" t="s">
        <v>31</v>
      </c>
      <c r="S22" s="11">
        <f t="shared" si="2"/>
        <v>3723</v>
      </c>
      <c r="T22" s="11">
        <f>T23+T24+T25+T26+T27</f>
        <v>1841</v>
      </c>
      <c r="U22" s="12">
        <f>U23+U24+U25+U26+U27</f>
        <v>1882</v>
      </c>
      <c r="V22" s="7" t="s">
        <v>32</v>
      </c>
      <c r="W22" s="11">
        <f t="shared" si="3"/>
        <v>426</v>
      </c>
      <c r="X22" s="11">
        <f>X23+X24+X25+X26+X27</f>
        <v>94</v>
      </c>
      <c r="Y22" s="12">
        <f>Y23+Y24+Y25+Y26+Y27</f>
        <v>332</v>
      </c>
    </row>
    <row r="23" spans="1:25" ht="24.75" customHeight="1">
      <c r="A23" s="29"/>
      <c r="B23" s="112" t="s">
        <v>34</v>
      </c>
      <c r="C23" s="93"/>
      <c r="D23" s="17">
        <f t="shared" si="4"/>
        <v>1157</v>
      </c>
      <c r="E23" s="23">
        <v>545</v>
      </c>
      <c r="F23" s="64">
        <v>612</v>
      </c>
      <c r="G23" s="24">
        <v>589</v>
      </c>
      <c r="J23" s="8">
        <v>15</v>
      </c>
      <c r="K23" s="9">
        <f t="shared" si="0"/>
        <v>535</v>
      </c>
      <c r="L23" s="25">
        <v>277</v>
      </c>
      <c r="M23" s="26">
        <v>258</v>
      </c>
      <c r="N23" s="8">
        <v>40</v>
      </c>
      <c r="O23" s="9">
        <f t="shared" si="1"/>
        <v>1009</v>
      </c>
      <c r="P23" s="25">
        <v>541</v>
      </c>
      <c r="Q23" s="26">
        <v>468</v>
      </c>
      <c r="R23" s="8">
        <v>65</v>
      </c>
      <c r="S23" s="9">
        <f t="shared" si="2"/>
        <v>976</v>
      </c>
      <c r="T23" s="25">
        <v>504</v>
      </c>
      <c r="U23" s="26">
        <v>472</v>
      </c>
      <c r="V23" s="8">
        <v>90</v>
      </c>
      <c r="W23" s="9">
        <f t="shared" si="3"/>
        <v>123</v>
      </c>
      <c r="X23" s="25">
        <v>26</v>
      </c>
      <c r="Y23" s="26">
        <v>97</v>
      </c>
    </row>
    <row r="24" spans="1:25" ht="24.75" customHeight="1">
      <c r="A24" s="29"/>
      <c r="B24" s="114" t="s">
        <v>49</v>
      </c>
      <c r="C24" s="111"/>
      <c r="D24" s="17">
        <f t="shared" si="4"/>
        <v>1104</v>
      </c>
      <c r="E24" s="23">
        <v>572</v>
      </c>
      <c r="F24" s="64">
        <v>532</v>
      </c>
      <c r="G24" s="24">
        <v>506</v>
      </c>
      <c r="H24" s="32"/>
      <c r="J24" s="8">
        <v>16</v>
      </c>
      <c r="K24" s="9">
        <f t="shared" si="0"/>
        <v>529</v>
      </c>
      <c r="L24" s="25">
        <v>290</v>
      </c>
      <c r="M24" s="26">
        <v>239</v>
      </c>
      <c r="N24" s="8">
        <v>41</v>
      </c>
      <c r="O24" s="9">
        <f t="shared" si="1"/>
        <v>982</v>
      </c>
      <c r="P24" s="25">
        <v>492</v>
      </c>
      <c r="Q24" s="26">
        <v>490</v>
      </c>
      <c r="R24" s="8">
        <v>66</v>
      </c>
      <c r="S24" s="9">
        <f t="shared" si="2"/>
        <v>751</v>
      </c>
      <c r="T24" s="25">
        <v>363</v>
      </c>
      <c r="U24" s="26">
        <v>388</v>
      </c>
      <c r="V24" s="8">
        <v>91</v>
      </c>
      <c r="W24" s="9">
        <f t="shared" si="3"/>
        <v>99</v>
      </c>
      <c r="X24" s="25">
        <v>24</v>
      </c>
      <c r="Y24" s="26">
        <v>75</v>
      </c>
    </row>
    <row r="25" spans="1:25" ht="24.75" customHeight="1">
      <c r="A25" s="29"/>
      <c r="B25" s="112" t="s">
        <v>35</v>
      </c>
      <c r="C25" s="93"/>
      <c r="D25" s="17">
        <f t="shared" si="4"/>
        <v>1142</v>
      </c>
      <c r="E25" s="23">
        <v>581</v>
      </c>
      <c r="F25" s="64">
        <v>561</v>
      </c>
      <c r="G25" s="24">
        <v>481</v>
      </c>
      <c r="J25" s="8">
        <v>17</v>
      </c>
      <c r="K25" s="9">
        <f t="shared" si="0"/>
        <v>544</v>
      </c>
      <c r="L25" s="25">
        <v>272</v>
      </c>
      <c r="M25" s="26">
        <v>272</v>
      </c>
      <c r="N25" s="8">
        <v>42</v>
      </c>
      <c r="O25" s="9">
        <f t="shared" si="1"/>
        <v>915</v>
      </c>
      <c r="P25" s="25">
        <v>472</v>
      </c>
      <c r="Q25" s="26">
        <v>443</v>
      </c>
      <c r="R25" s="8">
        <v>67</v>
      </c>
      <c r="S25" s="9">
        <f t="shared" si="2"/>
        <v>558</v>
      </c>
      <c r="T25" s="25">
        <v>290</v>
      </c>
      <c r="U25" s="26">
        <v>268</v>
      </c>
      <c r="V25" s="8">
        <v>92</v>
      </c>
      <c r="W25" s="9">
        <f t="shared" si="3"/>
        <v>79</v>
      </c>
      <c r="X25" s="25">
        <v>17</v>
      </c>
      <c r="Y25" s="26">
        <v>62</v>
      </c>
    </row>
    <row r="26" spans="1:25" ht="24.75" customHeight="1">
      <c r="A26" s="29"/>
      <c r="B26" s="115" t="s">
        <v>49</v>
      </c>
      <c r="C26" s="93"/>
      <c r="D26" s="17">
        <f t="shared" si="4"/>
        <v>2197</v>
      </c>
      <c r="E26" s="23">
        <v>1150</v>
      </c>
      <c r="F26" s="64">
        <v>1047</v>
      </c>
      <c r="G26" s="24">
        <v>1143</v>
      </c>
      <c r="J26" s="8">
        <v>18</v>
      </c>
      <c r="K26" s="9">
        <f t="shared" si="0"/>
        <v>616</v>
      </c>
      <c r="L26" s="25">
        <v>298</v>
      </c>
      <c r="M26" s="26">
        <v>318</v>
      </c>
      <c r="N26" s="8">
        <v>43</v>
      </c>
      <c r="O26" s="9">
        <f t="shared" si="1"/>
        <v>919</v>
      </c>
      <c r="P26" s="25">
        <v>473</v>
      </c>
      <c r="Q26" s="26">
        <v>446</v>
      </c>
      <c r="R26" s="8">
        <v>68</v>
      </c>
      <c r="S26" s="9">
        <f t="shared" si="2"/>
        <v>646</v>
      </c>
      <c r="T26" s="25">
        <v>300</v>
      </c>
      <c r="U26" s="26">
        <v>346</v>
      </c>
      <c r="V26" s="8">
        <v>93</v>
      </c>
      <c r="W26" s="9">
        <f t="shared" si="3"/>
        <v>66</v>
      </c>
      <c r="X26" s="25">
        <v>11</v>
      </c>
      <c r="Y26" s="26">
        <v>55</v>
      </c>
    </row>
    <row r="27" spans="1:25" ht="24.75" customHeight="1">
      <c r="A27" s="29"/>
      <c r="B27" s="115" t="s">
        <v>50</v>
      </c>
      <c r="C27" s="93"/>
      <c r="D27" s="17">
        <f t="shared" si="4"/>
        <v>1477</v>
      </c>
      <c r="E27" s="23">
        <v>769</v>
      </c>
      <c r="F27" s="64">
        <v>708</v>
      </c>
      <c r="G27" s="24">
        <v>691</v>
      </c>
      <c r="J27" s="8">
        <v>19</v>
      </c>
      <c r="K27" s="9">
        <f t="shared" si="0"/>
        <v>634</v>
      </c>
      <c r="L27" s="25">
        <v>351</v>
      </c>
      <c r="M27" s="26">
        <v>283</v>
      </c>
      <c r="N27" s="8">
        <v>44</v>
      </c>
      <c r="O27" s="9">
        <f t="shared" si="1"/>
        <v>999</v>
      </c>
      <c r="P27" s="25">
        <v>541</v>
      </c>
      <c r="Q27" s="26">
        <v>458</v>
      </c>
      <c r="R27" s="8">
        <v>69</v>
      </c>
      <c r="S27" s="9">
        <f t="shared" si="2"/>
        <v>792</v>
      </c>
      <c r="T27" s="25">
        <v>384</v>
      </c>
      <c r="U27" s="26">
        <v>408</v>
      </c>
      <c r="V27" s="8">
        <v>94</v>
      </c>
      <c r="W27" s="9">
        <f t="shared" si="3"/>
        <v>59</v>
      </c>
      <c r="X27" s="25">
        <v>16</v>
      </c>
      <c r="Y27" s="26">
        <v>43</v>
      </c>
    </row>
    <row r="28" spans="1:25" ht="24.75" customHeight="1">
      <c r="A28" s="29"/>
      <c r="B28" s="112" t="s">
        <v>39</v>
      </c>
      <c r="C28" s="93"/>
      <c r="D28" s="17">
        <f t="shared" si="4"/>
        <v>3678</v>
      </c>
      <c r="E28" s="23">
        <v>1862</v>
      </c>
      <c r="F28" s="64">
        <v>1816</v>
      </c>
      <c r="G28" s="24">
        <v>1713</v>
      </c>
      <c r="J28" s="7" t="s">
        <v>36</v>
      </c>
      <c r="K28" s="11">
        <f t="shared" si="0"/>
        <v>3630</v>
      </c>
      <c r="L28" s="11">
        <f>L29+L30+L31+L32+L33</f>
        <v>1897</v>
      </c>
      <c r="M28" s="12">
        <f>M29+M30+M31+M32+M33</f>
        <v>1733</v>
      </c>
      <c r="N28" s="7" t="s">
        <v>37</v>
      </c>
      <c r="O28" s="11">
        <f t="shared" si="1"/>
        <v>4271</v>
      </c>
      <c r="P28" s="11">
        <f>P29+P30+P31+P32+P33</f>
        <v>2255</v>
      </c>
      <c r="Q28" s="12">
        <f>Q29+Q30+Q31+Q32+Q33</f>
        <v>2016</v>
      </c>
      <c r="R28" s="7" t="s">
        <v>38</v>
      </c>
      <c r="S28" s="11">
        <f t="shared" si="2"/>
        <v>3230</v>
      </c>
      <c r="T28" s="11">
        <f>T29+T30+T31+T32+T33</f>
        <v>1510</v>
      </c>
      <c r="U28" s="12">
        <f>U29+U30+U31+U32+U33</f>
        <v>1720</v>
      </c>
      <c r="V28" s="7" t="s">
        <v>53</v>
      </c>
      <c r="W28" s="11">
        <f t="shared" si="3"/>
        <v>133</v>
      </c>
      <c r="X28" s="11">
        <f>X29+X30+X31+X32+X33</f>
        <v>23</v>
      </c>
      <c r="Y28" s="12">
        <f>Y29+Y30+Y31+Y32+Y33</f>
        <v>110</v>
      </c>
    </row>
    <row r="29" spans="1:25" ht="24.75" customHeight="1">
      <c r="A29" s="29"/>
      <c r="B29" s="115" t="s">
        <v>51</v>
      </c>
      <c r="C29" s="93"/>
      <c r="D29" s="17">
        <f t="shared" si="4"/>
        <v>2723</v>
      </c>
      <c r="E29" s="23">
        <v>1359</v>
      </c>
      <c r="F29" s="64">
        <v>1364</v>
      </c>
      <c r="G29" s="24">
        <v>1329</v>
      </c>
      <c r="J29" s="8">
        <v>20</v>
      </c>
      <c r="K29" s="9">
        <f t="shared" si="0"/>
        <v>665</v>
      </c>
      <c r="L29" s="25">
        <v>343</v>
      </c>
      <c r="M29" s="26">
        <v>322</v>
      </c>
      <c r="N29" s="8">
        <v>45</v>
      </c>
      <c r="O29" s="9">
        <f t="shared" si="1"/>
        <v>932</v>
      </c>
      <c r="P29" s="25">
        <v>514</v>
      </c>
      <c r="Q29" s="26">
        <v>418</v>
      </c>
      <c r="R29" s="8">
        <v>70</v>
      </c>
      <c r="S29" s="9">
        <f t="shared" si="2"/>
        <v>744</v>
      </c>
      <c r="T29" s="25">
        <v>352</v>
      </c>
      <c r="U29" s="26">
        <v>392</v>
      </c>
      <c r="V29" s="8">
        <v>95</v>
      </c>
      <c r="W29" s="9">
        <f t="shared" si="3"/>
        <v>44</v>
      </c>
      <c r="X29" s="68">
        <v>9</v>
      </c>
      <c r="Y29" s="69">
        <v>35</v>
      </c>
    </row>
    <row r="30" spans="1:25" ht="24.75" customHeight="1">
      <c r="A30" s="29"/>
      <c r="B30" s="112" t="s">
        <v>41</v>
      </c>
      <c r="C30" s="93"/>
      <c r="D30" s="17">
        <f t="shared" si="4"/>
        <v>1518</v>
      </c>
      <c r="E30" s="23">
        <v>756</v>
      </c>
      <c r="F30" s="64">
        <v>762</v>
      </c>
      <c r="G30" s="24">
        <v>747</v>
      </c>
      <c r="J30" s="8">
        <v>21</v>
      </c>
      <c r="K30" s="9">
        <f t="shared" si="0"/>
        <v>682</v>
      </c>
      <c r="L30" s="25">
        <v>344</v>
      </c>
      <c r="M30" s="26">
        <v>338</v>
      </c>
      <c r="N30" s="8">
        <v>46</v>
      </c>
      <c r="O30" s="9">
        <f t="shared" si="1"/>
        <v>773</v>
      </c>
      <c r="P30" s="25">
        <v>392</v>
      </c>
      <c r="Q30" s="26">
        <v>381</v>
      </c>
      <c r="R30" s="8">
        <v>71</v>
      </c>
      <c r="S30" s="9">
        <f t="shared" si="2"/>
        <v>689</v>
      </c>
      <c r="T30" s="25">
        <v>326</v>
      </c>
      <c r="U30" s="26">
        <v>363</v>
      </c>
      <c r="V30" s="8">
        <v>96</v>
      </c>
      <c r="W30" s="9">
        <f t="shared" si="3"/>
        <v>35</v>
      </c>
      <c r="X30" s="68">
        <v>9</v>
      </c>
      <c r="Y30" s="69">
        <v>26</v>
      </c>
    </row>
    <row r="31" spans="1:25" ht="24.75" customHeight="1">
      <c r="A31" s="29"/>
      <c r="B31" s="115" t="s">
        <v>49</v>
      </c>
      <c r="C31" s="93"/>
      <c r="D31" s="17">
        <f t="shared" si="4"/>
        <v>1150</v>
      </c>
      <c r="E31" s="23">
        <v>587</v>
      </c>
      <c r="F31" s="64">
        <v>563</v>
      </c>
      <c r="G31" s="24">
        <v>527</v>
      </c>
      <c r="J31" s="8">
        <v>22</v>
      </c>
      <c r="K31" s="9">
        <f t="shared" si="0"/>
        <v>749</v>
      </c>
      <c r="L31" s="25">
        <v>394</v>
      </c>
      <c r="M31" s="26">
        <v>355</v>
      </c>
      <c r="N31" s="8">
        <v>47</v>
      </c>
      <c r="O31" s="9">
        <f t="shared" si="1"/>
        <v>864</v>
      </c>
      <c r="P31" s="25">
        <v>463</v>
      </c>
      <c r="Q31" s="26">
        <v>401</v>
      </c>
      <c r="R31" s="8">
        <v>72</v>
      </c>
      <c r="S31" s="9">
        <f t="shared" si="2"/>
        <v>683</v>
      </c>
      <c r="T31" s="25">
        <v>327</v>
      </c>
      <c r="U31" s="26">
        <v>356</v>
      </c>
      <c r="V31" s="8">
        <v>97</v>
      </c>
      <c r="W31" s="9">
        <f t="shared" si="3"/>
        <v>24</v>
      </c>
      <c r="X31" s="68">
        <v>3</v>
      </c>
      <c r="Y31" s="69">
        <v>21</v>
      </c>
    </row>
    <row r="32" spans="1:25" ht="24.75" customHeight="1">
      <c r="A32" s="29"/>
      <c r="B32" s="115" t="s">
        <v>50</v>
      </c>
      <c r="C32" s="93"/>
      <c r="D32" s="17">
        <f t="shared" si="4"/>
        <v>1804</v>
      </c>
      <c r="E32" s="23">
        <v>915</v>
      </c>
      <c r="F32" s="64">
        <v>889</v>
      </c>
      <c r="G32" s="24">
        <v>829</v>
      </c>
      <c r="J32" s="8">
        <v>23</v>
      </c>
      <c r="K32" s="9">
        <f t="shared" si="0"/>
        <v>773</v>
      </c>
      <c r="L32" s="25">
        <v>402</v>
      </c>
      <c r="M32" s="26">
        <v>371</v>
      </c>
      <c r="N32" s="8">
        <v>48</v>
      </c>
      <c r="O32" s="9">
        <f>P32+Q32</f>
        <v>901</v>
      </c>
      <c r="P32" s="25">
        <v>473</v>
      </c>
      <c r="Q32" s="26">
        <v>428</v>
      </c>
      <c r="R32" s="8">
        <v>73</v>
      </c>
      <c r="S32" s="9">
        <f t="shared" si="2"/>
        <v>601</v>
      </c>
      <c r="T32" s="25">
        <v>272</v>
      </c>
      <c r="U32" s="26">
        <v>329</v>
      </c>
      <c r="V32" s="8">
        <v>98</v>
      </c>
      <c r="W32" s="9">
        <f t="shared" si="3"/>
        <v>15</v>
      </c>
      <c r="X32" s="68">
        <v>0</v>
      </c>
      <c r="Y32" s="69">
        <v>15</v>
      </c>
    </row>
    <row r="33" spans="1:25" ht="24.75" customHeight="1" thickBot="1">
      <c r="A33" s="29"/>
      <c r="B33" s="115" t="s">
        <v>52</v>
      </c>
      <c r="C33" s="93"/>
      <c r="D33" s="17">
        <f t="shared" si="4"/>
        <v>1873</v>
      </c>
      <c r="E33" s="23">
        <v>913</v>
      </c>
      <c r="F33" s="64">
        <v>960</v>
      </c>
      <c r="G33" s="24">
        <v>1080</v>
      </c>
      <c r="J33" s="18">
        <v>24</v>
      </c>
      <c r="K33" s="19">
        <f t="shared" si="0"/>
        <v>761</v>
      </c>
      <c r="L33" s="27">
        <v>414</v>
      </c>
      <c r="M33" s="28">
        <v>347</v>
      </c>
      <c r="N33" s="18">
        <v>49</v>
      </c>
      <c r="O33" s="19">
        <f>P33+Q33</f>
        <v>801</v>
      </c>
      <c r="P33" s="27">
        <v>413</v>
      </c>
      <c r="Q33" s="28">
        <v>388</v>
      </c>
      <c r="R33" s="18">
        <v>74</v>
      </c>
      <c r="S33" s="19">
        <f t="shared" si="2"/>
        <v>513</v>
      </c>
      <c r="T33" s="27">
        <v>233</v>
      </c>
      <c r="U33" s="28">
        <v>280</v>
      </c>
      <c r="V33" s="8">
        <v>99</v>
      </c>
      <c r="W33" s="9">
        <f t="shared" si="3"/>
        <v>15</v>
      </c>
      <c r="X33" s="70">
        <v>2</v>
      </c>
      <c r="Y33" s="71">
        <v>13</v>
      </c>
    </row>
    <row r="34" spans="1:25" ht="24.75" customHeight="1">
      <c r="A34" s="29"/>
      <c r="B34" s="112" t="s">
        <v>42</v>
      </c>
      <c r="C34" s="93"/>
      <c r="D34" s="17">
        <f t="shared" si="4"/>
        <v>356</v>
      </c>
      <c r="E34" s="23">
        <v>164</v>
      </c>
      <c r="F34" s="64">
        <v>192</v>
      </c>
      <c r="G34" s="24">
        <v>173</v>
      </c>
      <c r="V34" s="30" t="s">
        <v>54</v>
      </c>
      <c r="W34" s="11">
        <f t="shared" si="3"/>
        <v>26</v>
      </c>
      <c r="X34" s="68">
        <v>3</v>
      </c>
      <c r="Y34" s="69">
        <v>23</v>
      </c>
    </row>
    <row r="35" spans="1:25" ht="24.75" customHeight="1" thickBot="1">
      <c r="A35" s="16"/>
      <c r="B35" s="122" t="s">
        <v>43</v>
      </c>
      <c r="C35" s="123"/>
      <c r="D35" s="20">
        <f t="shared" si="4"/>
        <v>81</v>
      </c>
      <c r="E35" s="23">
        <v>21</v>
      </c>
      <c r="F35" s="64">
        <v>60</v>
      </c>
      <c r="G35" s="24">
        <v>42</v>
      </c>
      <c r="V35" s="124" t="s">
        <v>40</v>
      </c>
      <c r="W35" s="116">
        <f t="shared" si="3"/>
        <v>59079</v>
      </c>
      <c r="X35" s="116">
        <f>L4+L10+L16+L22+L28+L34+P4+P10+P16+P22+P28+P34+T4+T10+T16+T22+T28+T34+X4+X10+X16+X22+X28+X34</f>
        <v>29724</v>
      </c>
      <c r="Y35" s="118">
        <f>M4+M10+M16+M22+M28+M34+Q4+Q10+Q16+Q22+Q28+Q34+U4+U10+U16+U22+U28+U34+Y4+Y10+Y16+Y22+Y28+Y34</f>
        <v>29355</v>
      </c>
    </row>
    <row r="36" spans="1:25" ht="24.75" customHeight="1" thickBot="1" thickTop="1">
      <c r="A36" s="16"/>
      <c r="B36" s="120" t="s">
        <v>44</v>
      </c>
      <c r="C36" s="121"/>
      <c r="D36" s="21">
        <f>SUM(D16:D35)</f>
        <v>59079</v>
      </c>
      <c r="E36" s="21">
        <f>SUM(E16:E35)</f>
        <v>29724</v>
      </c>
      <c r="F36" s="65">
        <f>SUM(F16:F35)</f>
        <v>29355</v>
      </c>
      <c r="G36" s="22">
        <f>SUM(G16:G35)</f>
        <v>29122</v>
      </c>
      <c r="N36" s="31"/>
      <c r="O36" s="34" t="s">
        <v>56</v>
      </c>
      <c r="P36" s="34" t="s">
        <v>3</v>
      </c>
      <c r="Q36" s="34" t="s">
        <v>4</v>
      </c>
      <c r="V36" s="125"/>
      <c r="W36" s="117"/>
      <c r="X36" s="117"/>
      <c r="Y36" s="119"/>
    </row>
    <row r="37" spans="2:25" ht="26.25" customHeight="1">
      <c r="B37" s="57"/>
      <c r="N37" s="31" t="s">
        <v>55</v>
      </c>
      <c r="O37" s="33">
        <f>P37+Q37</f>
        <v>13033</v>
      </c>
      <c r="P37" s="33">
        <f>$T$22+$T$28+$X$4+$X$10+$X$16+$X$22+$X$28+$X$34</f>
        <v>5644</v>
      </c>
      <c r="Q37" s="33">
        <f>$U$22+$U$28+$Y$4+$Y$10+$Y$16+$Y$22+$Y$28+$Y$34</f>
        <v>7389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I28">
      <selection activeCell="I39" sqref="A39:IV42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75" t="s">
        <v>0</v>
      </c>
      <c r="E1" s="76"/>
      <c r="F1" s="76"/>
      <c r="J1" s="77" t="s">
        <v>65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4:25" ht="18" thickBot="1">
      <c r="D2" s="76"/>
      <c r="E2" s="76"/>
      <c r="F2" s="76"/>
      <c r="J2" s="78"/>
      <c r="K2" s="79"/>
      <c r="L2" s="79"/>
      <c r="M2" s="79"/>
      <c r="N2" s="79"/>
      <c r="O2" s="79"/>
      <c r="P2" s="79"/>
      <c r="Q2" s="79"/>
      <c r="R2" s="80" t="s">
        <v>78</v>
      </c>
      <c r="S2" s="81"/>
      <c r="T2" s="81"/>
      <c r="U2" s="81"/>
      <c r="V2" s="81"/>
      <c r="W2" s="81"/>
      <c r="X2" s="81"/>
      <c r="Y2" s="81"/>
    </row>
    <row r="3" spans="6:25" ht="18" thickBot="1">
      <c r="F3" s="82" t="s">
        <v>77</v>
      </c>
      <c r="G3" s="8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83" t="s">
        <v>9</v>
      </c>
      <c r="C4" s="84"/>
      <c r="D4" s="85"/>
      <c r="E4" s="46" t="s">
        <v>10</v>
      </c>
      <c r="F4" s="46"/>
      <c r="G4" s="47"/>
      <c r="J4" s="4" t="s">
        <v>5</v>
      </c>
      <c r="K4" s="5">
        <f aca="true" t="shared" si="0" ref="K4:K33">L4+M4</f>
        <v>2195</v>
      </c>
      <c r="L4" s="5">
        <f>L5+L6+L7+L8+L9</f>
        <v>1121</v>
      </c>
      <c r="M4" s="6">
        <f>M5+M6+M7+M8+M9</f>
        <v>1074</v>
      </c>
      <c r="N4" s="7" t="s">
        <v>6</v>
      </c>
      <c r="O4" s="5">
        <f aca="true" t="shared" si="1" ref="O4:O33">P4+Q4</f>
        <v>3629</v>
      </c>
      <c r="P4" s="5">
        <f>P5+P6+P7+P8+P9</f>
        <v>1952</v>
      </c>
      <c r="Q4" s="6">
        <f>Q5+Q6+Q7+Q8+Q9</f>
        <v>1677</v>
      </c>
      <c r="R4" s="7" t="s">
        <v>7</v>
      </c>
      <c r="S4" s="5">
        <f aca="true" t="shared" si="2" ref="S4:S33">T4+U4</f>
        <v>3887</v>
      </c>
      <c r="T4" s="5">
        <f>T5+T6+T7+T8+T9</f>
        <v>1967</v>
      </c>
      <c r="U4" s="6">
        <f>U5+U6+U7+U8+U9</f>
        <v>1920</v>
      </c>
      <c r="V4" s="7" t="s">
        <v>8</v>
      </c>
      <c r="W4" s="5">
        <f aca="true" t="shared" si="3" ref="W4:W35">X4+Y4</f>
        <v>2585</v>
      </c>
      <c r="X4" s="5">
        <f>X5+X6+X7+X8+X9</f>
        <v>1150</v>
      </c>
      <c r="Y4" s="6">
        <f>Y5+Y6+Y7+Y8+Y9</f>
        <v>1435</v>
      </c>
    </row>
    <row r="5" spans="2:25" ht="24.75" customHeight="1" thickBot="1">
      <c r="B5" s="86"/>
      <c r="C5" s="87"/>
      <c r="D5" s="88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424</v>
      </c>
      <c r="L5" s="25">
        <v>228</v>
      </c>
      <c r="M5" s="26">
        <v>196</v>
      </c>
      <c r="N5" s="8">
        <v>25</v>
      </c>
      <c r="O5" s="9">
        <f t="shared" si="1"/>
        <v>683</v>
      </c>
      <c r="P5" s="25">
        <v>351</v>
      </c>
      <c r="Q5" s="26">
        <v>332</v>
      </c>
      <c r="R5" s="8">
        <v>50</v>
      </c>
      <c r="S5" s="9">
        <f t="shared" si="2"/>
        <v>769</v>
      </c>
      <c r="T5" s="25">
        <v>414</v>
      </c>
      <c r="U5" s="26">
        <v>355</v>
      </c>
      <c r="V5" s="8">
        <v>75</v>
      </c>
      <c r="W5" s="9">
        <f t="shared" si="3"/>
        <v>555</v>
      </c>
      <c r="X5" s="25">
        <v>268</v>
      </c>
      <c r="Y5" s="26">
        <v>287</v>
      </c>
    </row>
    <row r="6" spans="2:25" ht="24.75" customHeight="1" thickTop="1">
      <c r="B6" s="89" t="s">
        <v>57</v>
      </c>
      <c r="C6" s="90"/>
      <c r="D6" s="91"/>
      <c r="E6" s="41">
        <f>F6+G6</f>
        <v>59120</v>
      </c>
      <c r="F6" s="66">
        <f>SUM(F7:F8)</f>
        <v>29736</v>
      </c>
      <c r="G6" s="67">
        <f>SUM(G7:G8)</f>
        <v>29384</v>
      </c>
      <c r="J6" s="8">
        <v>1</v>
      </c>
      <c r="K6" s="9">
        <f t="shared" si="0"/>
        <v>408</v>
      </c>
      <c r="L6" s="25">
        <v>210</v>
      </c>
      <c r="M6" s="26">
        <v>198</v>
      </c>
      <c r="N6" s="8">
        <v>26</v>
      </c>
      <c r="O6" s="9">
        <f t="shared" si="1"/>
        <v>756</v>
      </c>
      <c r="P6" s="25">
        <v>411</v>
      </c>
      <c r="Q6" s="26">
        <v>345</v>
      </c>
      <c r="R6" s="8">
        <v>51</v>
      </c>
      <c r="S6" s="9">
        <f t="shared" si="2"/>
        <v>776</v>
      </c>
      <c r="T6" s="25">
        <v>381</v>
      </c>
      <c r="U6" s="26">
        <v>395</v>
      </c>
      <c r="V6" s="8">
        <v>76</v>
      </c>
      <c r="W6" s="9">
        <f t="shared" si="3"/>
        <v>538</v>
      </c>
      <c r="X6" s="25">
        <v>247</v>
      </c>
      <c r="Y6" s="26">
        <v>291</v>
      </c>
    </row>
    <row r="7" spans="2:25" ht="24.75" customHeight="1">
      <c r="B7" s="45"/>
      <c r="C7" s="92" t="s">
        <v>58</v>
      </c>
      <c r="D7" s="93"/>
      <c r="E7" s="39">
        <f>F7+G7</f>
        <v>56621</v>
      </c>
      <c r="F7" s="40">
        <v>28543</v>
      </c>
      <c r="G7" s="61">
        <v>28078</v>
      </c>
      <c r="J7" s="8">
        <v>2</v>
      </c>
      <c r="K7" s="9">
        <f t="shared" si="0"/>
        <v>455</v>
      </c>
      <c r="L7" s="25">
        <v>210</v>
      </c>
      <c r="M7" s="26">
        <v>245</v>
      </c>
      <c r="N7" s="8">
        <v>27</v>
      </c>
      <c r="O7" s="9">
        <f t="shared" si="1"/>
        <v>710</v>
      </c>
      <c r="P7" s="25">
        <v>388</v>
      </c>
      <c r="Q7" s="26">
        <v>322</v>
      </c>
      <c r="R7" s="8">
        <v>52</v>
      </c>
      <c r="S7" s="9">
        <f t="shared" si="2"/>
        <v>799</v>
      </c>
      <c r="T7" s="25">
        <v>400</v>
      </c>
      <c r="U7" s="26">
        <v>399</v>
      </c>
      <c r="V7" s="8">
        <v>77</v>
      </c>
      <c r="W7" s="9">
        <f t="shared" si="3"/>
        <v>510</v>
      </c>
      <c r="X7" s="25">
        <v>221</v>
      </c>
      <c r="Y7" s="26">
        <v>289</v>
      </c>
    </row>
    <row r="8" spans="2:25" ht="24.75" customHeight="1" thickBot="1">
      <c r="B8" s="49"/>
      <c r="C8" s="94" t="s">
        <v>59</v>
      </c>
      <c r="D8" s="95"/>
      <c r="E8" s="50">
        <f>F8+G8</f>
        <v>2499</v>
      </c>
      <c r="F8" s="51">
        <v>1193</v>
      </c>
      <c r="G8" s="62">
        <v>1306</v>
      </c>
      <c r="J8" s="8">
        <v>3</v>
      </c>
      <c r="K8" s="9">
        <f t="shared" si="0"/>
        <v>452</v>
      </c>
      <c r="L8" s="25">
        <v>231</v>
      </c>
      <c r="M8" s="26">
        <v>221</v>
      </c>
      <c r="N8" s="8">
        <v>28</v>
      </c>
      <c r="O8" s="9">
        <f t="shared" si="1"/>
        <v>768</v>
      </c>
      <c r="P8" s="25">
        <v>428</v>
      </c>
      <c r="Q8" s="26">
        <v>340</v>
      </c>
      <c r="R8" s="8">
        <v>53</v>
      </c>
      <c r="S8" s="9">
        <f t="shared" si="2"/>
        <v>808</v>
      </c>
      <c r="T8" s="25">
        <v>401</v>
      </c>
      <c r="U8" s="26">
        <v>407</v>
      </c>
      <c r="V8" s="8">
        <v>78</v>
      </c>
      <c r="W8" s="9">
        <f t="shared" si="3"/>
        <v>514</v>
      </c>
      <c r="X8" s="25">
        <v>216</v>
      </c>
      <c r="Y8" s="26">
        <v>298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456</v>
      </c>
      <c r="L9" s="25">
        <v>242</v>
      </c>
      <c r="M9" s="26">
        <v>214</v>
      </c>
      <c r="N9" s="8">
        <v>29</v>
      </c>
      <c r="O9" s="9">
        <f t="shared" si="1"/>
        <v>712</v>
      </c>
      <c r="P9" s="25">
        <v>374</v>
      </c>
      <c r="Q9" s="26">
        <v>338</v>
      </c>
      <c r="R9" s="8">
        <v>54</v>
      </c>
      <c r="S9" s="9">
        <f t="shared" si="2"/>
        <v>735</v>
      </c>
      <c r="T9" s="25">
        <v>371</v>
      </c>
      <c r="U9" s="26">
        <v>364</v>
      </c>
      <c r="V9" s="8">
        <v>79</v>
      </c>
      <c r="W9" s="9">
        <f t="shared" si="3"/>
        <v>468</v>
      </c>
      <c r="X9" s="25">
        <v>198</v>
      </c>
      <c r="Y9" s="26">
        <v>270</v>
      </c>
    </row>
    <row r="10" spans="2:25" ht="24.75" customHeight="1">
      <c r="B10" s="96" t="s">
        <v>63</v>
      </c>
      <c r="C10" s="97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2157</v>
      </c>
      <c r="L10" s="11">
        <f>L11+L12+L13+L14+L15</f>
        <v>1088</v>
      </c>
      <c r="M10" s="12">
        <f>M11+M12+M13+M14+M15</f>
        <v>1069</v>
      </c>
      <c r="N10" s="7" t="s">
        <v>14</v>
      </c>
      <c r="O10" s="11">
        <f t="shared" si="1"/>
        <v>3782</v>
      </c>
      <c r="P10" s="11">
        <f>P11+P12+P13+P14+P15</f>
        <v>2060</v>
      </c>
      <c r="Q10" s="12">
        <f>Q11+Q12+Q13+Q14+Q15</f>
        <v>1722</v>
      </c>
      <c r="R10" s="13" t="s">
        <v>15</v>
      </c>
      <c r="S10" s="11">
        <f t="shared" si="2"/>
        <v>3816</v>
      </c>
      <c r="T10" s="11">
        <f>T11+T12+T13+T14+T15</f>
        <v>2007</v>
      </c>
      <c r="U10" s="12">
        <f>U11+U12+U13+U14+U15</f>
        <v>1809</v>
      </c>
      <c r="V10" s="7" t="s">
        <v>16</v>
      </c>
      <c r="W10" s="11">
        <f t="shared" si="3"/>
        <v>1875</v>
      </c>
      <c r="X10" s="11">
        <f>X11+X12+X13+X14+X15</f>
        <v>689</v>
      </c>
      <c r="Y10" s="12">
        <f>Y11+Y12+Y13+Y14+Y15</f>
        <v>1186</v>
      </c>
    </row>
    <row r="11" spans="2:25" ht="24.75" customHeight="1" thickBot="1">
      <c r="B11" s="98" t="s">
        <v>11</v>
      </c>
      <c r="C11" s="99"/>
      <c r="D11" s="59">
        <f>SUM(E11:G11)</f>
        <v>29154</v>
      </c>
      <c r="E11" s="51">
        <v>27266</v>
      </c>
      <c r="F11" s="51">
        <v>1351</v>
      </c>
      <c r="G11" s="60">
        <v>537</v>
      </c>
      <c r="J11" s="14">
        <v>5</v>
      </c>
      <c r="K11" s="9">
        <f t="shared" si="0"/>
        <v>447</v>
      </c>
      <c r="L11" s="25">
        <v>225</v>
      </c>
      <c r="M11" s="26">
        <v>222</v>
      </c>
      <c r="N11" s="8">
        <v>30</v>
      </c>
      <c r="O11" s="9">
        <f t="shared" si="1"/>
        <v>779</v>
      </c>
      <c r="P11" s="25">
        <v>422</v>
      </c>
      <c r="Q11" s="26">
        <v>357</v>
      </c>
      <c r="R11" s="8">
        <v>55</v>
      </c>
      <c r="S11" s="9">
        <f t="shared" si="2"/>
        <v>736</v>
      </c>
      <c r="T11" s="25">
        <v>391</v>
      </c>
      <c r="U11" s="26">
        <v>345</v>
      </c>
      <c r="V11" s="8">
        <v>80</v>
      </c>
      <c r="W11" s="9">
        <f t="shared" si="3"/>
        <v>436</v>
      </c>
      <c r="X11" s="25">
        <v>170</v>
      </c>
      <c r="Y11" s="26">
        <v>266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411</v>
      </c>
      <c r="L12" s="25">
        <v>194</v>
      </c>
      <c r="M12" s="26">
        <v>217</v>
      </c>
      <c r="N12" s="8">
        <v>31</v>
      </c>
      <c r="O12" s="9">
        <f t="shared" si="1"/>
        <v>750</v>
      </c>
      <c r="P12" s="25">
        <v>396</v>
      </c>
      <c r="Q12" s="26">
        <v>354</v>
      </c>
      <c r="R12" s="8">
        <v>56</v>
      </c>
      <c r="S12" s="9">
        <f t="shared" si="2"/>
        <v>745</v>
      </c>
      <c r="T12" s="25">
        <v>395</v>
      </c>
      <c r="U12" s="26">
        <v>350</v>
      </c>
      <c r="V12" s="8">
        <v>81</v>
      </c>
      <c r="W12" s="9">
        <f t="shared" si="3"/>
        <v>397</v>
      </c>
      <c r="X12" s="25">
        <v>150</v>
      </c>
      <c r="Y12" s="26">
        <v>247</v>
      </c>
    </row>
    <row r="13" spans="1:25" ht="22.5" customHeight="1" thickBot="1">
      <c r="A13" s="16"/>
      <c r="B13" s="52"/>
      <c r="C13" s="100" t="s">
        <v>64</v>
      </c>
      <c r="D13" s="101"/>
      <c r="E13" s="101"/>
      <c r="F13" s="101"/>
      <c r="G13" s="101"/>
      <c r="J13" s="14">
        <v>7</v>
      </c>
      <c r="K13" s="9">
        <f t="shared" si="0"/>
        <v>410</v>
      </c>
      <c r="L13" s="25">
        <v>212</v>
      </c>
      <c r="M13" s="26">
        <v>198</v>
      </c>
      <c r="N13" s="8">
        <v>32</v>
      </c>
      <c r="O13" s="9">
        <f t="shared" si="1"/>
        <v>762</v>
      </c>
      <c r="P13" s="25">
        <v>416</v>
      </c>
      <c r="Q13" s="26">
        <v>346</v>
      </c>
      <c r="R13" s="8">
        <v>57</v>
      </c>
      <c r="S13" s="9">
        <f t="shared" si="2"/>
        <v>831</v>
      </c>
      <c r="T13" s="25">
        <v>430</v>
      </c>
      <c r="U13" s="26">
        <v>401</v>
      </c>
      <c r="V13" s="8">
        <v>82</v>
      </c>
      <c r="W13" s="9">
        <f t="shared" si="3"/>
        <v>398</v>
      </c>
      <c r="X13" s="25">
        <v>151</v>
      </c>
      <c r="Y13" s="26">
        <v>247</v>
      </c>
    </row>
    <row r="14" spans="1:25" ht="21" customHeight="1">
      <c r="A14" s="29"/>
      <c r="B14" s="102" t="s">
        <v>17</v>
      </c>
      <c r="C14" s="85"/>
      <c r="D14" s="103" t="s">
        <v>18</v>
      </c>
      <c r="E14" s="103"/>
      <c r="F14" s="104"/>
      <c r="G14" s="105" t="s">
        <v>45</v>
      </c>
      <c r="J14" s="14">
        <v>8</v>
      </c>
      <c r="K14" s="9">
        <f t="shared" si="0"/>
        <v>414</v>
      </c>
      <c r="L14" s="25">
        <v>204</v>
      </c>
      <c r="M14" s="26">
        <v>210</v>
      </c>
      <c r="N14" s="8">
        <v>33</v>
      </c>
      <c r="O14" s="9">
        <f t="shared" si="1"/>
        <v>726</v>
      </c>
      <c r="P14" s="25">
        <v>399</v>
      </c>
      <c r="Q14" s="26">
        <v>327</v>
      </c>
      <c r="R14" s="8">
        <v>58</v>
      </c>
      <c r="S14" s="9">
        <f t="shared" si="2"/>
        <v>748</v>
      </c>
      <c r="T14" s="25">
        <v>406</v>
      </c>
      <c r="U14" s="26">
        <v>342</v>
      </c>
      <c r="V14" s="8">
        <v>83</v>
      </c>
      <c r="W14" s="9">
        <f t="shared" si="3"/>
        <v>334</v>
      </c>
      <c r="X14" s="25">
        <v>102</v>
      </c>
      <c r="Y14" s="26">
        <v>232</v>
      </c>
    </row>
    <row r="15" spans="1:25" ht="24.75" customHeight="1" thickBot="1">
      <c r="A15" s="29"/>
      <c r="B15" s="86"/>
      <c r="C15" s="88"/>
      <c r="D15" s="44" t="s">
        <v>46</v>
      </c>
      <c r="E15" s="43" t="s">
        <v>47</v>
      </c>
      <c r="F15" s="42" t="s">
        <v>48</v>
      </c>
      <c r="G15" s="106"/>
      <c r="J15" s="14">
        <v>9</v>
      </c>
      <c r="K15" s="9">
        <f t="shared" si="0"/>
        <v>475</v>
      </c>
      <c r="L15" s="25">
        <v>253</v>
      </c>
      <c r="M15" s="26">
        <v>222</v>
      </c>
      <c r="N15" s="8">
        <v>34</v>
      </c>
      <c r="O15" s="9">
        <f t="shared" si="1"/>
        <v>765</v>
      </c>
      <c r="P15" s="25">
        <v>427</v>
      </c>
      <c r="Q15" s="26">
        <v>338</v>
      </c>
      <c r="R15" s="8">
        <v>59</v>
      </c>
      <c r="S15" s="9">
        <f t="shared" si="2"/>
        <v>756</v>
      </c>
      <c r="T15" s="25">
        <v>385</v>
      </c>
      <c r="U15" s="26">
        <v>371</v>
      </c>
      <c r="V15" s="8">
        <v>84</v>
      </c>
      <c r="W15" s="9">
        <f t="shared" si="3"/>
        <v>310</v>
      </c>
      <c r="X15" s="25">
        <v>116</v>
      </c>
      <c r="Y15" s="26">
        <v>194</v>
      </c>
    </row>
    <row r="16" spans="1:25" ht="25.5" customHeight="1" thickTop="1">
      <c r="A16" s="29"/>
      <c r="B16" s="107" t="s">
        <v>23</v>
      </c>
      <c r="C16" s="108"/>
      <c r="D16" s="53">
        <f aca="true" t="shared" si="4" ref="D16:D35">E16+F16</f>
        <v>18413</v>
      </c>
      <c r="E16" s="54">
        <v>9226</v>
      </c>
      <c r="F16" s="63">
        <v>9187</v>
      </c>
      <c r="G16" s="55">
        <v>8914</v>
      </c>
      <c r="J16" s="7" t="s">
        <v>19</v>
      </c>
      <c r="K16" s="11">
        <f t="shared" si="0"/>
        <v>2406</v>
      </c>
      <c r="L16" s="11">
        <f>L17+L18+L19+L20+L21</f>
        <v>1233</v>
      </c>
      <c r="M16" s="12">
        <f>M17+M18+M19+M20+M21</f>
        <v>1173</v>
      </c>
      <c r="N16" s="7" t="s">
        <v>20</v>
      </c>
      <c r="O16" s="11">
        <f t="shared" si="1"/>
        <v>4194</v>
      </c>
      <c r="P16" s="11">
        <f>P17+P18+P19+P20+P21</f>
        <v>2246</v>
      </c>
      <c r="Q16" s="12">
        <f>Q17+Q18+Q19+Q20+Q21</f>
        <v>1948</v>
      </c>
      <c r="R16" s="7" t="s">
        <v>21</v>
      </c>
      <c r="S16" s="11">
        <f t="shared" si="2"/>
        <v>4399</v>
      </c>
      <c r="T16" s="11">
        <f>T17+T18+T19+T20+T21</f>
        <v>2238</v>
      </c>
      <c r="U16" s="12">
        <f>U17+U18+U19+U20+U21</f>
        <v>2161</v>
      </c>
      <c r="V16" s="7" t="s">
        <v>22</v>
      </c>
      <c r="W16" s="11">
        <f t="shared" si="3"/>
        <v>1028</v>
      </c>
      <c r="X16" s="11">
        <f>X17+X18+X19+X20+X21</f>
        <v>326</v>
      </c>
      <c r="Y16" s="12">
        <f>Y17+Y18+Y19+Y20+Y21</f>
        <v>702</v>
      </c>
    </row>
    <row r="17" spans="1:25" ht="24.75" customHeight="1">
      <c r="A17" s="29"/>
      <c r="B17" s="109" t="s">
        <v>24</v>
      </c>
      <c r="C17" s="93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485</v>
      </c>
      <c r="L17" s="25">
        <v>251</v>
      </c>
      <c r="M17" s="26">
        <v>234</v>
      </c>
      <c r="N17" s="8">
        <v>35</v>
      </c>
      <c r="O17" s="9">
        <f t="shared" si="1"/>
        <v>785</v>
      </c>
      <c r="P17" s="25">
        <v>429</v>
      </c>
      <c r="Q17" s="26">
        <v>356</v>
      </c>
      <c r="R17" s="8">
        <v>60</v>
      </c>
      <c r="S17" s="9">
        <f t="shared" si="2"/>
        <v>793</v>
      </c>
      <c r="T17" s="25">
        <v>424</v>
      </c>
      <c r="U17" s="26">
        <v>369</v>
      </c>
      <c r="V17" s="8">
        <v>85</v>
      </c>
      <c r="W17" s="9">
        <f t="shared" si="3"/>
        <v>275</v>
      </c>
      <c r="X17" s="25">
        <v>94</v>
      </c>
      <c r="Y17" s="26">
        <v>181</v>
      </c>
    </row>
    <row r="18" spans="1:25" ht="24.75" customHeight="1">
      <c r="A18" s="29"/>
      <c r="B18" s="110" t="s">
        <v>25</v>
      </c>
      <c r="C18" s="111"/>
      <c r="D18" s="17">
        <f t="shared" si="4"/>
        <v>13534</v>
      </c>
      <c r="E18" s="23">
        <v>6832</v>
      </c>
      <c r="F18" s="64">
        <v>6702</v>
      </c>
      <c r="G18" s="24">
        <v>6809</v>
      </c>
      <c r="J18" s="8">
        <v>11</v>
      </c>
      <c r="K18" s="9">
        <f t="shared" si="0"/>
        <v>463</v>
      </c>
      <c r="L18" s="25">
        <v>224</v>
      </c>
      <c r="M18" s="26">
        <v>239</v>
      </c>
      <c r="N18" s="8">
        <v>36</v>
      </c>
      <c r="O18" s="9">
        <f t="shared" si="1"/>
        <v>792</v>
      </c>
      <c r="P18" s="25">
        <v>412</v>
      </c>
      <c r="Q18" s="26">
        <v>380</v>
      </c>
      <c r="R18" s="8">
        <v>61</v>
      </c>
      <c r="S18" s="9">
        <f t="shared" si="2"/>
        <v>861</v>
      </c>
      <c r="T18" s="25">
        <v>447</v>
      </c>
      <c r="U18" s="26">
        <v>414</v>
      </c>
      <c r="V18" s="8">
        <v>86</v>
      </c>
      <c r="W18" s="9">
        <f t="shared" si="3"/>
        <v>234</v>
      </c>
      <c r="X18" s="25">
        <v>68</v>
      </c>
      <c r="Y18" s="26">
        <v>166</v>
      </c>
    </row>
    <row r="19" spans="1:25" ht="24.75" customHeight="1">
      <c r="A19" s="29"/>
      <c r="B19" s="109" t="s">
        <v>26</v>
      </c>
      <c r="C19" s="93"/>
      <c r="D19" s="17">
        <f t="shared" si="4"/>
        <v>215</v>
      </c>
      <c r="E19" s="23">
        <v>107</v>
      </c>
      <c r="F19" s="64">
        <v>108</v>
      </c>
      <c r="G19" s="24">
        <v>114</v>
      </c>
      <c r="J19" s="8">
        <v>12</v>
      </c>
      <c r="K19" s="9">
        <f t="shared" si="0"/>
        <v>487</v>
      </c>
      <c r="L19" s="25">
        <v>249</v>
      </c>
      <c r="M19" s="26">
        <v>238</v>
      </c>
      <c r="N19" s="8">
        <v>37</v>
      </c>
      <c r="O19" s="9">
        <f t="shared" si="1"/>
        <v>832</v>
      </c>
      <c r="P19" s="25">
        <v>449</v>
      </c>
      <c r="Q19" s="26">
        <v>383</v>
      </c>
      <c r="R19" s="8">
        <v>62</v>
      </c>
      <c r="S19" s="9">
        <f t="shared" si="2"/>
        <v>898</v>
      </c>
      <c r="T19" s="25">
        <v>427</v>
      </c>
      <c r="U19" s="26">
        <v>471</v>
      </c>
      <c r="V19" s="8">
        <v>87</v>
      </c>
      <c r="W19" s="9">
        <f t="shared" si="3"/>
        <v>197</v>
      </c>
      <c r="X19" s="25">
        <v>68</v>
      </c>
      <c r="Y19" s="26">
        <v>129</v>
      </c>
    </row>
    <row r="20" spans="1:25" ht="24.75" customHeight="1">
      <c r="A20" s="29"/>
      <c r="B20" s="109" t="s">
        <v>27</v>
      </c>
      <c r="C20" s="93"/>
      <c r="D20" s="17">
        <f t="shared" si="4"/>
        <v>2012</v>
      </c>
      <c r="E20" s="23">
        <v>1021</v>
      </c>
      <c r="F20" s="64">
        <v>991</v>
      </c>
      <c r="G20" s="24">
        <v>1026</v>
      </c>
      <c r="J20" s="8">
        <v>13</v>
      </c>
      <c r="K20" s="9">
        <f t="shared" si="0"/>
        <v>467</v>
      </c>
      <c r="L20" s="25">
        <v>245</v>
      </c>
      <c r="M20" s="26">
        <v>222</v>
      </c>
      <c r="N20" s="8">
        <v>38</v>
      </c>
      <c r="O20" s="9">
        <f t="shared" si="1"/>
        <v>881</v>
      </c>
      <c r="P20" s="25">
        <v>467</v>
      </c>
      <c r="Q20" s="26">
        <v>414</v>
      </c>
      <c r="R20" s="8">
        <v>63</v>
      </c>
      <c r="S20" s="9">
        <f t="shared" si="2"/>
        <v>906</v>
      </c>
      <c r="T20" s="25">
        <v>469</v>
      </c>
      <c r="U20" s="26">
        <v>437</v>
      </c>
      <c r="V20" s="8">
        <v>88</v>
      </c>
      <c r="W20" s="9">
        <f t="shared" si="3"/>
        <v>172</v>
      </c>
      <c r="X20" s="25">
        <v>53</v>
      </c>
      <c r="Y20" s="26">
        <v>119</v>
      </c>
    </row>
    <row r="21" spans="1:25" ht="24.75" customHeight="1">
      <c r="A21" s="29"/>
      <c r="B21" s="112" t="s">
        <v>28</v>
      </c>
      <c r="C21" s="93"/>
      <c r="D21" s="17">
        <f t="shared" si="4"/>
        <v>3140</v>
      </c>
      <c r="E21" s="23">
        <v>1539</v>
      </c>
      <c r="F21" s="64">
        <v>1601</v>
      </c>
      <c r="G21" s="24">
        <v>1544</v>
      </c>
      <c r="J21" s="8">
        <v>14</v>
      </c>
      <c r="K21" s="9">
        <f t="shared" si="0"/>
        <v>504</v>
      </c>
      <c r="L21" s="25">
        <v>264</v>
      </c>
      <c r="M21" s="26">
        <v>240</v>
      </c>
      <c r="N21" s="8">
        <v>39</v>
      </c>
      <c r="O21" s="9">
        <f t="shared" si="1"/>
        <v>904</v>
      </c>
      <c r="P21" s="25">
        <v>489</v>
      </c>
      <c r="Q21" s="26">
        <v>415</v>
      </c>
      <c r="R21" s="8">
        <v>64</v>
      </c>
      <c r="S21" s="9">
        <f t="shared" si="2"/>
        <v>941</v>
      </c>
      <c r="T21" s="25">
        <v>471</v>
      </c>
      <c r="U21" s="26">
        <v>470</v>
      </c>
      <c r="V21" s="8">
        <v>89</v>
      </c>
      <c r="W21" s="9">
        <f t="shared" si="3"/>
        <v>150</v>
      </c>
      <c r="X21" s="25">
        <v>43</v>
      </c>
      <c r="Y21" s="26">
        <v>107</v>
      </c>
    </row>
    <row r="22" spans="1:25" ht="24.75" customHeight="1">
      <c r="A22" s="29"/>
      <c r="B22" s="113" t="s">
        <v>33</v>
      </c>
      <c r="C22" s="111"/>
      <c r="D22" s="17">
        <f t="shared" si="4"/>
        <v>1555</v>
      </c>
      <c r="E22" s="23">
        <v>818</v>
      </c>
      <c r="F22" s="64">
        <v>737</v>
      </c>
      <c r="G22" s="24">
        <v>902</v>
      </c>
      <c r="J22" s="7" t="s">
        <v>29</v>
      </c>
      <c r="K22" s="11">
        <f t="shared" si="0"/>
        <v>2862</v>
      </c>
      <c r="L22" s="11">
        <f>L23+L24+L25+L26+L27</f>
        <v>1492</v>
      </c>
      <c r="M22" s="12">
        <f>M23+M24+M25+M26+M27</f>
        <v>1370</v>
      </c>
      <c r="N22" s="7" t="s">
        <v>30</v>
      </c>
      <c r="O22" s="11">
        <f t="shared" si="1"/>
        <v>4826</v>
      </c>
      <c r="P22" s="11">
        <f>P23+P24+P25+P26+P27</f>
        <v>2517</v>
      </c>
      <c r="Q22" s="12">
        <f>Q23+Q24+Q25+Q26+Q27</f>
        <v>2309</v>
      </c>
      <c r="R22" s="7" t="s">
        <v>31</v>
      </c>
      <c r="S22" s="11">
        <f t="shared" si="2"/>
        <v>3742</v>
      </c>
      <c r="T22" s="11">
        <f>T23+T24+T25+T26+T27</f>
        <v>1848</v>
      </c>
      <c r="U22" s="12">
        <f>U23+U24+U25+U26+U27</f>
        <v>1894</v>
      </c>
      <c r="V22" s="7" t="s">
        <v>32</v>
      </c>
      <c r="W22" s="11">
        <f t="shared" si="3"/>
        <v>429</v>
      </c>
      <c r="X22" s="11">
        <f>X23+X24+X25+X26+X27</f>
        <v>97</v>
      </c>
      <c r="Y22" s="12">
        <f>Y23+Y24+Y25+Y26+Y27</f>
        <v>332</v>
      </c>
    </row>
    <row r="23" spans="1:25" ht="24.75" customHeight="1">
      <c r="A23" s="29"/>
      <c r="B23" s="112" t="s">
        <v>34</v>
      </c>
      <c r="C23" s="93"/>
      <c r="D23" s="17">
        <f t="shared" si="4"/>
        <v>1166</v>
      </c>
      <c r="E23" s="23">
        <v>551</v>
      </c>
      <c r="F23" s="64">
        <v>615</v>
      </c>
      <c r="G23" s="24">
        <v>594</v>
      </c>
      <c r="J23" s="8">
        <v>15</v>
      </c>
      <c r="K23" s="9">
        <f t="shared" si="0"/>
        <v>529</v>
      </c>
      <c r="L23" s="25">
        <v>276</v>
      </c>
      <c r="M23" s="26">
        <v>253</v>
      </c>
      <c r="N23" s="8">
        <v>40</v>
      </c>
      <c r="O23" s="9">
        <f t="shared" si="1"/>
        <v>996</v>
      </c>
      <c r="P23" s="25">
        <v>535</v>
      </c>
      <c r="Q23" s="26">
        <v>461</v>
      </c>
      <c r="R23" s="8">
        <v>65</v>
      </c>
      <c r="S23" s="9">
        <f t="shared" si="2"/>
        <v>985</v>
      </c>
      <c r="T23" s="25">
        <v>503</v>
      </c>
      <c r="U23" s="26">
        <v>482</v>
      </c>
      <c r="V23" s="8">
        <v>90</v>
      </c>
      <c r="W23" s="9">
        <f t="shared" si="3"/>
        <v>125</v>
      </c>
      <c r="X23" s="25">
        <v>28</v>
      </c>
      <c r="Y23" s="26">
        <v>97</v>
      </c>
    </row>
    <row r="24" spans="1:25" ht="24.75" customHeight="1">
      <c r="A24" s="29"/>
      <c r="B24" s="114" t="s">
        <v>49</v>
      </c>
      <c r="C24" s="111"/>
      <c r="D24" s="17">
        <f t="shared" si="4"/>
        <v>1106</v>
      </c>
      <c r="E24" s="23">
        <v>573</v>
      </c>
      <c r="F24" s="64">
        <v>533</v>
      </c>
      <c r="G24" s="24">
        <v>508</v>
      </c>
      <c r="H24" s="32"/>
      <c r="J24" s="8">
        <v>16</v>
      </c>
      <c r="K24" s="9">
        <f t="shared" si="0"/>
        <v>534</v>
      </c>
      <c r="L24" s="25">
        <v>290</v>
      </c>
      <c r="M24" s="26">
        <v>244</v>
      </c>
      <c r="N24" s="8">
        <v>41</v>
      </c>
      <c r="O24" s="9">
        <f t="shared" si="1"/>
        <v>992</v>
      </c>
      <c r="P24" s="25">
        <v>507</v>
      </c>
      <c r="Q24" s="26">
        <v>485</v>
      </c>
      <c r="R24" s="8">
        <v>66</v>
      </c>
      <c r="S24" s="9">
        <f t="shared" si="2"/>
        <v>779</v>
      </c>
      <c r="T24" s="25">
        <v>381</v>
      </c>
      <c r="U24" s="26">
        <v>398</v>
      </c>
      <c r="V24" s="8">
        <v>91</v>
      </c>
      <c r="W24" s="9">
        <f t="shared" si="3"/>
        <v>98</v>
      </c>
      <c r="X24" s="25">
        <v>24</v>
      </c>
      <c r="Y24" s="26">
        <v>74</v>
      </c>
    </row>
    <row r="25" spans="1:25" ht="24.75" customHeight="1">
      <c r="A25" s="29"/>
      <c r="B25" s="112" t="s">
        <v>35</v>
      </c>
      <c r="C25" s="93"/>
      <c r="D25" s="17">
        <f t="shared" si="4"/>
        <v>1141</v>
      </c>
      <c r="E25" s="23">
        <v>580</v>
      </c>
      <c r="F25" s="64">
        <v>561</v>
      </c>
      <c r="G25" s="24">
        <v>479</v>
      </c>
      <c r="J25" s="8">
        <v>17</v>
      </c>
      <c r="K25" s="9">
        <f t="shared" si="0"/>
        <v>534</v>
      </c>
      <c r="L25" s="25">
        <v>273</v>
      </c>
      <c r="M25" s="26">
        <v>261</v>
      </c>
      <c r="N25" s="8">
        <v>42</v>
      </c>
      <c r="O25" s="9">
        <f t="shared" si="1"/>
        <v>931</v>
      </c>
      <c r="P25" s="25">
        <v>474</v>
      </c>
      <c r="Q25" s="26">
        <v>457</v>
      </c>
      <c r="R25" s="8">
        <v>67</v>
      </c>
      <c r="S25" s="9">
        <f t="shared" si="2"/>
        <v>547</v>
      </c>
      <c r="T25" s="25">
        <v>282</v>
      </c>
      <c r="U25" s="26">
        <v>265</v>
      </c>
      <c r="V25" s="8">
        <v>92</v>
      </c>
      <c r="W25" s="9">
        <f t="shared" si="3"/>
        <v>82</v>
      </c>
      <c r="X25" s="25">
        <v>18</v>
      </c>
      <c r="Y25" s="26">
        <v>64</v>
      </c>
    </row>
    <row r="26" spans="1:25" ht="24.75" customHeight="1">
      <c r="A26" s="29"/>
      <c r="B26" s="115" t="s">
        <v>49</v>
      </c>
      <c r="C26" s="93"/>
      <c r="D26" s="17">
        <f t="shared" si="4"/>
        <v>2195</v>
      </c>
      <c r="E26" s="23">
        <v>1149</v>
      </c>
      <c r="F26" s="64">
        <v>1046</v>
      </c>
      <c r="G26" s="24">
        <v>1139</v>
      </c>
      <c r="J26" s="8">
        <v>18</v>
      </c>
      <c r="K26" s="9">
        <f t="shared" si="0"/>
        <v>619</v>
      </c>
      <c r="L26" s="25">
        <v>295</v>
      </c>
      <c r="M26" s="26">
        <v>324</v>
      </c>
      <c r="N26" s="8">
        <v>43</v>
      </c>
      <c r="O26" s="9">
        <f t="shared" si="1"/>
        <v>924</v>
      </c>
      <c r="P26" s="25">
        <v>481</v>
      </c>
      <c r="Q26" s="26">
        <v>443</v>
      </c>
      <c r="R26" s="8">
        <v>68</v>
      </c>
      <c r="S26" s="9">
        <f t="shared" si="2"/>
        <v>640</v>
      </c>
      <c r="T26" s="25">
        <v>301</v>
      </c>
      <c r="U26" s="26">
        <v>339</v>
      </c>
      <c r="V26" s="8">
        <v>93</v>
      </c>
      <c r="W26" s="9">
        <f t="shared" si="3"/>
        <v>64</v>
      </c>
      <c r="X26" s="25">
        <v>10</v>
      </c>
      <c r="Y26" s="26">
        <v>54</v>
      </c>
    </row>
    <row r="27" spans="1:25" ht="24.75" customHeight="1">
      <c r="A27" s="29"/>
      <c r="B27" s="115" t="s">
        <v>50</v>
      </c>
      <c r="C27" s="93"/>
      <c r="D27" s="17">
        <f t="shared" si="4"/>
        <v>1473</v>
      </c>
      <c r="E27" s="23">
        <v>769</v>
      </c>
      <c r="F27" s="64">
        <v>704</v>
      </c>
      <c r="G27" s="24">
        <v>688</v>
      </c>
      <c r="J27" s="8">
        <v>19</v>
      </c>
      <c r="K27" s="9">
        <f t="shared" si="0"/>
        <v>646</v>
      </c>
      <c r="L27" s="25">
        <v>358</v>
      </c>
      <c r="M27" s="26">
        <v>288</v>
      </c>
      <c r="N27" s="8">
        <v>44</v>
      </c>
      <c r="O27" s="9">
        <f t="shared" si="1"/>
        <v>983</v>
      </c>
      <c r="P27" s="25">
        <v>520</v>
      </c>
      <c r="Q27" s="26">
        <v>463</v>
      </c>
      <c r="R27" s="8">
        <v>69</v>
      </c>
      <c r="S27" s="9">
        <f t="shared" si="2"/>
        <v>791</v>
      </c>
      <c r="T27" s="25">
        <v>381</v>
      </c>
      <c r="U27" s="26">
        <v>410</v>
      </c>
      <c r="V27" s="8">
        <v>94</v>
      </c>
      <c r="W27" s="9">
        <f t="shared" si="3"/>
        <v>60</v>
      </c>
      <c r="X27" s="25">
        <v>17</v>
      </c>
      <c r="Y27" s="26">
        <v>43</v>
      </c>
    </row>
    <row r="28" spans="1:25" ht="24.75" customHeight="1">
      <c r="A28" s="29"/>
      <c r="B28" s="112" t="s">
        <v>39</v>
      </c>
      <c r="C28" s="93"/>
      <c r="D28" s="17">
        <f t="shared" si="4"/>
        <v>3666</v>
      </c>
      <c r="E28" s="23">
        <v>1857</v>
      </c>
      <c r="F28" s="64">
        <v>1809</v>
      </c>
      <c r="G28" s="24">
        <v>1712</v>
      </c>
      <c r="J28" s="7" t="s">
        <v>36</v>
      </c>
      <c r="K28" s="11">
        <f t="shared" si="0"/>
        <v>3629</v>
      </c>
      <c r="L28" s="11">
        <f>L29+L30+L31+L32+L33</f>
        <v>1901</v>
      </c>
      <c r="M28" s="12">
        <f>M29+M30+M31+M32+M33</f>
        <v>1728</v>
      </c>
      <c r="N28" s="7" t="s">
        <v>37</v>
      </c>
      <c r="O28" s="11">
        <f t="shared" si="1"/>
        <v>4277</v>
      </c>
      <c r="P28" s="11">
        <f>P29+P30+P31+P32+P33</f>
        <v>2258</v>
      </c>
      <c r="Q28" s="12">
        <f>Q29+Q30+Q31+Q32+Q33</f>
        <v>2019</v>
      </c>
      <c r="R28" s="7" t="s">
        <v>38</v>
      </c>
      <c r="S28" s="11">
        <f t="shared" si="2"/>
        <v>3247</v>
      </c>
      <c r="T28" s="11">
        <f>T29+T30+T31+T32+T33</f>
        <v>1521</v>
      </c>
      <c r="U28" s="12">
        <f>U29+U30+U31+U32+U33</f>
        <v>1726</v>
      </c>
      <c r="V28" s="7" t="s">
        <v>53</v>
      </c>
      <c r="W28" s="11">
        <f t="shared" si="3"/>
        <v>131</v>
      </c>
      <c r="X28" s="11">
        <f>X29+X30+X31+X32+X33</f>
        <v>21</v>
      </c>
      <c r="Y28" s="12">
        <f>Y29+Y30+Y31+Y32+Y33</f>
        <v>110</v>
      </c>
    </row>
    <row r="29" spans="1:25" ht="24.75" customHeight="1">
      <c r="A29" s="29"/>
      <c r="B29" s="115" t="s">
        <v>51</v>
      </c>
      <c r="C29" s="93"/>
      <c r="D29" s="17">
        <f t="shared" si="4"/>
        <v>2724</v>
      </c>
      <c r="E29" s="23">
        <v>1358</v>
      </c>
      <c r="F29" s="64">
        <v>1366</v>
      </c>
      <c r="G29" s="24">
        <v>1329</v>
      </c>
      <c r="J29" s="8">
        <v>20</v>
      </c>
      <c r="K29" s="9">
        <f t="shared" si="0"/>
        <v>658</v>
      </c>
      <c r="L29" s="25">
        <v>344</v>
      </c>
      <c r="M29" s="26">
        <v>314</v>
      </c>
      <c r="N29" s="8">
        <v>45</v>
      </c>
      <c r="O29" s="9">
        <f t="shared" si="1"/>
        <v>932</v>
      </c>
      <c r="P29" s="25">
        <v>516</v>
      </c>
      <c r="Q29" s="26">
        <v>416</v>
      </c>
      <c r="R29" s="8">
        <v>70</v>
      </c>
      <c r="S29" s="9">
        <f t="shared" si="2"/>
        <v>735</v>
      </c>
      <c r="T29" s="25">
        <v>353</v>
      </c>
      <c r="U29" s="26">
        <v>382</v>
      </c>
      <c r="V29" s="8">
        <v>95</v>
      </c>
      <c r="W29" s="9">
        <f t="shared" si="3"/>
        <v>42</v>
      </c>
      <c r="X29" s="68">
        <v>8</v>
      </c>
      <c r="Y29" s="69">
        <v>34</v>
      </c>
    </row>
    <row r="30" spans="1:25" ht="24.75" customHeight="1">
      <c r="A30" s="29"/>
      <c r="B30" s="112" t="s">
        <v>41</v>
      </c>
      <c r="C30" s="93"/>
      <c r="D30" s="17">
        <f t="shared" si="4"/>
        <v>1505</v>
      </c>
      <c r="E30" s="23">
        <v>750</v>
      </c>
      <c r="F30" s="64">
        <v>755</v>
      </c>
      <c r="G30" s="24">
        <v>733</v>
      </c>
      <c r="J30" s="8">
        <v>21</v>
      </c>
      <c r="K30" s="9">
        <f t="shared" si="0"/>
        <v>683</v>
      </c>
      <c r="L30" s="25">
        <v>342</v>
      </c>
      <c r="M30" s="26">
        <v>341</v>
      </c>
      <c r="N30" s="8">
        <v>46</v>
      </c>
      <c r="O30" s="9">
        <f t="shared" si="1"/>
        <v>804</v>
      </c>
      <c r="P30" s="25">
        <v>401</v>
      </c>
      <c r="Q30" s="26">
        <v>403</v>
      </c>
      <c r="R30" s="8">
        <v>71</v>
      </c>
      <c r="S30" s="9">
        <f t="shared" si="2"/>
        <v>704</v>
      </c>
      <c r="T30" s="25">
        <v>327</v>
      </c>
      <c r="U30" s="26">
        <v>377</v>
      </c>
      <c r="V30" s="8">
        <v>96</v>
      </c>
      <c r="W30" s="9">
        <f t="shared" si="3"/>
        <v>36</v>
      </c>
      <c r="X30" s="68">
        <v>9</v>
      </c>
      <c r="Y30" s="69">
        <v>27</v>
      </c>
    </row>
    <row r="31" spans="1:25" ht="24.75" customHeight="1">
      <c r="A31" s="29"/>
      <c r="B31" s="115" t="s">
        <v>49</v>
      </c>
      <c r="C31" s="93"/>
      <c r="D31" s="17">
        <f t="shared" si="4"/>
        <v>1148</v>
      </c>
      <c r="E31" s="23">
        <v>587</v>
      </c>
      <c r="F31" s="64">
        <v>561</v>
      </c>
      <c r="G31" s="24">
        <v>528</v>
      </c>
      <c r="J31" s="8">
        <v>22</v>
      </c>
      <c r="K31" s="9">
        <f t="shared" si="0"/>
        <v>744</v>
      </c>
      <c r="L31" s="25">
        <v>389</v>
      </c>
      <c r="M31" s="26">
        <v>355</v>
      </c>
      <c r="N31" s="8">
        <v>47</v>
      </c>
      <c r="O31" s="9">
        <f t="shared" si="1"/>
        <v>825</v>
      </c>
      <c r="P31" s="25">
        <v>442</v>
      </c>
      <c r="Q31" s="26">
        <v>383</v>
      </c>
      <c r="R31" s="8">
        <v>72</v>
      </c>
      <c r="S31" s="9">
        <f t="shared" si="2"/>
        <v>668</v>
      </c>
      <c r="T31" s="25">
        <v>326</v>
      </c>
      <c r="U31" s="26">
        <v>342</v>
      </c>
      <c r="V31" s="8">
        <v>97</v>
      </c>
      <c r="W31" s="9">
        <f t="shared" si="3"/>
        <v>22</v>
      </c>
      <c r="X31" s="68">
        <v>2</v>
      </c>
      <c r="Y31" s="69">
        <v>20</v>
      </c>
    </row>
    <row r="32" spans="1:25" ht="24.75" customHeight="1">
      <c r="A32" s="29"/>
      <c r="B32" s="115" t="s">
        <v>50</v>
      </c>
      <c r="C32" s="93"/>
      <c r="D32" s="17">
        <f t="shared" si="4"/>
        <v>1807</v>
      </c>
      <c r="E32" s="23">
        <v>913</v>
      </c>
      <c r="F32" s="64">
        <v>894</v>
      </c>
      <c r="G32" s="24">
        <v>831</v>
      </c>
      <c r="J32" s="8">
        <v>23</v>
      </c>
      <c r="K32" s="9">
        <f t="shared" si="0"/>
        <v>760</v>
      </c>
      <c r="L32" s="25">
        <v>396</v>
      </c>
      <c r="M32" s="26">
        <v>364</v>
      </c>
      <c r="N32" s="8">
        <v>48</v>
      </c>
      <c r="O32" s="9">
        <f t="shared" si="1"/>
        <v>906</v>
      </c>
      <c r="P32" s="25">
        <v>473</v>
      </c>
      <c r="Q32" s="26">
        <v>433</v>
      </c>
      <c r="R32" s="8">
        <v>73</v>
      </c>
      <c r="S32" s="9">
        <f t="shared" si="2"/>
        <v>619</v>
      </c>
      <c r="T32" s="25">
        <v>274</v>
      </c>
      <c r="U32" s="26">
        <v>345</v>
      </c>
      <c r="V32" s="8">
        <v>98</v>
      </c>
      <c r="W32" s="9">
        <f t="shared" si="3"/>
        <v>17</v>
      </c>
      <c r="X32" s="68">
        <v>1</v>
      </c>
      <c r="Y32" s="69">
        <v>16</v>
      </c>
    </row>
    <row r="33" spans="1:25" ht="24.75" customHeight="1" thickBot="1">
      <c r="A33" s="29"/>
      <c r="B33" s="115" t="s">
        <v>52</v>
      </c>
      <c r="C33" s="93"/>
      <c r="D33" s="17">
        <f t="shared" si="4"/>
        <v>1880</v>
      </c>
      <c r="E33" s="23">
        <v>919</v>
      </c>
      <c r="F33" s="64">
        <v>961</v>
      </c>
      <c r="G33" s="24">
        <v>1084</v>
      </c>
      <c r="J33" s="18">
        <v>24</v>
      </c>
      <c r="K33" s="19">
        <f t="shared" si="0"/>
        <v>784</v>
      </c>
      <c r="L33" s="27">
        <v>430</v>
      </c>
      <c r="M33" s="28">
        <v>354</v>
      </c>
      <c r="N33" s="18">
        <v>49</v>
      </c>
      <c r="O33" s="19">
        <f t="shared" si="1"/>
        <v>810</v>
      </c>
      <c r="P33" s="27">
        <v>426</v>
      </c>
      <c r="Q33" s="28">
        <v>384</v>
      </c>
      <c r="R33" s="18">
        <v>74</v>
      </c>
      <c r="S33" s="19">
        <f t="shared" si="2"/>
        <v>521</v>
      </c>
      <c r="T33" s="27">
        <v>241</v>
      </c>
      <c r="U33" s="28">
        <v>280</v>
      </c>
      <c r="V33" s="8">
        <v>99</v>
      </c>
      <c r="W33" s="9">
        <f t="shared" si="3"/>
        <v>14</v>
      </c>
      <c r="X33" s="70">
        <v>1</v>
      </c>
      <c r="Y33" s="71">
        <v>13</v>
      </c>
    </row>
    <row r="34" spans="1:25" ht="24.75" customHeight="1">
      <c r="A34" s="29"/>
      <c r="B34" s="112" t="s">
        <v>42</v>
      </c>
      <c r="C34" s="93"/>
      <c r="D34" s="17">
        <f t="shared" si="4"/>
        <v>350</v>
      </c>
      <c r="E34" s="23">
        <v>162</v>
      </c>
      <c r="F34" s="64">
        <v>188</v>
      </c>
      <c r="G34" s="24">
        <v>172</v>
      </c>
      <c r="V34" s="30" t="s">
        <v>54</v>
      </c>
      <c r="W34" s="11">
        <f t="shared" si="3"/>
        <v>24</v>
      </c>
      <c r="X34" s="68">
        <v>4</v>
      </c>
      <c r="Y34" s="69">
        <v>20</v>
      </c>
    </row>
    <row r="35" spans="1:25" ht="24.75" customHeight="1" thickBot="1">
      <c r="A35" s="16"/>
      <c r="B35" s="122" t="s">
        <v>43</v>
      </c>
      <c r="C35" s="123"/>
      <c r="D35" s="20">
        <f t="shared" si="4"/>
        <v>81</v>
      </c>
      <c r="E35" s="23">
        <v>20</v>
      </c>
      <c r="F35" s="64">
        <v>61</v>
      </c>
      <c r="G35" s="24">
        <v>43</v>
      </c>
      <c r="V35" s="124" t="s">
        <v>40</v>
      </c>
      <c r="W35" s="116">
        <f t="shared" si="3"/>
        <v>59120</v>
      </c>
      <c r="X35" s="116">
        <f>L4+L10+L16+L22+L28+L34+P4+P10+P16+P22+P28+P34+T4+T10+T16+T22+T28+T34+X4+X10+X16+X22+X28+X34</f>
        <v>29736</v>
      </c>
      <c r="Y35" s="118">
        <f>M4+M10+M16+M22+M28+M34+Q4+Q10+Q16+Q22+Q28+Q34+U4+U10+U16+U22+U28+U34+Y4+Y10+Y16+Y22+Y28+Y34</f>
        <v>29384</v>
      </c>
    </row>
    <row r="36" spans="1:25" ht="24.75" customHeight="1" thickBot="1" thickTop="1">
      <c r="A36" s="16"/>
      <c r="B36" s="120" t="s">
        <v>44</v>
      </c>
      <c r="C36" s="121"/>
      <c r="D36" s="21">
        <f>SUM(D16:D35)</f>
        <v>59120</v>
      </c>
      <c r="E36" s="21">
        <f>SUM(E16:E35)</f>
        <v>29736</v>
      </c>
      <c r="F36" s="65">
        <f>SUM(F16:F35)</f>
        <v>29384</v>
      </c>
      <c r="G36" s="22">
        <f>SUM(G16:G35)</f>
        <v>29154</v>
      </c>
      <c r="N36" s="31"/>
      <c r="O36" s="34" t="s">
        <v>56</v>
      </c>
      <c r="P36" s="34" t="s">
        <v>3</v>
      </c>
      <c r="Q36" s="34" t="s">
        <v>4</v>
      </c>
      <c r="V36" s="125"/>
      <c r="W36" s="117"/>
      <c r="X36" s="117"/>
      <c r="Y36" s="119"/>
    </row>
    <row r="37" spans="2:25" ht="26.25" customHeight="1">
      <c r="B37" s="57"/>
      <c r="N37" s="31" t="s">
        <v>55</v>
      </c>
      <c r="O37" s="33">
        <f>P37+Q37</f>
        <v>13061</v>
      </c>
      <c r="P37" s="33">
        <f>$T$22+$T$28+$X$4+$X$10+$X$16+$X$22+$X$28+$X$34</f>
        <v>5656</v>
      </c>
      <c r="Q37" s="33">
        <f>$U$22+$U$28+$Y$4+$Y$10+$Y$16+$Y$22+$Y$28+$Y$34</f>
        <v>7405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G25">
      <selection activeCell="G39" sqref="A39:IV4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75" t="s">
        <v>0</v>
      </c>
      <c r="E1" s="76"/>
      <c r="F1" s="76"/>
      <c r="J1" s="77" t="s">
        <v>65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4:25" ht="18" thickBot="1">
      <c r="D2" s="76"/>
      <c r="E2" s="76"/>
      <c r="F2" s="76"/>
      <c r="J2" s="78"/>
      <c r="K2" s="79"/>
      <c r="L2" s="79"/>
      <c r="M2" s="79"/>
      <c r="N2" s="79"/>
      <c r="O2" s="79"/>
      <c r="P2" s="79"/>
      <c r="Q2" s="79"/>
      <c r="R2" s="80" t="s">
        <v>80</v>
      </c>
      <c r="S2" s="81"/>
      <c r="T2" s="81"/>
      <c r="U2" s="81"/>
      <c r="V2" s="81"/>
      <c r="W2" s="81"/>
      <c r="X2" s="81"/>
      <c r="Y2" s="81"/>
    </row>
    <row r="3" spans="6:25" ht="18" thickBot="1">
      <c r="F3" s="82" t="s">
        <v>79</v>
      </c>
      <c r="G3" s="8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83" t="s">
        <v>9</v>
      </c>
      <c r="C4" s="84"/>
      <c r="D4" s="85"/>
      <c r="E4" s="46" t="s">
        <v>10</v>
      </c>
      <c r="F4" s="46"/>
      <c r="G4" s="47"/>
      <c r="J4" s="4" t="s">
        <v>5</v>
      </c>
      <c r="K4" s="5">
        <f aca="true" t="shared" si="0" ref="K4:K33">L4+M4</f>
        <v>2185</v>
      </c>
      <c r="L4" s="5">
        <f>L5+L6+L7+L8+L9</f>
        <v>1116</v>
      </c>
      <c r="M4" s="6">
        <f>M5+M6+M7+M8+M9</f>
        <v>1069</v>
      </c>
      <c r="N4" s="7" t="s">
        <v>6</v>
      </c>
      <c r="O4" s="5">
        <f aca="true" t="shared" si="1" ref="O4:O33">P4+Q4</f>
        <v>3631</v>
      </c>
      <c r="P4" s="5">
        <f>P5+P6+P7+P8+P9</f>
        <v>1952</v>
      </c>
      <c r="Q4" s="6">
        <f>Q5+Q6+Q7+Q8+Q9</f>
        <v>1679</v>
      </c>
      <c r="R4" s="7" t="s">
        <v>7</v>
      </c>
      <c r="S4" s="5">
        <f aca="true" t="shared" si="2" ref="S4:S33">T4+U4</f>
        <v>3879</v>
      </c>
      <c r="T4" s="5">
        <f>T5+T6+T7+T8+T9</f>
        <v>1959</v>
      </c>
      <c r="U4" s="6">
        <f>U5+U6+U7+U8+U9</f>
        <v>1920</v>
      </c>
      <c r="V4" s="7" t="s">
        <v>8</v>
      </c>
      <c r="W4" s="5">
        <f aca="true" t="shared" si="3" ref="W4:W35">X4+Y4</f>
        <v>2580</v>
      </c>
      <c r="X4" s="5">
        <f>X5+X6+X7+X8+X9</f>
        <v>1149</v>
      </c>
      <c r="Y4" s="6">
        <f>Y5+Y6+Y7+Y8+Y9</f>
        <v>1431</v>
      </c>
    </row>
    <row r="5" spans="2:25" ht="24.75" customHeight="1" thickBot="1">
      <c r="B5" s="86"/>
      <c r="C5" s="87"/>
      <c r="D5" s="88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429</v>
      </c>
      <c r="L5" s="25">
        <v>230</v>
      </c>
      <c r="M5" s="26">
        <v>199</v>
      </c>
      <c r="N5" s="8">
        <v>25</v>
      </c>
      <c r="O5" s="9">
        <f t="shared" si="1"/>
        <v>677</v>
      </c>
      <c r="P5" s="25">
        <v>347</v>
      </c>
      <c r="Q5" s="26">
        <v>330</v>
      </c>
      <c r="R5" s="8">
        <v>50</v>
      </c>
      <c r="S5" s="9">
        <f t="shared" si="2"/>
        <v>767</v>
      </c>
      <c r="T5" s="25">
        <v>415</v>
      </c>
      <c r="U5" s="26">
        <v>352</v>
      </c>
      <c r="V5" s="8">
        <v>75</v>
      </c>
      <c r="W5" s="9">
        <f t="shared" si="3"/>
        <v>533</v>
      </c>
      <c r="X5" s="25">
        <v>260</v>
      </c>
      <c r="Y5" s="26">
        <v>273</v>
      </c>
    </row>
    <row r="6" spans="2:25" ht="24.75" customHeight="1" thickTop="1">
      <c r="B6" s="89" t="s">
        <v>57</v>
      </c>
      <c r="C6" s="90"/>
      <c r="D6" s="91"/>
      <c r="E6" s="41">
        <f>F6+G6</f>
        <v>59037</v>
      </c>
      <c r="F6" s="66">
        <f>SUM(F7:F8)</f>
        <v>29680</v>
      </c>
      <c r="G6" s="67">
        <f>SUM(G7:G8)</f>
        <v>29357</v>
      </c>
      <c r="J6" s="8">
        <v>1</v>
      </c>
      <c r="K6" s="9">
        <f t="shared" si="0"/>
        <v>397</v>
      </c>
      <c r="L6" s="25">
        <v>207</v>
      </c>
      <c r="M6" s="26">
        <v>190</v>
      </c>
      <c r="N6" s="8">
        <v>26</v>
      </c>
      <c r="O6" s="9">
        <f t="shared" si="1"/>
        <v>768</v>
      </c>
      <c r="P6" s="25">
        <v>419</v>
      </c>
      <c r="Q6" s="26">
        <v>349</v>
      </c>
      <c r="R6" s="8">
        <v>51</v>
      </c>
      <c r="S6" s="9">
        <f t="shared" si="2"/>
        <v>769</v>
      </c>
      <c r="T6" s="25">
        <v>377</v>
      </c>
      <c r="U6" s="26">
        <v>392</v>
      </c>
      <c r="V6" s="8">
        <v>76</v>
      </c>
      <c r="W6" s="9">
        <f t="shared" si="3"/>
        <v>547</v>
      </c>
      <c r="X6" s="25">
        <v>248</v>
      </c>
      <c r="Y6" s="26">
        <v>299</v>
      </c>
    </row>
    <row r="7" spans="2:25" ht="24.75" customHeight="1">
      <c r="B7" s="45"/>
      <c r="C7" s="92" t="s">
        <v>58</v>
      </c>
      <c r="D7" s="93"/>
      <c r="E7" s="39">
        <f>F7+G7</f>
        <v>56552</v>
      </c>
      <c r="F7" s="40">
        <v>28497</v>
      </c>
      <c r="G7" s="61">
        <v>28055</v>
      </c>
      <c r="J7" s="8">
        <v>2</v>
      </c>
      <c r="K7" s="9">
        <f t="shared" si="0"/>
        <v>447</v>
      </c>
      <c r="L7" s="25">
        <v>209</v>
      </c>
      <c r="M7" s="26">
        <v>238</v>
      </c>
      <c r="N7" s="8">
        <v>27</v>
      </c>
      <c r="O7" s="9">
        <f t="shared" si="1"/>
        <v>707</v>
      </c>
      <c r="P7" s="25">
        <v>389</v>
      </c>
      <c r="Q7" s="26">
        <v>318</v>
      </c>
      <c r="R7" s="8">
        <v>52</v>
      </c>
      <c r="S7" s="9">
        <f t="shared" si="2"/>
        <v>796</v>
      </c>
      <c r="T7" s="25">
        <v>392</v>
      </c>
      <c r="U7" s="26">
        <v>404</v>
      </c>
      <c r="V7" s="8">
        <v>77</v>
      </c>
      <c r="W7" s="9">
        <f t="shared" si="3"/>
        <v>509</v>
      </c>
      <c r="X7" s="25">
        <v>230</v>
      </c>
      <c r="Y7" s="26">
        <v>279</v>
      </c>
    </row>
    <row r="8" spans="2:25" ht="24.75" customHeight="1" thickBot="1">
      <c r="B8" s="49"/>
      <c r="C8" s="94" t="s">
        <v>59</v>
      </c>
      <c r="D8" s="95"/>
      <c r="E8" s="50">
        <f>F8+G8</f>
        <v>2485</v>
      </c>
      <c r="F8" s="51">
        <v>1183</v>
      </c>
      <c r="G8" s="62">
        <v>1302</v>
      </c>
      <c r="J8" s="8">
        <v>3</v>
      </c>
      <c r="K8" s="9">
        <f t="shared" si="0"/>
        <v>464</v>
      </c>
      <c r="L8" s="25">
        <v>240</v>
      </c>
      <c r="M8" s="26">
        <v>224</v>
      </c>
      <c r="N8" s="8">
        <v>28</v>
      </c>
      <c r="O8" s="9">
        <f t="shared" si="1"/>
        <v>759</v>
      </c>
      <c r="P8" s="25">
        <v>424</v>
      </c>
      <c r="Q8" s="26">
        <v>335</v>
      </c>
      <c r="R8" s="8">
        <v>53</v>
      </c>
      <c r="S8" s="9">
        <f t="shared" si="2"/>
        <v>810</v>
      </c>
      <c r="T8" s="25">
        <v>402</v>
      </c>
      <c r="U8" s="26">
        <v>408</v>
      </c>
      <c r="V8" s="8">
        <v>78</v>
      </c>
      <c r="W8" s="9">
        <f t="shared" si="3"/>
        <v>520</v>
      </c>
      <c r="X8" s="25">
        <v>215</v>
      </c>
      <c r="Y8" s="26">
        <v>305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448</v>
      </c>
      <c r="L9" s="25">
        <v>230</v>
      </c>
      <c r="M9" s="26">
        <v>218</v>
      </c>
      <c r="N9" s="8">
        <v>29</v>
      </c>
      <c r="O9" s="9">
        <f t="shared" si="1"/>
        <v>720</v>
      </c>
      <c r="P9" s="25">
        <v>373</v>
      </c>
      <c r="Q9" s="26">
        <v>347</v>
      </c>
      <c r="R9" s="8">
        <v>54</v>
      </c>
      <c r="S9" s="9">
        <f t="shared" si="2"/>
        <v>737</v>
      </c>
      <c r="T9" s="25">
        <v>373</v>
      </c>
      <c r="U9" s="26">
        <v>364</v>
      </c>
      <c r="V9" s="8">
        <v>79</v>
      </c>
      <c r="W9" s="9">
        <f t="shared" si="3"/>
        <v>471</v>
      </c>
      <c r="X9" s="25">
        <v>196</v>
      </c>
      <c r="Y9" s="26">
        <v>275</v>
      </c>
    </row>
    <row r="10" spans="2:25" ht="24.75" customHeight="1">
      <c r="B10" s="96" t="s">
        <v>63</v>
      </c>
      <c r="C10" s="97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2156</v>
      </c>
      <c r="L10" s="11">
        <f>L11+L12+L13+L14+L15</f>
        <v>1088</v>
      </c>
      <c r="M10" s="12">
        <f>M11+M12+M13+M14+M15</f>
        <v>1068</v>
      </c>
      <c r="N10" s="7" t="s">
        <v>14</v>
      </c>
      <c r="O10" s="11">
        <f t="shared" si="1"/>
        <v>3776</v>
      </c>
      <c r="P10" s="11">
        <f>P11+P12+P13+P14+P15</f>
        <v>2043</v>
      </c>
      <c r="Q10" s="12">
        <f>Q11+Q12+Q13+Q14+Q15</f>
        <v>1733</v>
      </c>
      <c r="R10" s="13" t="s">
        <v>15</v>
      </c>
      <c r="S10" s="11">
        <f t="shared" si="2"/>
        <v>3800</v>
      </c>
      <c r="T10" s="11">
        <f>T11+T12+T13+T14+T15</f>
        <v>1998</v>
      </c>
      <c r="U10" s="12">
        <f>U11+U12+U13+U14+U15</f>
        <v>1802</v>
      </c>
      <c r="V10" s="7" t="s">
        <v>16</v>
      </c>
      <c r="W10" s="11">
        <f t="shared" si="3"/>
        <v>1884</v>
      </c>
      <c r="X10" s="11">
        <f>X11+X12+X13+X14+X15</f>
        <v>697</v>
      </c>
      <c r="Y10" s="12">
        <f>Y11+Y12+Y13+Y14+Y15</f>
        <v>1187</v>
      </c>
    </row>
    <row r="11" spans="2:25" ht="24.75" customHeight="1" thickBot="1">
      <c r="B11" s="98" t="s">
        <v>11</v>
      </c>
      <c r="C11" s="99"/>
      <c r="D11" s="59">
        <f>SUM(E11:G11)</f>
        <v>29121</v>
      </c>
      <c r="E11" s="51">
        <v>27247</v>
      </c>
      <c r="F11" s="51">
        <v>1335</v>
      </c>
      <c r="G11" s="60">
        <v>539</v>
      </c>
      <c r="J11" s="14">
        <v>5</v>
      </c>
      <c r="K11" s="9">
        <f t="shared" si="0"/>
        <v>449</v>
      </c>
      <c r="L11" s="25">
        <v>232</v>
      </c>
      <c r="M11" s="26">
        <v>217</v>
      </c>
      <c r="N11" s="8">
        <v>30</v>
      </c>
      <c r="O11" s="9">
        <f t="shared" si="1"/>
        <v>764</v>
      </c>
      <c r="P11" s="25">
        <v>417</v>
      </c>
      <c r="Q11" s="26">
        <v>347</v>
      </c>
      <c r="R11" s="8">
        <v>55</v>
      </c>
      <c r="S11" s="9">
        <f t="shared" si="2"/>
        <v>737</v>
      </c>
      <c r="T11" s="25">
        <v>383</v>
      </c>
      <c r="U11" s="26">
        <v>354</v>
      </c>
      <c r="V11" s="8">
        <v>80</v>
      </c>
      <c r="W11" s="9">
        <f t="shared" si="3"/>
        <v>426</v>
      </c>
      <c r="X11" s="25">
        <v>171</v>
      </c>
      <c r="Y11" s="26">
        <v>255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410</v>
      </c>
      <c r="L12" s="25">
        <v>192</v>
      </c>
      <c r="M12" s="26">
        <v>218</v>
      </c>
      <c r="N12" s="8">
        <v>31</v>
      </c>
      <c r="O12" s="9">
        <f t="shared" si="1"/>
        <v>745</v>
      </c>
      <c r="P12" s="25">
        <v>386</v>
      </c>
      <c r="Q12" s="26">
        <v>359</v>
      </c>
      <c r="R12" s="8">
        <v>56</v>
      </c>
      <c r="S12" s="9">
        <f t="shared" si="2"/>
        <v>757</v>
      </c>
      <c r="T12" s="25">
        <v>402</v>
      </c>
      <c r="U12" s="26">
        <v>355</v>
      </c>
      <c r="V12" s="8">
        <v>81</v>
      </c>
      <c r="W12" s="9">
        <f t="shared" si="3"/>
        <v>406</v>
      </c>
      <c r="X12" s="25">
        <v>154</v>
      </c>
      <c r="Y12" s="26">
        <v>252</v>
      </c>
    </row>
    <row r="13" spans="1:25" ht="22.5" customHeight="1" thickBot="1">
      <c r="A13" s="16"/>
      <c r="B13" s="52"/>
      <c r="C13" s="100" t="s">
        <v>64</v>
      </c>
      <c r="D13" s="101"/>
      <c r="E13" s="101"/>
      <c r="F13" s="101"/>
      <c r="G13" s="101"/>
      <c r="J13" s="14">
        <v>7</v>
      </c>
      <c r="K13" s="9">
        <f t="shared" si="0"/>
        <v>415</v>
      </c>
      <c r="L13" s="25">
        <v>215</v>
      </c>
      <c r="M13" s="26">
        <v>200</v>
      </c>
      <c r="N13" s="8">
        <v>32</v>
      </c>
      <c r="O13" s="9">
        <f t="shared" si="1"/>
        <v>760</v>
      </c>
      <c r="P13" s="25">
        <v>407</v>
      </c>
      <c r="Q13" s="26">
        <v>353</v>
      </c>
      <c r="R13" s="8">
        <v>57</v>
      </c>
      <c r="S13" s="9">
        <f t="shared" si="2"/>
        <v>820</v>
      </c>
      <c r="T13" s="25">
        <v>429</v>
      </c>
      <c r="U13" s="26">
        <v>391</v>
      </c>
      <c r="V13" s="8">
        <v>82</v>
      </c>
      <c r="W13" s="9">
        <f t="shared" si="3"/>
        <v>407</v>
      </c>
      <c r="X13" s="25">
        <v>153</v>
      </c>
      <c r="Y13" s="26">
        <v>254</v>
      </c>
    </row>
    <row r="14" spans="1:25" ht="21" customHeight="1">
      <c r="A14" s="29"/>
      <c r="B14" s="102" t="s">
        <v>17</v>
      </c>
      <c r="C14" s="85"/>
      <c r="D14" s="103" t="s">
        <v>18</v>
      </c>
      <c r="E14" s="103"/>
      <c r="F14" s="104"/>
      <c r="G14" s="105" t="s">
        <v>45</v>
      </c>
      <c r="J14" s="14">
        <v>8</v>
      </c>
      <c r="K14" s="9">
        <f t="shared" si="0"/>
        <v>413</v>
      </c>
      <c r="L14" s="25">
        <v>202</v>
      </c>
      <c r="M14" s="26">
        <v>211</v>
      </c>
      <c r="N14" s="8">
        <v>33</v>
      </c>
      <c r="O14" s="9">
        <f t="shared" si="1"/>
        <v>737</v>
      </c>
      <c r="P14" s="25">
        <v>411</v>
      </c>
      <c r="Q14" s="26">
        <v>326</v>
      </c>
      <c r="R14" s="8">
        <v>58</v>
      </c>
      <c r="S14" s="9">
        <f t="shared" si="2"/>
        <v>747</v>
      </c>
      <c r="T14" s="25">
        <v>412</v>
      </c>
      <c r="U14" s="26">
        <v>335</v>
      </c>
      <c r="V14" s="8">
        <v>83</v>
      </c>
      <c r="W14" s="9">
        <f t="shared" si="3"/>
        <v>334</v>
      </c>
      <c r="X14" s="25">
        <v>106</v>
      </c>
      <c r="Y14" s="26">
        <v>228</v>
      </c>
    </row>
    <row r="15" spans="1:25" ht="24.75" customHeight="1" thickBot="1">
      <c r="A15" s="29"/>
      <c r="B15" s="86"/>
      <c r="C15" s="88"/>
      <c r="D15" s="44" t="s">
        <v>46</v>
      </c>
      <c r="E15" s="43" t="s">
        <v>47</v>
      </c>
      <c r="F15" s="42" t="s">
        <v>48</v>
      </c>
      <c r="G15" s="106"/>
      <c r="J15" s="14">
        <v>9</v>
      </c>
      <c r="K15" s="9">
        <f t="shared" si="0"/>
        <v>469</v>
      </c>
      <c r="L15" s="25">
        <v>247</v>
      </c>
      <c r="M15" s="26">
        <v>222</v>
      </c>
      <c r="N15" s="8">
        <v>34</v>
      </c>
      <c r="O15" s="9">
        <f t="shared" si="1"/>
        <v>770</v>
      </c>
      <c r="P15" s="25">
        <v>422</v>
      </c>
      <c r="Q15" s="26">
        <v>348</v>
      </c>
      <c r="R15" s="8">
        <v>59</v>
      </c>
      <c r="S15" s="9">
        <f t="shared" si="2"/>
        <v>739</v>
      </c>
      <c r="T15" s="25">
        <v>372</v>
      </c>
      <c r="U15" s="26">
        <v>367</v>
      </c>
      <c r="V15" s="8">
        <v>84</v>
      </c>
      <c r="W15" s="9">
        <f t="shared" si="3"/>
        <v>311</v>
      </c>
      <c r="X15" s="25">
        <v>113</v>
      </c>
      <c r="Y15" s="26">
        <v>198</v>
      </c>
    </row>
    <row r="16" spans="1:25" ht="25.5" customHeight="1" thickTop="1">
      <c r="A16" s="29"/>
      <c r="B16" s="107" t="s">
        <v>23</v>
      </c>
      <c r="C16" s="108"/>
      <c r="D16" s="53">
        <f aca="true" t="shared" si="4" ref="D16:D35">E16+F16</f>
        <v>18405</v>
      </c>
      <c r="E16" s="54">
        <v>9215</v>
      </c>
      <c r="F16" s="63">
        <v>9190</v>
      </c>
      <c r="G16" s="55">
        <v>8919</v>
      </c>
      <c r="J16" s="7" t="s">
        <v>19</v>
      </c>
      <c r="K16" s="11">
        <f t="shared" si="0"/>
        <v>2404</v>
      </c>
      <c r="L16" s="11">
        <f>L17+L18+L19+L20+L21</f>
        <v>1236</v>
      </c>
      <c r="M16" s="12">
        <f>M17+M18+M19+M20+M21</f>
        <v>1168</v>
      </c>
      <c r="N16" s="7" t="s">
        <v>20</v>
      </c>
      <c r="O16" s="11">
        <f t="shared" si="1"/>
        <v>4158</v>
      </c>
      <c r="P16" s="11">
        <f>P17+P18+P19+P20+P21</f>
        <v>2225</v>
      </c>
      <c r="Q16" s="12">
        <f>Q17+Q18+Q19+Q20+Q21</f>
        <v>1933</v>
      </c>
      <c r="R16" s="7" t="s">
        <v>21</v>
      </c>
      <c r="S16" s="11">
        <f t="shared" si="2"/>
        <v>4385</v>
      </c>
      <c r="T16" s="11">
        <f>T17+T18+T19+T20+T21</f>
        <v>2236</v>
      </c>
      <c r="U16" s="12">
        <f>U17+U18+U19+U20+U21</f>
        <v>2149</v>
      </c>
      <c r="V16" s="7" t="s">
        <v>22</v>
      </c>
      <c r="W16" s="11">
        <f t="shared" si="3"/>
        <v>1027</v>
      </c>
      <c r="X16" s="11">
        <f>X17+X18+X19+X20+X21</f>
        <v>327</v>
      </c>
      <c r="Y16" s="12">
        <f>Y17+Y18+Y19+Y20+Y21</f>
        <v>700</v>
      </c>
    </row>
    <row r="17" spans="1:25" ht="24.75" customHeight="1">
      <c r="A17" s="29"/>
      <c r="B17" s="109" t="s">
        <v>24</v>
      </c>
      <c r="C17" s="93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479</v>
      </c>
      <c r="L17" s="25">
        <v>251</v>
      </c>
      <c r="M17" s="26">
        <v>228</v>
      </c>
      <c r="N17" s="8">
        <v>35</v>
      </c>
      <c r="O17" s="9">
        <f t="shared" si="1"/>
        <v>768</v>
      </c>
      <c r="P17" s="25">
        <v>416</v>
      </c>
      <c r="Q17" s="26">
        <v>352</v>
      </c>
      <c r="R17" s="8">
        <v>60</v>
      </c>
      <c r="S17" s="9">
        <f t="shared" si="2"/>
        <v>803</v>
      </c>
      <c r="T17" s="25">
        <v>426</v>
      </c>
      <c r="U17" s="26">
        <v>377</v>
      </c>
      <c r="V17" s="8">
        <v>85</v>
      </c>
      <c r="W17" s="9">
        <f t="shared" si="3"/>
        <v>281</v>
      </c>
      <c r="X17" s="25">
        <v>96</v>
      </c>
      <c r="Y17" s="26">
        <v>185</v>
      </c>
    </row>
    <row r="18" spans="1:25" ht="24.75" customHeight="1">
      <c r="A18" s="29"/>
      <c r="B18" s="110" t="s">
        <v>25</v>
      </c>
      <c r="C18" s="111"/>
      <c r="D18" s="17">
        <f t="shared" si="4"/>
        <v>13510</v>
      </c>
      <c r="E18" s="23">
        <v>6823</v>
      </c>
      <c r="F18" s="64">
        <v>6687</v>
      </c>
      <c r="G18" s="24">
        <v>6800</v>
      </c>
      <c r="J18" s="8">
        <v>11</v>
      </c>
      <c r="K18" s="9">
        <f t="shared" si="0"/>
        <v>471</v>
      </c>
      <c r="L18" s="25">
        <v>225</v>
      </c>
      <c r="M18" s="26">
        <v>246</v>
      </c>
      <c r="N18" s="8">
        <v>36</v>
      </c>
      <c r="O18" s="9">
        <f t="shared" si="1"/>
        <v>776</v>
      </c>
      <c r="P18" s="25">
        <v>407</v>
      </c>
      <c r="Q18" s="26">
        <v>369</v>
      </c>
      <c r="R18" s="8">
        <v>61</v>
      </c>
      <c r="S18" s="9">
        <f t="shared" si="2"/>
        <v>858</v>
      </c>
      <c r="T18" s="25">
        <v>445</v>
      </c>
      <c r="U18" s="26">
        <v>413</v>
      </c>
      <c r="V18" s="8">
        <v>86</v>
      </c>
      <c r="W18" s="9">
        <f t="shared" si="3"/>
        <v>225</v>
      </c>
      <c r="X18" s="25">
        <v>67</v>
      </c>
      <c r="Y18" s="26">
        <v>158</v>
      </c>
    </row>
    <row r="19" spans="1:25" ht="24.75" customHeight="1">
      <c r="A19" s="29"/>
      <c r="B19" s="109" t="s">
        <v>26</v>
      </c>
      <c r="C19" s="93"/>
      <c r="D19" s="17">
        <f t="shared" si="4"/>
        <v>213</v>
      </c>
      <c r="E19" s="23">
        <v>106</v>
      </c>
      <c r="F19" s="64">
        <v>107</v>
      </c>
      <c r="G19" s="24">
        <v>114</v>
      </c>
      <c r="J19" s="8">
        <v>12</v>
      </c>
      <c r="K19" s="9">
        <f t="shared" si="0"/>
        <v>492</v>
      </c>
      <c r="L19" s="25">
        <v>254</v>
      </c>
      <c r="M19" s="26">
        <v>238</v>
      </c>
      <c r="N19" s="8">
        <v>37</v>
      </c>
      <c r="O19" s="9">
        <f t="shared" si="1"/>
        <v>840</v>
      </c>
      <c r="P19" s="25">
        <v>457</v>
      </c>
      <c r="Q19" s="26">
        <v>383</v>
      </c>
      <c r="R19" s="8">
        <v>62</v>
      </c>
      <c r="S19" s="9">
        <f t="shared" si="2"/>
        <v>908</v>
      </c>
      <c r="T19" s="25">
        <v>438</v>
      </c>
      <c r="U19" s="26">
        <v>470</v>
      </c>
      <c r="V19" s="8">
        <v>87</v>
      </c>
      <c r="W19" s="9">
        <f t="shared" si="3"/>
        <v>193</v>
      </c>
      <c r="X19" s="25">
        <v>67</v>
      </c>
      <c r="Y19" s="26">
        <v>126</v>
      </c>
    </row>
    <row r="20" spans="1:25" ht="24.75" customHeight="1">
      <c r="A20" s="29"/>
      <c r="B20" s="109" t="s">
        <v>27</v>
      </c>
      <c r="C20" s="93"/>
      <c r="D20" s="17">
        <f t="shared" si="4"/>
        <v>2019</v>
      </c>
      <c r="E20" s="23">
        <v>1027</v>
      </c>
      <c r="F20" s="64">
        <v>992</v>
      </c>
      <c r="G20" s="24">
        <v>1030</v>
      </c>
      <c r="J20" s="8">
        <v>13</v>
      </c>
      <c r="K20" s="9">
        <f t="shared" si="0"/>
        <v>460</v>
      </c>
      <c r="L20" s="25">
        <v>240</v>
      </c>
      <c r="M20" s="26">
        <v>220</v>
      </c>
      <c r="N20" s="8">
        <v>38</v>
      </c>
      <c r="O20" s="9">
        <f t="shared" si="1"/>
        <v>889</v>
      </c>
      <c r="P20" s="25">
        <v>468</v>
      </c>
      <c r="Q20" s="26">
        <v>421</v>
      </c>
      <c r="R20" s="8">
        <v>63</v>
      </c>
      <c r="S20" s="9">
        <f t="shared" si="2"/>
        <v>886</v>
      </c>
      <c r="T20" s="25">
        <v>457</v>
      </c>
      <c r="U20" s="26">
        <v>429</v>
      </c>
      <c r="V20" s="8">
        <v>88</v>
      </c>
      <c r="W20" s="9">
        <f t="shared" si="3"/>
        <v>181</v>
      </c>
      <c r="X20" s="25">
        <v>56</v>
      </c>
      <c r="Y20" s="26">
        <v>125</v>
      </c>
    </row>
    <row r="21" spans="1:25" ht="24.75" customHeight="1">
      <c r="A21" s="29"/>
      <c r="B21" s="112" t="s">
        <v>28</v>
      </c>
      <c r="C21" s="93"/>
      <c r="D21" s="17">
        <f t="shared" si="4"/>
        <v>3132</v>
      </c>
      <c r="E21" s="23">
        <v>1537</v>
      </c>
      <c r="F21" s="64">
        <v>1595</v>
      </c>
      <c r="G21" s="24">
        <v>1541</v>
      </c>
      <c r="J21" s="8">
        <v>14</v>
      </c>
      <c r="K21" s="9">
        <f t="shared" si="0"/>
        <v>502</v>
      </c>
      <c r="L21" s="25">
        <v>266</v>
      </c>
      <c r="M21" s="26">
        <v>236</v>
      </c>
      <c r="N21" s="8">
        <v>39</v>
      </c>
      <c r="O21" s="9">
        <f t="shared" si="1"/>
        <v>885</v>
      </c>
      <c r="P21" s="25">
        <v>477</v>
      </c>
      <c r="Q21" s="26">
        <v>408</v>
      </c>
      <c r="R21" s="8">
        <v>64</v>
      </c>
      <c r="S21" s="9">
        <f t="shared" si="2"/>
        <v>930</v>
      </c>
      <c r="T21" s="25">
        <v>470</v>
      </c>
      <c r="U21" s="26">
        <v>460</v>
      </c>
      <c r="V21" s="8">
        <v>89</v>
      </c>
      <c r="W21" s="9">
        <f t="shared" si="3"/>
        <v>147</v>
      </c>
      <c r="X21" s="25">
        <v>41</v>
      </c>
      <c r="Y21" s="26">
        <v>106</v>
      </c>
    </row>
    <row r="22" spans="1:25" ht="24.75" customHeight="1">
      <c r="A22" s="29"/>
      <c r="B22" s="113" t="s">
        <v>33</v>
      </c>
      <c r="C22" s="111"/>
      <c r="D22" s="17">
        <f t="shared" si="4"/>
        <v>1545</v>
      </c>
      <c r="E22" s="23">
        <v>810</v>
      </c>
      <c r="F22" s="64">
        <v>735</v>
      </c>
      <c r="G22" s="24">
        <v>888</v>
      </c>
      <c r="J22" s="7" t="s">
        <v>29</v>
      </c>
      <c r="K22" s="11">
        <f t="shared" si="0"/>
        <v>2843</v>
      </c>
      <c r="L22" s="11">
        <f>L23+L24+L25+L26+L27</f>
        <v>1486</v>
      </c>
      <c r="M22" s="12">
        <f>M23+M24+M25+M26+M27</f>
        <v>1357</v>
      </c>
      <c r="N22" s="7" t="s">
        <v>30</v>
      </c>
      <c r="O22" s="11">
        <f t="shared" si="1"/>
        <v>4804</v>
      </c>
      <c r="P22" s="11">
        <f>P23+P24+P25+P26+P27</f>
        <v>2503</v>
      </c>
      <c r="Q22" s="12">
        <f>Q23+Q24+Q25+Q26+Q27</f>
        <v>2301</v>
      </c>
      <c r="R22" s="7" t="s">
        <v>31</v>
      </c>
      <c r="S22" s="11">
        <f t="shared" si="2"/>
        <v>3772</v>
      </c>
      <c r="T22" s="11">
        <f>T23+T24+T25+T26+T27</f>
        <v>1854</v>
      </c>
      <c r="U22" s="12">
        <f>U23+U24+U25+U26+U27</f>
        <v>1918</v>
      </c>
      <c r="V22" s="7" t="s">
        <v>32</v>
      </c>
      <c r="W22" s="11">
        <f t="shared" si="3"/>
        <v>428</v>
      </c>
      <c r="X22" s="11">
        <f>X23+X24+X25+X26+X27</f>
        <v>94</v>
      </c>
      <c r="Y22" s="12">
        <f>Y23+Y24+Y25+Y26+Y27</f>
        <v>334</v>
      </c>
    </row>
    <row r="23" spans="1:25" ht="24.75" customHeight="1">
      <c r="A23" s="29"/>
      <c r="B23" s="112" t="s">
        <v>34</v>
      </c>
      <c r="C23" s="93"/>
      <c r="D23" s="17">
        <f t="shared" si="4"/>
        <v>1162</v>
      </c>
      <c r="E23" s="23">
        <v>550</v>
      </c>
      <c r="F23" s="64">
        <v>612</v>
      </c>
      <c r="G23" s="24">
        <v>596</v>
      </c>
      <c r="J23" s="8">
        <v>15</v>
      </c>
      <c r="K23" s="9">
        <f t="shared" si="0"/>
        <v>504</v>
      </c>
      <c r="L23" s="25">
        <v>264</v>
      </c>
      <c r="M23" s="26">
        <v>240</v>
      </c>
      <c r="N23" s="8">
        <v>40</v>
      </c>
      <c r="O23" s="9">
        <f t="shared" si="1"/>
        <v>1005</v>
      </c>
      <c r="P23" s="25">
        <v>534</v>
      </c>
      <c r="Q23" s="26">
        <v>471</v>
      </c>
      <c r="R23" s="8">
        <v>65</v>
      </c>
      <c r="S23" s="9">
        <f t="shared" si="2"/>
        <v>997</v>
      </c>
      <c r="T23" s="25">
        <v>498</v>
      </c>
      <c r="U23" s="26">
        <v>499</v>
      </c>
      <c r="V23" s="8">
        <v>90</v>
      </c>
      <c r="W23" s="9">
        <f t="shared" si="3"/>
        <v>126</v>
      </c>
      <c r="X23" s="25">
        <v>27</v>
      </c>
      <c r="Y23" s="26">
        <v>99</v>
      </c>
    </row>
    <row r="24" spans="1:25" ht="24.75" customHeight="1">
      <c r="A24" s="29"/>
      <c r="B24" s="114" t="s">
        <v>49</v>
      </c>
      <c r="C24" s="111"/>
      <c r="D24" s="17">
        <f t="shared" si="4"/>
        <v>1101</v>
      </c>
      <c r="E24" s="23">
        <v>568</v>
      </c>
      <c r="F24" s="64">
        <v>533</v>
      </c>
      <c r="G24" s="24">
        <v>504</v>
      </c>
      <c r="H24" s="32"/>
      <c r="J24" s="8">
        <v>16</v>
      </c>
      <c r="K24" s="9">
        <f t="shared" si="0"/>
        <v>547</v>
      </c>
      <c r="L24" s="25">
        <v>291</v>
      </c>
      <c r="M24" s="26">
        <v>256</v>
      </c>
      <c r="N24" s="8">
        <v>41</v>
      </c>
      <c r="O24" s="9">
        <f t="shared" si="1"/>
        <v>983</v>
      </c>
      <c r="P24" s="25">
        <v>506</v>
      </c>
      <c r="Q24" s="26">
        <v>477</v>
      </c>
      <c r="R24" s="8">
        <v>66</v>
      </c>
      <c r="S24" s="9">
        <f t="shared" si="2"/>
        <v>794</v>
      </c>
      <c r="T24" s="25">
        <v>392</v>
      </c>
      <c r="U24" s="26">
        <v>402</v>
      </c>
      <c r="V24" s="8">
        <v>91</v>
      </c>
      <c r="W24" s="9">
        <f t="shared" si="3"/>
        <v>101</v>
      </c>
      <c r="X24" s="25">
        <v>25</v>
      </c>
      <c r="Y24" s="26">
        <v>76</v>
      </c>
    </row>
    <row r="25" spans="1:25" ht="24.75" customHeight="1">
      <c r="A25" s="29"/>
      <c r="B25" s="112" t="s">
        <v>35</v>
      </c>
      <c r="C25" s="93"/>
      <c r="D25" s="17">
        <f t="shared" si="4"/>
        <v>1149</v>
      </c>
      <c r="E25" s="23">
        <v>586</v>
      </c>
      <c r="F25" s="64">
        <v>563</v>
      </c>
      <c r="G25" s="24">
        <v>484</v>
      </c>
      <c r="J25" s="8">
        <v>17</v>
      </c>
      <c r="K25" s="9">
        <f t="shared" si="0"/>
        <v>539</v>
      </c>
      <c r="L25" s="25">
        <v>285</v>
      </c>
      <c r="M25" s="26">
        <v>254</v>
      </c>
      <c r="N25" s="8">
        <v>42</v>
      </c>
      <c r="O25" s="9">
        <f t="shared" si="1"/>
        <v>919</v>
      </c>
      <c r="P25" s="25">
        <v>467</v>
      </c>
      <c r="Q25" s="26">
        <v>452</v>
      </c>
      <c r="R25" s="8">
        <v>67</v>
      </c>
      <c r="S25" s="9">
        <f t="shared" si="2"/>
        <v>554</v>
      </c>
      <c r="T25" s="25">
        <v>288</v>
      </c>
      <c r="U25" s="26">
        <v>266</v>
      </c>
      <c r="V25" s="8">
        <v>92</v>
      </c>
      <c r="W25" s="9">
        <f t="shared" si="3"/>
        <v>75</v>
      </c>
      <c r="X25" s="25">
        <v>17</v>
      </c>
      <c r="Y25" s="26">
        <v>58</v>
      </c>
    </row>
    <row r="26" spans="1:25" ht="24.75" customHeight="1">
      <c r="A26" s="29"/>
      <c r="B26" s="115" t="s">
        <v>49</v>
      </c>
      <c r="C26" s="93"/>
      <c r="D26" s="17">
        <f t="shared" si="4"/>
        <v>2171</v>
      </c>
      <c r="E26" s="23">
        <v>1132</v>
      </c>
      <c r="F26" s="64">
        <v>1039</v>
      </c>
      <c r="G26" s="24">
        <v>1129</v>
      </c>
      <c r="J26" s="8">
        <v>18</v>
      </c>
      <c r="K26" s="9">
        <f t="shared" si="0"/>
        <v>603</v>
      </c>
      <c r="L26" s="25">
        <v>285</v>
      </c>
      <c r="M26" s="26">
        <v>318</v>
      </c>
      <c r="N26" s="8">
        <v>43</v>
      </c>
      <c r="O26" s="9">
        <f t="shared" si="1"/>
        <v>925</v>
      </c>
      <c r="P26" s="25">
        <v>486</v>
      </c>
      <c r="Q26" s="26">
        <v>439</v>
      </c>
      <c r="R26" s="8">
        <v>68</v>
      </c>
      <c r="S26" s="9">
        <f t="shared" si="2"/>
        <v>638</v>
      </c>
      <c r="T26" s="25">
        <v>299</v>
      </c>
      <c r="U26" s="26">
        <v>339</v>
      </c>
      <c r="V26" s="8">
        <v>93</v>
      </c>
      <c r="W26" s="9">
        <f t="shared" si="3"/>
        <v>68</v>
      </c>
      <c r="X26" s="25">
        <v>10</v>
      </c>
      <c r="Y26" s="26">
        <v>58</v>
      </c>
    </row>
    <row r="27" spans="1:25" ht="24.75" customHeight="1">
      <c r="A27" s="29"/>
      <c r="B27" s="115" t="s">
        <v>50</v>
      </c>
      <c r="C27" s="93"/>
      <c r="D27" s="17">
        <f t="shared" si="4"/>
        <v>1476</v>
      </c>
      <c r="E27" s="23">
        <v>767</v>
      </c>
      <c r="F27" s="64">
        <v>709</v>
      </c>
      <c r="G27" s="24">
        <v>688</v>
      </c>
      <c r="J27" s="8">
        <v>19</v>
      </c>
      <c r="K27" s="9">
        <f t="shared" si="0"/>
        <v>650</v>
      </c>
      <c r="L27" s="25">
        <v>361</v>
      </c>
      <c r="M27" s="26">
        <v>289</v>
      </c>
      <c r="N27" s="8">
        <v>44</v>
      </c>
      <c r="O27" s="9">
        <f t="shared" si="1"/>
        <v>972</v>
      </c>
      <c r="P27" s="25">
        <v>510</v>
      </c>
      <c r="Q27" s="26">
        <v>462</v>
      </c>
      <c r="R27" s="8">
        <v>69</v>
      </c>
      <c r="S27" s="9">
        <f t="shared" si="2"/>
        <v>789</v>
      </c>
      <c r="T27" s="25">
        <v>377</v>
      </c>
      <c r="U27" s="26">
        <v>412</v>
      </c>
      <c r="V27" s="8">
        <v>94</v>
      </c>
      <c r="W27" s="9">
        <f t="shared" si="3"/>
        <v>58</v>
      </c>
      <c r="X27" s="25">
        <v>15</v>
      </c>
      <c r="Y27" s="26">
        <v>43</v>
      </c>
    </row>
    <row r="28" spans="1:25" ht="24.75" customHeight="1">
      <c r="A28" s="29"/>
      <c r="B28" s="112" t="s">
        <v>39</v>
      </c>
      <c r="C28" s="93"/>
      <c r="D28" s="17">
        <f t="shared" si="4"/>
        <v>3661</v>
      </c>
      <c r="E28" s="23">
        <v>1857</v>
      </c>
      <c r="F28" s="64">
        <v>1804</v>
      </c>
      <c r="G28" s="24">
        <v>1706</v>
      </c>
      <c r="J28" s="7" t="s">
        <v>36</v>
      </c>
      <c r="K28" s="11">
        <f t="shared" si="0"/>
        <v>3591</v>
      </c>
      <c r="L28" s="11">
        <f>L29+L30+L31+L32+L33</f>
        <v>1884</v>
      </c>
      <c r="M28" s="12">
        <f>M29+M30+M31+M32+M33</f>
        <v>1707</v>
      </c>
      <c r="N28" s="7" t="s">
        <v>37</v>
      </c>
      <c r="O28" s="11">
        <f t="shared" si="1"/>
        <v>4313</v>
      </c>
      <c r="P28" s="11">
        <f>P29+P30+P31+P32+P33</f>
        <v>2281</v>
      </c>
      <c r="Q28" s="12">
        <f>Q29+Q30+Q31+Q32+Q33</f>
        <v>2032</v>
      </c>
      <c r="R28" s="7" t="s">
        <v>38</v>
      </c>
      <c r="S28" s="11">
        <f t="shared" si="2"/>
        <v>3263</v>
      </c>
      <c r="T28" s="11">
        <f>T29+T30+T31+T32+T33</f>
        <v>1525</v>
      </c>
      <c r="U28" s="12">
        <f>U29+U30+U31+U32+U33</f>
        <v>1738</v>
      </c>
      <c r="V28" s="7" t="s">
        <v>53</v>
      </c>
      <c r="W28" s="11">
        <f t="shared" si="3"/>
        <v>131</v>
      </c>
      <c r="X28" s="11">
        <f>X29+X30+X31+X32+X33</f>
        <v>23</v>
      </c>
      <c r="Y28" s="12">
        <f>Y29+Y30+Y31+Y32+Y33</f>
        <v>108</v>
      </c>
    </row>
    <row r="29" spans="1:25" ht="24.75" customHeight="1">
      <c r="A29" s="29"/>
      <c r="B29" s="115" t="s">
        <v>51</v>
      </c>
      <c r="C29" s="93"/>
      <c r="D29" s="17">
        <f t="shared" si="4"/>
        <v>2717</v>
      </c>
      <c r="E29" s="23">
        <v>1353</v>
      </c>
      <c r="F29" s="64">
        <v>1364</v>
      </c>
      <c r="G29" s="24">
        <v>1333</v>
      </c>
      <c r="J29" s="8">
        <v>20</v>
      </c>
      <c r="K29" s="9">
        <f t="shared" si="0"/>
        <v>648</v>
      </c>
      <c r="L29" s="25">
        <v>336</v>
      </c>
      <c r="M29" s="26">
        <v>312</v>
      </c>
      <c r="N29" s="8">
        <v>45</v>
      </c>
      <c r="O29" s="9">
        <f t="shared" si="1"/>
        <v>961</v>
      </c>
      <c r="P29" s="25">
        <v>526</v>
      </c>
      <c r="Q29" s="26">
        <v>435</v>
      </c>
      <c r="R29" s="8">
        <v>70</v>
      </c>
      <c r="S29" s="9">
        <f t="shared" si="2"/>
        <v>737</v>
      </c>
      <c r="T29" s="25">
        <v>357</v>
      </c>
      <c r="U29" s="26">
        <v>380</v>
      </c>
      <c r="V29" s="8">
        <v>95</v>
      </c>
      <c r="W29" s="9">
        <f t="shared" si="3"/>
        <v>43</v>
      </c>
      <c r="X29" s="68">
        <v>10</v>
      </c>
      <c r="Y29" s="69">
        <v>33</v>
      </c>
    </row>
    <row r="30" spans="1:25" ht="24.75" customHeight="1">
      <c r="A30" s="29"/>
      <c r="B30" s="112" t="s">
        <v>41</v>
      </c>
      <c r="C30" s="93"/>
      <c r="D30" s="17">
        <f t="shared" si="4"/>
        <v>1509</v>
      </c>
      <c r="E30" s="23">
        <v>755</v>
      </c>
      <c r="F30" s="64">
        <v>754</v>
      </c>
      <c r="G30" s="24">
        <v>732</v>
      </c>
      <c r="J30" s="8">
        <v>21</v>
      </c>
      <c r="K30" s="9">
        <f t="shared" si="0"/>
        <v>701</v>
      </c>
      <c r="L30" s="25">
        <v>361</v>
      </c>
      <c r="M30" s="26">
        <v>340</v>
      </c>
      <c r="N30" s="8">
        <v>46</v>
      </c>
      <c r="O30" s="9">
        <f t="shared" si="1"/>
        <v>819</v>
      </c>
      <c r="P30" s="25">
        <v>416</v>
      </c>
      <c r="Q30" s="26">
        <v>403</v>
      </c>
      <c r="R30" s="8">
        <v>71</v>
      </c>
      <c r="S30" s="9">
        <f t="shared" si="2"/>
        <v>704</v>
      </c>
      <c r="T30" s="25">
        <v>325</v>
      </c>
      <c r="U30" s="26">
        <v>379</v>
      </c>
      <c r="V30" s="8">
        <v>96</v>
      </c>
      <c r="W30" s="9">
        <f t="shared" si="3"/>
        <v>35</v>
      </c>
      <c r="X30" s="68">
        <v>8</v>
      </c>
      <c r="Y30" s="69">
        <v>27</v>
      </c>
    </row>
    <row r="31" spans="1:25" ht="24.75" customHeight="1">
      <c r="A31" s="29"/>
      <c r="B31" s="115" t="s">
        <v>49</v>
      </c>
      <c r="C31" s="93"/>
      <c r="D31" s="17">
        <f t="shared" si="4"/>
        <v>1142</v>
      </c>
      <c r="E31" s="23">
        <v>582</v>
      </c>
      <c r="F31" s="64">
        <v>560</v>
      </c>
      <c r="G31" s="24">
        <v>525</v>
      </c>
      <c r="J31" s="8">
        <v>22</v>
      </c>
      <c r="K31" s="9">
        <f t="shared" si="0"/>
        <v>708</v>
      </c>
      <c r="L31" s="25">
        <v>372</v>
      </c>
      <c r="M31" s="26">
        <v>336</v>
      </c>
      <c r="N31" s="8">
        <v>47</v>
      </c>
      <c r="O31" s="9">
        <f t="shared" si="1"/>
        <v>789</v>
      </c>
      <c r="P31" s="25">
        <v>418</v>
      </c>
      <c r="Q31" s="26">
        <v>371</v>
      </c>
      <c r="R31" s="8">
        <v>72</v>
      </c>
      <c r="S31" s="9">
        <f t="shared" si="2"/>
        <v>673</v>
      </c>
      <c r="T31" s="25">
        <v>328</v>
      </c>
      <c r="U31" s="26">
        <v>345</v>
      </c>
      <c r="V31" s="8">
        <v>97</v>
      </c>
      <c r="W31" s="9">
        <f t="shared" si="3"/>
        <v>24</v>
      </c>
      <c r="X31" s="68">
        <v>3</v>
      </c>
      <c r="Y31" s="69">
        <v>21</v>
      </c>
    </row>
    <row r="32" spans="1:25" ht="24.75" customHeight="1">
      <c r="A32" s="29"/>
      <c r="B32" s="115" t="s">
        <v>50</v>
      </c>
      <c r="C32" s="93"/>
      <c r="D32" s="17">
        <f t="shared" si="4"/>
        <v>1811</v>
      </c>
      <c r="E32" s="23">
        <v>912</v>
      </c>
      <c r="F32" s="64">
        <v>899</v>
      </c>
      <c r="G32" s="24">
        <v>831</v>
      </c>
      <c r="J32" s="8">
        <v>23</v>
      </c>
      <c r="K32" s="9">
        <f t="shared" si="0"/>
        <v>753</v>
      </c>
      <c r="L32" s="25">
        <v>389</v>
      </c>
      <c r="M32" s="26">
        <v>364</v>
      </c>
      <c r="N32" s="8">
        <v>48</v>
      </c>
      <c r="O32" s="9">
        <f t="shared" si="1"/>
        <v>933</v>
      </c>
      <c r="P32" s="25">
        <v>490</v>
      </c>
      <c r="Q32" s="26">
        <v>443</v>
      </c>
      <c r="R32" s="8">
        <v>73</v>
      </c>
      <c r="S32" s="9">
        <f t="shared" si="2"/>
        <v>615</v>
      </c>
      <c r="T32" s="25">
        <v>276</v>
      </c>
      <c r="U32" s="26">
        <v>339</v>
      </c>
      <c r="V32" s="8">
        <v>98</v>
      </c>
      <c r="W32" s="9">
        <f t="shared" si="3"/>
        <v>16</v>
      </c>
      <c r="X32" s="68">
        <v>1</v>
      </c>
      <c r="Y32" s="69">
        <v>15</v>
      </c>
    </row>
    <row r="33" spans="1:25" ht="24.75" customHeight="1" thickBot="1">
      <c r="A33" s="29"/>
      <c r="B33" s="115" t="s">
        <v>52</v>
      </c>
      <c r="C33" s="93"/>
      <c r="D33" s="17">
        <f t="shared" si="4"/>
        <v>1871</v>
      </c>
      <c r="E33" s="23">
        <v>911</v>
      </c>
      <c r="F33" s="64">
        <v>960</v>
      </c>
      <c r="G33" s="24">
        <v>1079</v>
      </c>
      <c r="J33" s="18">
        <v>24</v>
      </c>
      <c r="K33" s="19">
        <f t="shared" si="0"/>
        <v>781</v>
      </c>
      <c r="L33" s="27">
        <v>426</v>
      </c>
      <c r="M33" s="28">
        <v>355</v>
      </c>
      <c r="N33" s="18">
        <v>49</v>
      </c>
      <c r="O33" s="19">
        <f t="shared" si="1"/>
        <v>811</v>
      </c>
      <c r="P33" s="27">
        <v>431</v>
      </c>
      <c r="Q33" s="28">
        <v>380</v>
      </c>
      <c r="R33" s="18">
        <v>74</v>
      </c>
      <c r="S33" s="19">
        <f t="shared" si="2"/>
        <v>534</v>
      </c>
      <c r="T33" s="27">
        <v>239</v>
      </c>
      <c r="U33" s="28">
        <v>295</v>
      </c>
      <c r="V33" s="8">
        <v>99</v>
      </c>
      <c r="W33" s="9">
        <f t="shared" si="3"/>
        <v>13</v>
      </c>
      <c r="X33" s="70">
        <v>1</v>
      </c>
      <c r="Y33" s="71">
        <v>12</v>
      </c>
    </row>
    <row r="34" spans="1:25" ht="24.75" customHeight="1">
      <c r="A34" s="29"/>
      <c r="B34" s="112" t="s">
        <v>42</v>
      </c>
      <c r="C34" s="93"/>
      <c r="D34" s="17">
        <f t="shared" si="4"/>
        <v>352</v>
      </c>
      <c r="E34" s="23">
        <v>164</v>
      </c>
      <c r="F34" s="64">
        <v>188</v>
      </c>
      <c r="G34" s="24">
        <v>173</v>
      </c>
      <c r="V34" s="30" t="s">
        <v>54</v>
      </c>
      <c r="W34" s="11">
        <f t="shared" si="3"/>
        <v>27</v>
      </c>
      <c r="X34" s="68">
        <v>4</v>
      </c>
      <c r="Y34" s="69">
        <v>23</v>
      </c>
    </row>
    <row r="35" spans="1:25" ht="24.75" customHeight="1" thickBot="1">
      <c r="A35" s="16"/>
      <c r="B35" s="122" t="s">
        <v>43</v>
      </c>
      <c r="C35" s="123"/>
      <c r="D35" s="20">
        <f t="shared" si="4"/>
        <v>82</v>
      </c>
      <c r="E35" s="23">
        <v>20</v>
      </c>
      <c r="F35" s="64">
        <v>62</v>
      </c>
      <c r="G35" s="24">
        <v>44</v>
      </c>
      <c r="V35" s="124" t="s">
        <v>40</v>
      </c>
      <c r="W35" s="116">
        <f t="shared" si="3"/>
        <v>59037</v>
      </c>
      <c r="X35" s="116">
        <f>L4+L10+L16+L22+L28+L34+P4+P10+P16+P22+P28+P34+T4+T10+T16+T22+T28+T34+X4+X10+X16+X22+X28+X34</f>
        <v>29680</v>
      </c>
      <c r="Y35" s="118">
        <f>M4+M10+M16+M22+M28+M34+Q4+Q10+Q16+Q22+Q28+Q34+U4+U10+U16+U22+U28+U34+Y4+Y10+Y16+Y22+Y28+Y34</f>
        <v>29357</v>
      </c>
    </row>
    <row r="36" spans="1:25" ht="24.75" customHeight="1" thickBot="1" thickTop="1">
      <c r="A36" s="16"/>
      <c r="B36" s="120" t="s">
        <v>44</v>
      </c>
      <c r="C36" s="121"/>
      <c r="D36" s="21">
        <f>SUM(D16:D35)</f>
        <v>59037</v>
      </c>
      <c r="E36" s="21">
        <f>SUM(E16:E35)</f>
        <v>29680</v>
      </c>
      <c r="F36" s="65">
        <f>SUM(F16:F35)</f>
        <v>29357</v>
      </c>
      <c r="G36" s="22">
        <f>SUM(G16:G35)</f>
        <v>29121</v>
      </c>
      <c r="N36" s="31"/>
      <c r="O36" s="34" t="s">
        <v>56</v>
      </c>
      <c r="P36" s="34" t="s">
        <v>3</v>
      </c>
      <c r="Q36" s="34" t="s">
        <v>4</v>
      </c>
      <c r="V36" s="125"/>
      <c r="W36" s="117"/>
      <c r="X36" s="117"/>
      <c r="Y36" s="119"/>
    </row>
    <row r="37" spans="2:25" ht="26.25" customHeight="1">
      <c r="B37" s="57"/>
      <c r="N37" s="31" t="s">
        <v>55</v>
      </c>
      <c r="O37" s="33">
        <f>P37+Q37</f>
        <v>13112</v>
      </c>
      <c r="P37" s="33">
        <f>$T$22+$T$28+$X$4+$X$10+$X$16+$X$22+$X$28+$X$34</f>
        <v>5673</v>
      </c>
      <c r="Q37" s="33">
        <f>$U$22+$U$28+$Y$4+$Y$10+$Y$16+$Y$22+$Y$28+$Y$34</f>
        <v>7439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G28">
      <selection activeCell="L45" sqref="L45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75" t="s">
        <v>0</v>
      </c>
      <c r="E1" s="76"/>
      <c r="F1" s="76"/>
      <c r="J1" s="77" t="s">
        <v>65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4:25" ht="18" thickBot="1">
      <c r="D2" s="76"/>
      <c r="E2" s="76"/>
      <c r="F2" s="76"/>
      <c r="J2" s="78"/>
      <c r="K2" s="79"/>
      <c r="L2" s="79"/>
      <c r="M2" s="79"/>
      <c r="N2" s="79"/>
      <c r="O2" s="79"/>
      <c r="P2" s="79"/>
      <c r="Q2" s="79"/>
      <c r="R2" s="80">
        <v>41487</v>
      </c>
      <c r="S2" s="81"/>
      <c r="T2" s="81"/>
      <c r="U2" s="81"/>
      <c r="V2" s="81"/>
      <c r="W2" s="81"/>
      <c r="X2" s="81"/>
      <c r="Y2" s="81"/>
    </row>
    <row r="3" spans="6:25" ht="18" thickBot="1">
      <c r="F3" s="82" t="s">
        <v>81</v>
      </c>
      <c r="G3" s="8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83" t="s">
        <v>9</v>
      </c>
      <c r="C4" s="84"/>
      <c r="D4" s="85"/>
      <c r="E4" s="46" t="s">
        <v>10</v>
      </c>
      <c r="F4" s="46"/>
      <c r="G4" s="47"/>
      <c r="J4" s="4" t="s">
        <v>5</v>
      </c>
      <c r="K4" s="5">
        <f aca="true" t="shared" si="0" ref="K4:K33">L4+M4</f>
        <v>2183</v>
      </c>
      <c r="L4" s="5">
        <f>L5+L6+L7+L8+L9</f>
        <v>1113</v>
      </c>
      <c r="M4" s="6">
        <f>M5+M6+M7+M8+M9</f>
        <v>1070</v>
      </c>
      <c r="N4" s="7" t="s">
        <v>6</v>
      </c>
      <c r="O4" s="5">
        <f aca="true" t="shared" si="1" ref="O4:O33">P4+Q4</f>
        <v>3622</v>
      </c>
      <c r="P4" s="5">
        <f>P5+P6+P7+P8+P9</f>
        <v>1951</v>
      </c>
      <c r="Q4" s="6">
        <f>Q5+Q6+Q7+Q8+Q9</f>
        <v>1671</v>
      </c>
      <c r="R4" s="7" t="s">
        <v>7</v>
      </c>
      <c r="S4" s="5">
        <f aca="true" t="shared" si="2" ref="S4:S33">T4+U4</f>
        <v>3873</v>
      </c>
      <c r="T4" s="5">
        <f>T5+T6+T7+T8+T9</f>
        <v>1960</v>
      </c>
      <c r="U4" s="6">
        <f>U5+U6+U7+U8+U9</f>
        <v>1913</v>
      </c>
      <c r="V4" s="7" t="s">
        <v>8</v>
      </c>
      <c r="W4" s="5">
        <f aca="true" t="shared" si="3" ref="W4:W35">X4+Y4</f>
        <v>2576</v>
      </c>
      <c r="X4" s="5">
        <f>X5+X6+X7+X8+X9</f>
        <v>1148</v>
      </c>
      <c r="Y4" s="6">
        <f>Y5+Y6+Y7+Y8+Y9</f>
        <v>1428</v>
      </c>
    </row>
    <row r="5" spans="2:25" ht="24.75" customHeight="1" thickBot="1">
      <c r="B5" s="86"/>
      <c r="C5" s="87"/>
      <c r="D5" s="88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443</v>
      </c>
      <c r="L5" s="25">
        <v>228</v>
      </c>
      <c r="M5" s="26">
        <v>215</v>
      </c>
      <c r="N5" s="8">
        <v>25</v>
      </c>
      <c r="O5" s="9">
        <f t="shared" si="1"/>
        <v>672</v>
      </c>
      <c r="P5" s="25">
        <v>348</v>
      </c>
      <c r="Q5" s="26">
        <v>324</v>
      </c>
      <c r="R5" s="8">
        <v>50</v>
      </c>
      <c r="S5" s="9">
        <f t="shared" si="2"/>
        <v>774</v>
      </c>
      <c r="T5" s="25">
        <v>424</v>
      </c>
      <c r="U5" s="26">
        <v>350</v>
      </c>
      <c r="V5" s="8">
        <v>75</v>
      </c>
      <c r="W5" s="9">
        <f t="shared" si="3"/>
        <v>533</v>
      </c>
      <c r="X5" s="25">
        <v>257</v>
      </c>
      <c r="Y5" s="26">
        <v>276</v>
      </c>
    </row>
    <row r="6" spans="2:25" ht="24.75" customHeight="1" thickTop="1">
      <c r="B6" s="89" t="s">
        <v>57</v>
      </c>
      <c r="C6" s="90"/>
      <c r="D6" s="91"/>
      <c r="E6" s="41">
        <f>F6+G6</f>
        <v>59011</v>
      </c>
      <c r="F6" s="66">
        <f>SUM(F7:F8)</f>
        <v>29669</v>
      </c>
      <c r="G6" s="67">
        <f>SUM(G7:G8)</f>
        <v>29342</v>
      </c>
      <c r="J6" s="8">
        <v>1</v>
      </c>
      <c r="K6" s="9">
        <f t="shared" si="0"/>
        <v>404</v>
      </c>
      <c r="L6" s="25">
        <v>213</v>
      </c>
      <c r="M6" s="26">
        <v>191</v>
      </c>
      <c r="N6" s="8">
        <v>26</v>
      </c>
      <c r="O6" s="9">
        <f t="shared" si="1"/>
        <v>770</v>
      </c>
      <c r="P6" s="25">
        <v>420</v>
      </c>
      <c r="Q6" s="26">
        <v>350</v>
      </c>
      <c r="R6" s="8">
        <v>51</v>
      </c>
      <c r="S6" s="9">
        <f t="shared" si="2"/>
        <v>762</v>
      </c>
      <c r="T6" s="25">
        <v>376</v>
      </c>
      <c r="U6" s="26">
        <v>386</v>
      </c>
      <c r="V6" s="8">
        <v>76</v>
      </c>
      <c r="W6" s="9">
        <f t="shared" si="3"/>
        <v>541</v>
      </c>
      <c r="X6" s="25">
        <v>249</v>
      </c>
      <c r="Y6" s="26">
        <v>292</v>
      </c>
    </row>
    <row r="7" spans="2:25" ht="24.75" customHeight="1">
      <c r="B7" s="45"/>
      <c r="C7" s="92" t="s">
        <v>58</v>
      </c>
      <c r="D7" s="93"/>
      <c r="E7" s="39">
        <f>F7+G7</f>
        <v>56525</v>
      </c>
      <c r="F7" s="40">
        <v>28486</v>
      </c>
      <c r="G7" s="61">
        <v>28039</v>
      </c>
      <c r="J7" s="8">
        <v>2</v>
      </c>
      <c r="K7" s="9">
        <f t="shared" si="0"/>
        <v>437</v>
      </c>
      <c r="L7" s="25">
        <v>211</v>
      </c>
      <c r="M7" s="26">
        <v>226</v>
      </c>
      <c r="N7" s="8">
        <v>27</v>
      </c>
      <c r="O7" s="9">
        <f t="shared" si="1"/>
        <v>703</v>
      </c>
      <c r="P7" s="25">
        <v>392</v>
      </c>
      <c r="Q7" s="26">
        <v>311</v>
      </c>
      <c r="R7" s="8">
        <v>52</v>
      </c>
      <c r="S7" s="9">
        <f t="shared" si="2"/>
        <v>788</v>
      </c>
      <c r="T7" s="25">
        <v>386</v>
      </c>
      <c r="U7" s="26">
        <v>402</v>
      </c>
      <c r="V7" s="8">
        <v>77</v>
      </c>
      <c r="W7" s="9">
        <f t="shared" si="3"/>
        <v>515</v>
      </c>
      <c r="X7" s="25">
        <v>236</v>
      </c>
      <c r="Y7" s="26">
        <v>279</v>
      </c>
    </row>
    <row r="8" spans="2:25" ht="24.75" customHeight="1" thickBot="1">
      <c r="B8" s="49"/>
      <c r="C8" s="94" t="s">
        <v>59</v>
      </c>
      <c r="D8" s="95"/>
      <c r="E8" s="50">
        <f>F8+G8</f>
        <v>2486</v>
      </c>
      <c r="F8" s="51">
        <v>1183</v>
      </c>
      <c r="G8" s="62">
        <v>1303</v>
      </c>
      <c r="J8" s="8">
        <v>3</v>
      </c>
      <c r="K8" s="9">
        <f t="shared" si="0"/>
        <v>470</v>
      </c>
      <c r="L8" s="25">
        <v>239</v>
      </c>
      <c r="M8" s="26">
        <v>231</v>
      </c>
      <c r="N8" s="8">
        <v>28</v>
      </c>
      <c r="O8" s="9">
        <f t="shared" si="1"/>
        <v>754</v>
      </c>
      <c r="P8" s="25">
        <v>410</v>
      </c>
      <c r="Q8" s="26">
        <v>344</v>
      </c>
      <c r="R8" s="8">
        <v>53</v>
      </c>
      <c r="S8" s="9">
        <f t="shared" si="2"/>
        <v>820</v>
      </c>
      <c r="T8" s="25">
        <v>414</v>
      </c>
      <c r="U8" s="26">
        <v>406</v>
      </c>
      <c r="V8" s="8">
        <v>78</v>
      </c>
      <c r="W8" s="9">
        <f t="shared" si="3"/>
        <v>507</v>
      </c>
      <c r="X8" s="25">
        <v>202</v>
      </c>
      <c r="Y8" s="26">
        <v>305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429</v>
      </c>
      <c r="L9" s="25">
        <v>222</v>
      </c>
      <c r="M9" s="26">
        <v>207</v>
      </c>
      <c r="N9" s="8">
        <v>29</v>
      </c>
      <c r="O9" s="9">
        <f t="shared" si="1"/>
        <v>723</v>
      </c>
      <c r="P9" s="25">
        <v>381</v>
      </c>
      <c r="Q9" s="26">
        <v>342</v>
      </c>
      <c r="R9" s="8">
        <v>54</v>
      </c>
      <c r="S9" s="9">
        <f t="shared" si="2"/>
        <v>729</v>
      </c>
      <c r="T9" s="25">
        <v>360</v>
      </c>
      <c r="U9" s="26">
        <v>369</v>
      </c>
      <c r="V9" s="8">
        <v>79</v>
      </c>
      <c r="W9" s="9">
        <f t="shared" si="3"/>
        <v>480</v>
      </c>
      <c r="X9" s="25">
        <v>204</v>
      </c>
      <c r="Y9" s="26">
        <v>276</v>
      </c>
    </row>
    <row r="10" spans="2:25" ht="24.75" customHeight="1">
      <c r="B10" s="96" t="s">
        <v>63</v>
      </c>
      <c r="C10" s="97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2147</v>
      </c>
      <c r="L10" s="11">
        <f>L11+L12+L13+L14+L15</f>
        <v>1080</v>
      </c>
      <c r="M10" s="12">
        <f>M11+M12+M13+M14+M15</f>
        <v>1067</v>
      </c>
      <c r="N10" s="7" t="s">
        <v>14</v>
      </c>
      <c r="O10" s="11">
        <f t="shared" si="1"/>
        <v>3753</v>
      </c>
      <c r="P10" s="11">
        <f>P11+P12+P13+P14+P15</f>
        <v>2030</v>
      </c>
      <c r="Q10" s="12">
        <f>Q11+Q12+Q13+Q14+Q15</f>
        <v>1723</v>
      </c>
      <c r="R10" s="13" t="s">
        <v>15</v>
      </c>
      <c r="S10" s="11">
        <f t="shared" si="2"/>
        <v>3805</v>
      </c>
      <c r="T10" s="11">
        <f>T11+T12+T13+T14+T15</f>
        <v>2006</v>
      </c>
      <c r="U10" s="12">
        <f>U11+U12+U13+U14+U15</f>
        <v>1799</v>
      </c>
      <c r="V10" s="7" t="s">
        <v>16</v>
      </c>
      <c r="W10" s="11">
        <f t="shared" si="3"/>
        <v>1884</v>
      </c>
      <c r="X10" s="11">
        <f>X11+X12+X13+X14+X15</f>
        <v>701</v>
      </c>
      <c r="Y10" s="12">
        <f>Y11+Y12+Y13+Y14+Y15</f>
        <v>1183</v>
      </c>
    </row>
    <row r="11" spans="2:25" ht="24.75" customHeight="1" thickBot="1">
      <c r="B11" s="98" t="s">
        <v>11</v>
      </c>
      <c r="C11" s="99"/>
      <c r="D11" s="59">
        <f>SUM(E11:G11)</f>
        <v>29125</v>
      </c>
      <c r="E11" s="51">
        <v>27260</v>
      </c>
      <c r="F11" s="51">
        <v>1328</v>
      </c>
      <c r="G11" s="60">
        <v>537</v>
      </c>
      <c r="J11" s="14">
        <v>5</v>
      </c>
      <c r="K11" s="9">
        <f t="shared" si="0"/>
        <v>453</v>
      </c>
      <c r="L11" s="25">
        <v>234</v>
      </c>
      <c r="M11" s="26">
        <v>219</v>
      </c>
      <c r="N11" s="8">
        <v>30</v>
      </c>
      <c r="O11" s="9">
        <f t="shared" si="1"/>
        <v>748</v>
      </c>
      <c r="P11" s="25">
        <v>403</v>
      </c>
      <c r="Q11" s="26">
        <v>345</v>
      </c>
      <c r="R11" s="8">
        <v>55</v>
      </c>
      <c r="S11" s="9">
        <f t="shared" si="2"/>
        <v>763</v>
      </c>
      <c r="T11" s="25">
        <v>399</v>
      </c>
      <c r="U11" s="26">
        <v>364</v>
      </c>
      <c r="V11" s="8">
        <v>80</v>
      </c>
      <c r="W11" s="9">
        <f t="shared" si="3"/>
        <v>424</v>
      </c>
      <c r="X11" s="25">
        <v>169</v>
      </c>
      <c r="Y11" s="26">
        <v>255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412</v>
      </c>
      <c r="L12" s="25">
        <v>195</v>
      </c>
      <c r="M12" s="26">
        <v>217</v>
      </c>
      <c r="N12" s="8">
        <v>31</v>
      </c>
      <c r="O12" s="9">
        <f t="shared" si="1"/>
        <v>753</v>
      </c>
      <c r="P12" s="25">
        <v>397</v>
      </c>
      <c r="Q12" s="26">
        <v>356</v>
      </c>
      <c r="R12" s="8">
        <v>56</v>
      </c>
      <c r="S12" s="9">
        <f t="shared" si="2"/>
        <v>735</v>
      </c>
      <c r="T12" s="25">
        <v>383</v>
      </c>
      <c r="U12" s="26">
        <v>352</v>
      </c>
      <c r="V12" s="8">
        <v>81</v>
      </c>
      <c r="W12" s="9">
        <f t="shared" si="3"/>
        <v>409</v>
      </c>
      <c r="X12" s="25">
        <v>160</v>
      </c>
      <c r="Y12" s="26">
        <v>249</v>
      </c>
    </row>
    <row r="13" spans="1:25" ht="22.5" customHeight="1" thickBot="1">
      <c r="A13" s="16"/>
      <c r="B13" s="52"/>
      <c r="C13" s="100" t="s">
        <v>64</v>
      </c>
      <c r="D13" s="101"/>
      <c r="E13" s="101"/>
      <c r="F13" s="101"/>
      <c r="G13" s="101"/>
      <c r="J13" s="14">
        <v>7</v>
      </c>
      <c r="K13" s="9">
        <f t="shared" si="0"/>
        <v>410</v>
      </c>
      <c r="L13" s="25">
        <v>212</v>
      </c>
      <c r="M13" s="26">
        <v>198</v>
      </c>
      <c r="N13" s="8">
        <v>32</v>
      </c>
      <c r="O13" s="9">
        <f t="shared" si="1"/>
        <v>756</v>
      </c>
      <c r="P13" s="25">
        <v>410</v>
      </c>
      <c r="Q13" s="26">
        <v>346</v>
      </c>
      <c r="R13" s="8">
        <v>57</v>
      </c>
      <c r="S13" s="9">
        <f t="shared" si="2"/>
        <v>812</v>
      </c>
      <c r="T13" s="25">
        <v>433</v>
      </c>
      <c r="U13" s="26">
        <v>379</v>
      </c>
      <c r="V13" s="8">
        <v>82</v>
      </c>
      <c r="W13" s="9">
        <f t="shared" si="3"/>
        <v>407</v>
      </c>
      <c r="X13" s="25">
        <v>148</v>
      </c>
      <c r="Y13" s="26">
        <v>259</v>
      </c>
    </row>
    <row r="14" spans="1:25" ht="21" customHeight="1">
      <c r="A14" s="29"/>
      <c r="B14" s="102" t="s">
        <v>17</v>
      </c>
      <c r="C14" s="85"/>
      <c r="D14" s="103" t="s">
        <v>18</v>
      </c>
      <c r="E14" s="103"/>
      <c r="F14" s="104"/>
      <c r="G14" s="105" t="s">
        <v>45</v>
      </c>
      <c r="J14" s="14">
        <v>8</v>
      </c>
      <c r="K14" s="9">
        <f t="shared" si="0"/>
        <v>416</v>
      </c>
      <c r="L14" s="25">
        <v>201</v>
      </c>
      <c r="M14" s="26">
        <v>215</v>
      </c>
      <c r="N14" s="8">
        <v>33</v>
      </c>
      <c r="O14" s="9">
        <f t="shared" si="1"/>
        <v>737</v>
      </c>
      <c r="P14" s="25">
        <v>404</v>
      </c>
      <c r="Q14" s="26">
        <v>333</v>
      </c>
      <c r="R14" s="8">
        <v>58</v>
      </c>
      <c r="S14" s="9">
        <f t="shared" si="2"/>
        <v>760</v>
      </c>
      <c r="T14" s="25">
        <v>414</v>
      </c>
      <c r="U14" s="26">
        <v>346</v>
      </c>
      <c r="V14" s="8">
        <v>83</v>
      </c>
      <c r="W14" s="9">
        <f t="shared" si="3"/>
        <v>325</v>
      </c>
      <c r="X14" s="25">
        <v>106</v>
      </c>
      <c r="Y14" s="26">
        <v>219</v>
      </c>
    </row>
    <row r="15" spans="1:25" ht="24.75" customHeight="1" thickBot="1">
      <c r="A15" s="29"/>
      <c r="B15" s="86"/>
      <c r="C15" s="88"/>
      <c r="D15" s="44" t="s">
        <v>46</v>
      </c>
      <c r="E15" s="43" t="s">
        <v>47</v>
      </c>
      <c r="F15" s="42" t="s">
        <v>48</v>
      </c>
      <c r="G15" s="106"/>
      <c r="J15" s="14">
        <v>9</v>
      </c>
      <c r="K15" s="9">
        <f t="shared" si="0"/>
        <v>456</v>
      </c>
      <c r="L15" s="25">
        <v>238</v>
      </c>
      <c r="M15" s="26">
        <v>218</v>
      </c>
      <c r="N15" s="8">
        <v>34</v>
      </c>
      <c r="O15" s="9">
        <f t="shared" si="1"/>
        <v>759</v>
      </c>
      <c r="P15" s="25">
        <v>416</v>
      </c>
      <c r="Q15" s="26">
        <v>343</v>
      </c>
      <c r="R15" s="8">
        <v>59</v>
      </c>
      <c r="S15" s="9">
        <f t="shared" si="2"/>
        <v>735</v>
      </c>
      <c r="T15" s="25">
        <v>377</v>
      </c>
      <c r="U15" s="26">
        <v>358</v>
      </c>
      <c r="V15" s="8">
        <v>84</v>
      </c>
      <c r="W15" s="9">
        <f t="shared" si="3"/>
        <v>319</v>
      </c>
      <c r="X15" s="25">
        <v>118</v>
      </c>
      <c r="Y15" s="26">
        <v>201</v>
      </c>
    </row>
    <row r="16" spans="1:25" ht="25.5" customHeight="1" thickTop="1">
      <c r="A16" s="29"/>
      <c r="B16" s="107" t="s">
        <v>23</v>
      </c>
      <c r="C16" s="108"/>
      <c r="D16" s="53">
        <f aca="true" t="shared" si="4" ref="D16:D35">E16+F16</f>
        <v>18382</v>
      </c>
      <c r="E16" s="54">
        <v>9208</v>
      </c>
      <c r="F16" s="63">
        <v>9174</v>
      </c>
      <c r="G16" s="55">
        <v>8911</v>
      </c>
      <c r="J16" s="7" t="s">
        <v>19</v>
      </c>
      <c r="K16" s="11">
        <f t="shared" si="0"/>
        <v>2400</v>
      </c>
      <c r="L16" s="11">
        <f>L17+L18+L19+L20+L21</f>
        <v>1227</v>
      </c>
      <c r="M16" s="12">
        <f>M17+M18+M19+M20+M21</f>
        <v>1173</v>
      </c>
      <c r="N16" s="7" t="s">
        <v>20</v>
      </c>
      <c r="O16" s="11">
        <f t="shared" si="1"/>
        <v>4143</v>
      </c>
      <c r="P16" s="11">
        <f>P17+P18+P19+P20+P21</f>
        <v>2230</v>
      </c>
      <c r="Q16" s="12">
        <f>Q17+Q18+Q19+Q20+Q21</f>
        <v>1913</v>
      </c>
      <c r="R16" s="7" t="s">
        <v>21</v>
      </c>
      <c r="S16" s="11">
        <f t="shared" si="2"/>
        <v>4372</v>
      </c>
      <c r="T16" s="11">
        <f>T17+T18+T19+T20+T21</f>
        <v>2229</v>
      </c>
      <c r="U16" s="12">
        <f>U17+U18+U19+U20+U21</f>
        <v>2143</v>
      </c>
      <c r="V16" s="7" t="s">
        <v>22</v>
      </c>
      <c r="W16" s="11">
        <f t="shared" si="3"/>
        <v>1032</v>
      </c>
      <c r="X16" s="11">
        <f>X17+X18+X19+X20+X21</f>
        <v>324</v>
      </c>
      <c r="Y16" s="12">
        <f>Y17+Y18+Y19+Y20+Y21</f>
        <v>708</v>
      </c>
    </row>
    <row r="17" spans="1:25" ht="24.75" customHeight="1">
      <c r="A17" s="29"/>
      <c r="B17" s="109" t="s">
        <v>24</v>
      </c>
      <c r="C17" s="93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486</v>
      </c>
      <c r="L17" s="25">
        <v>251</v>
      </c>
      <c r="M17" s="26">
        <v>235</v>
      </c>
      <c r="N17" s="8">
        <v>35</v>
      </c>
      <c r="O17" s="9">
        <f t="shared" si="1"/>
        <v>773</v>
      </c>
      <c r="P17" s="25">
        <v>418</v>
      </c>
      <c r="Q17" s="26">
        <v>355</v>
      </c>
      <c r="R17" s="8">
        <v>60</v>
      </c>
      <c r="S17" s="9">
        <f t="shared" si="2"/>
        <v>796</v>
      </c>
      <c r="T17" s="25">
        <v>413</v>
      </c>
      <c r="U17" s="26">
        <v>383</v>
      </c>
      <c r="V17" s="8">
        <v>85</v>
      </c>
      <c r="W17" s="9">
        <f t="shared" si="3"/>
        <v>289</v>
      </c>
      <c r="X17" s="25">
        <v>98</v>
      </c>
      <c r="Y17" s="26">
        <v>191</v>
      </c>
    </row>
    <row r="18" spans="1:25" ht="24.75" customHeight="1">
      <c r="A18" s="29"/>
      <c r="B18" s="110" t="s">
        <v>25</v>
      </c>
      <c r="C18" s="111"/>
      <c r="D18" s="17">
        <f t="shared" si="4"/>
        <v>13508</v>
      </c>
      <c r="E18" s="23">
        <v>6827</v>
      </c>
      <c r="F18" s="64">
        <v>6681</v>
      </c>
      <c r="G18" s="24">
        <v>6814</v>
      </c>
      <c r="J18" s="8">
        <v>11</v>
      </c>
      <c r="K18" s="9">
        <f t="shared" si="0"/>
        <v>466</v>
      </c>
      <c r="L18" s="25">
        <v>229</v>
      </c>
      <c r="M18" s="26">
        <v>237</v>
      </c>
      <c r="N18" s="8">
        <v>36</v>
      </c>
      <c r="O18" s="9">
        <f t="shared" si="1"/>
        <v>783</v>
      </c>
      <c r="P18" s="25">
        <v>411</v>
      </c>
      <c r="Q18" s="26">
        <v>372</v>
      </c>
      <c r="R18" s="8">
        <v>61</v>
      </c>
      <c r="S18" s="9">
        <f t="shared" si="2"/>
        <v>863</v>
      </c>
      <c r="T18" s="25">
        <v>456</v>
      </c>
      <c r="U18" s="26">
        <v>407</v>
      </c>
      <c r="V18" s="8">
        <v>86</v>
      </c>
      <c r="W18" s="9">
        <f t="shared" si="3"/>
        <v>231</v>
      </c>
      <c r="X18" s="25">
        <v>67</v>
      </c>
      <c r="Y18" s="26">
        <v>164</v>
      </c>
    </row>
    <row r="19" spans="1:25" ht="24.75" customHeight="1">
      <c r="A19" s="29"/>
      <c r="B19" s="109" t="s">
        <v>26</v>
      </c>
      <c r="C19" s="93"/>
      <c r="D19" s="17">
        <f t="shared" si="4"/>
        <v>211</v>
      </c>
      <c r="E19" s="23">
        <v>106</v>
      </c>
      <c r="F19" s="64">
        <v>105</v>
      </c>
      <c r="G19" s="24">
        <v>112</v>
      </c>
      <c r="J19" s="8">
        <v>12</v>
      </c>
      <c r="K19" s="9">
        <f t="shared" si="0"/>
        <v>488</v>
      </c>
      <c r="L19" s="25">
        <v>249</v>
      </c>
      <c r="M19" s="26">
        <v>239</v>
      </c>
      <c r="N19" s="8">
        <v>37</v>
      </c>
      <c r="O19" s="9">
        <f t="shared" si="1"/>
        <v>823</v>
      </c>
      <c r="P19" s="25">
        <v>453</v>
      </c>
      <c r="Q19" s="26">
        <v>370</v>
      </c>
      <c r="R19" s="8">
        <v>62</v>
      </c>
      <c r="S19" s="9">
        <f t="shared" si="2"/>
        <v>902</v>
      </c>
      <c r="T19" s="25">
        <v>434</v>
      </c>
      <c r="U19" s="26">
        <v>468</v>
      </c>
      <c r="V19" s="8">
        <v>87</v>
      </c>
      <c r="W19" s="9">
        <f t="shared" si="3"/>
        <v>188</v>
      </c>
      <c r="X19" s="25">
        <v>67</v>
      </c>
      <c r="Y19" s="26">
        <v>121</v>
      </c>
    </row>
    <row r="20" spans="1:25" ht="24.75" customHeight="1">
      <c r="A20" s="29"/>
      <c r="B20" s="109" t="s">
        <v>27</v>
      </c>
      <c r="C20" s="93"/>
      <c r="D20" s="17">
        <f t="shared" si="4"/>
        <v>2016</v>
      </c>
      <c r="E20" s="23">
        <v>1028</v>
      </c>
      <c r="F20" s="64">
        <v>988</v>
      </c>
      <c r="G20" s="24">
        <v>1029</v>
      </c>
      <c r="J20" s="8">
        <v>13</v>
      </c>
      <c r="K20" s="9">
        <f t="shared" si="0"/>
        <v>457</v>
      </c>
      <c r="L20" s="25">
        <v>241</v>
      </c>
      <c r="M20" s="26">
        <v>216</v>
      </c>
      <c r="N20" s="8">
        <v>38</v>
      </c>
      <c r="O20" s="9">
        <f t="shared" si="1"/>
        <v>897</v>
      </c>
      <c r="P20" s="25">
        <v>470</v>
      </c>
      <c r="Q20" s="26">
        <v>427</v>
      </c>
      <c r="R20" s="8">
        <v>63</v>
      </c>
      <c r="S20" s="9">
        <f t="shared" si="2"/>
        <v>876</v>
      </c>
      <c r="T20" s="25">
        <v>456</v>
      </c>
      <c r="U20" s="26">
        <v>420</v>
      </c>
      <c r="V20" s="8">
        <v>88</v>
      </c>
      <c r="W20" s="9">
        <f t="shared" si="3"/>
        <v>174</v>
      </c>
      <c r="X20" s="25">
        <v>51</v>
      </c>
      <c r="Y20" s="26">
        <v>123</v>
      </c>
    </row>
    <row r="21" spans="1:25" ht="24.75" customHeight="1">
      <c r="A21" s="29"/>
      <c r="B21" s="112" t="s">
        <v>28</v>
      </c>
      <c r="C21" s="93"/>
      <c r="D21" s="17">
        <f t="shared" si="4"/>
        <v>3119</v>
      </c>
      <c r="E21" s="23">
        <v>1529</v>
      </c>
      <c r="F21" s="64">
        <v>1590</v>
      </c>
      <c r="G21" s="24">
        <v>1536</v>
      </c>
      <c r="J21" s="8">
        <v>14</v>
      </c>
      <c r="K21" s="9">
        <f t="shared" si="0"/>
        <v>503</v>
      </c>
      <c r="L21" s="25">
        <v>257</v>
      </c>
      <c r="M21" s="26">
        <v>246</v>
      </c>
      <c r="N21" s="8">
        <v>39</v>
      </c>
      <c r="O21" s="9">
        <f t="shared" si="1"/>
        <v>867</v>
      </c>
      <c r="P21" s="25">
        <v>478</v>
      </c>
      <c r="Q21" s="26">
        <v>389</v>
      </c>
      <c r="R21" s="8">
        <v>64</v>
      </c>
      <c r="S21" s="9">
        <f t="shared" si="2"/>
        <v>935</v>
      </c>
      <c r="T21" s="25">
        <v>470</v>
      </c>
      <c r="U21" s="26">
        <v>465</v>
      </c>
      <c r="V21" s="8">
        <v>89</v>
      </c>
      <c r="W21" s="9">
        <f t="shared" si="3"/>
        <v>150</v>
      </c>
      <c r="X21" s="25">
        <v>41</v>
      </c>
      <c r="Y21" s="26">
        <v>109</v>
      </c>
    </row>
    <row r="22" spans="1:25" ht="24.75" customHeight="1">
      <c r="A22" s="29"/>
      <c r="B22" s="113" t="s">
        <v>33</v>
      </c>
      <c r="C22" s="111"/>
      <c r="D22" s="17">
        <f t="shared" si="4"/>
        <v>1539</v>
      </c>
      <c r="E22" s="23">
        <v>806</v>
      </c>
      <c r="F22" s="64">
        <v>733</v>
      </c>
      <c r="G22" s="24">
        <v>880</v>
      </c>
      <c r="J22" s="7" t="s">
        <v>29</v>
      </c>
      <c r="K22" s="11">
        <f t="shared" si="0"/>
        <v>2831</v>
      </c>
      <c r="L22" s="11">
        <f>L23+L24+L25+L26+L27</f>
        <v>1484</v>
      </c>
      <c r="M22" s="12">
        <f>M23+M24+M25+M26+M27</f>
        <v>1347</v>
      </c>
      <c r="N22" s="7" t="s">
        <v>30</v>
      </c>
      <c r="O22" s="11">
        <f t="shared" si="1"/>
        <v>4791</v>
      </c>
      <c r="P22" s="11">
        <f>P23+P24+P25+P26+P27</f>
        <v>2488</v>
      </c>
      <c r="Q22" s="12">
        <f>Q23+Q24+Q25+Q26+Q27</f>
        <v>2303</v>
      </c>
      <c r="R22" s="7" t="s">
        <v>31</v>
      </c>
      <c r="S22" s="11">
        <f t="shared" si="2"/>
        <v>3786</v>
      </c>
      <c r="T22" s="11">
        <f>T23+T24+T25+T26+T27</f>
        <v>1857</v>
      </c>
      <c r="U22" s="12">
        <f>U23+U24+U25+U26+U27</f>
        <v>1929</v>
      </c>
      <c r="V22" s="7" t="s">
        <v>32</v>
      </c>
      <c r="W22" s="11">
        <f t="shared" si="3"/>
        <v>424</v>
      </c>
      <c r="X22" s="11">
        <f>X23+X24+X25+X26+X27</f>
        <v>92</v>
      </c>
      <c r="Y22" s="12">
        <f>Y23+Y24+Y25+Y26+Y27</f>
        <v>332</v>
      </c>
    </row>
    <row r="23" spans="1:25" ht="24.75" customHeight="1">
      <c r="A23" s="29"/>
      <c r="B23" s="112" t="s">
        <v>34</v>
      </c>
      <c r="C23" s="93"/>
      <c r="D23" s="17">
        <f t="shared" si="4"/>
        <v>1159</v>
      </c>
      <c r="E23" s="23">
        <v>542</v>
      </c>
      <c r="F23" s="64">
        <v>617</v>
      </c>
      <c r="G23" s="24">
        <v>596</v>
      </c>
      <c r="J23" s="8">
        <v>15</v>
      </c>
      <c r="K23" s="9">
        <f t="shared" si="0"/>
        <v>500</v>
      </c>
      <c r="L23" s="25">
        <v>275</v>
      </c>
      <c r="M23" s="26">
        <v>225</v>
      </c>
      <c r="N23" s="8">
        <v>40</v>
      </c>
      <c r="O23" s="9">
        <f t="shared" si="1"/>
        <v>1004</v>
      </c>
      <c r="P23" s="25">
        <v>531</v>
      </c>
      <c r="Q23" s="26">
        <v>473</v>
      </c>
      <c r="R23" s="8">
        <v>65</v>
      </c>
      <c r="S23" s="9">
        <f t="shared" si="2"/>
        <v>980</v>
      </c>
      <c r="T23" s="25">
        <v>489</v>
      </c>
      <c r="U23" s="26">
        <v>491</v>
      </c>
      <c r="V23" s="8">
        <v>90</v>
      </c>
      <c r="W23" s="9">
        <f t="shared" si="3"/>
        <v>126</v>
      </c>
      <c r="X23" s="25">
        <v>28</v>
      </c>
      <c r="Y23" s="26">
        <v>98</v>
      </c>
    </row>
    <row r="24" spans="1:25" ht="24.75" customHeight="1">
      <c r="A24" s="29"/>
      <c r="B24" s="114" t="s">
        <v>49</v>
      </c>
      <c r="C24" s="111"/>
      <c r="D24" s="17">
        <f t="shared" si="4"/>
        <v>1105</v>
      </c>
      <c r="E24" s="23">
        <v>571</v>
      </c>
      <c r="F24" s="64">
        <v>534</v>
      </c>
      <c r="G24" s="24">
        <v>511</v>
      </c>
      <c r="H24" s="32"/>
      <c r="J24" s="8">
        <v>16</v>
      </c>
      <c r="K24" s="9">
        <f t="shared" si="0"/>
        <v>543</v>
      </c>
      <c r="L24" s="25">
        <v>282</v>
      </c>
      <c r="M24" s="26">
        <v>261</v>
      </c>
      <c r="N24" s="8">
        <v>41</v>
      </c>
      <c r="O24" s="9">
        <f t="shared" si="1"/>
        <v>990</v>
      </c>
      <c r="P24" s="25">
        <v>511</v>
      </c>
      <c r="Q24" s="26">
        <v>479</v>
      </c>
      <c r="R24" s="8">
        <v>66</v>
      </c>
      <c r="S24" s="9">
        <f t="shared" si="2"/>
        <v>826</v>
      </c>
      <c r="T24" s="25">
        <v>403</v>
      </c>
      <c r="U24" s="26">
        <v>423</v>
      </c>
      <c r="V24" s="8">
        <v>91</v>
      </c>
      <c r="W24" s="9">
        <f t="shared" si="3"/>
        <v>100</v>
      </c>
      <c r="X24" s="25">
        <v>22</v>
      </c>
      <c r="Y24" s="26">
        <v>78</v>
      </c>
    </row>
    <row r="25" spans="1:25" ht="24.75" customHeight="1">
      <c r="A25" s="29"/>
      <c r="B25" s="112" t="s">
        <v>35</v>
      </c>
      <c r="C25" s="93"/>
      <c r="D25" s="17">
        <f t="shared" si="4"/>
        <v>1149</v>
      </c>
      <c r="E25" s="23">
        <v>583</v>
      </c>
      <c r="F25" s="64">
        <v>566</v>
      </c>
      <c r="G25" s="24">
        <v>484</v>
      </c>
      <c r="J25" s="8">
        <v>17</v>
      </c>
      <c r="K25" s="9">
        <f t="shared" si="0"/>
        <v>548</v>
      </c>
      <c r="L25" s="25">
        <v>292</v>
      </c>
      <c r="M25" s="26">
        <v>256</v>
      </c>
      <c r="N25" s="8">
        <v>42</v>
      </c>
      <c r="O25" s="9">
        <f t="shared" si="1"/>
        <v>908</v>
      </c>
      <c r="P25" s="25">
        <v>452</v>
      </c>
      <c r="Q25" s="26">
        <v>456</v>
      </c>
      <c r="R25" s="8">
        <v>67</v>
      </c>
      <c r="S25" s="9">
        <f t="shared" si="2"/>
        <v>567</v>
      </c>
      <c r="T25" s="25">
        <v>294</v>
      </c>
      <c r="U25" s="26">
        <v>273</v>
      </c>
      <c r="V25" s="8">
        <v>92</v>
      </c>
      <c r="W25" s="9">
        <f t="shared" si="3"/>
        <v>75</v>
      </c>
      <c r="X25" s="25">
        <v>19</v>
      </c>
      <c r="Y25" s="26">
        <v>56</v>
      </c>
    </row>
    <row r="26" spans="1:25" ht="24.75" customHeight="1">
      <c r="A26" s="29"/>
      <c r="B26" s="115" t="s">
        <v>49</v>
      </c>
      <c r="C26" s="93"/>
      <c r="D26" s="17">
        <f t="shared" si="4"/>
        <v>2176</v>
      </c>
      <c r="E26" s="23">
        <v>1136</v>
      </c>
      <c r="F26" s="64">
        <v>1040</v>
      </c>
      <c r="G26" s="24">
        <v>1131</v>
      </c>
      <c r="J26" s="8">
        <v>18</v>
      </c>
      <c r="K26" s="9">
        <f t="shared" si="0"/>
        <v>590</v>
      </c>
      <c r="L26" s="25">
        <v>284</v>
      </c>
      <c r="M26" s="26">
        <v>306</v>
      </c>
      <c r="N26" s="8">
        <v>43</v>
      </c>
      <c r="O26" s="9">
        <f t="shared" si="1"/>
        <v>922</v>
      </c>
      <c r="P26" s="25">
        <v>488</v>
      </c>
      <c r="Q26" s="26">
        <v>434</v>
      </c>
      <c r="R26" s="8">
        <v>68</v>
      </c>
      <c r="S26" s="9">
        <f t="shared" si="2"/>
        <v>630</v>
      </c>
      <c r="T26" s="25">
        <v>301</v>
      </c>
      <c r="U26" s="26">
        <v>329</v>
      </c>
      <c r="V26" s="8">
        <v>93</v>
      </c>
      <c r="W26" s="9">
        <f t="shared" si="3"/>
        <v>69</v>
      </c>
      <c r="X26" s="25">
        <v>10</v>
      </c>
      <c r="Y26" s="26">
        <v>59</v>
      </c>
    </row>
    <row r="27" spans="1:25" ht="24.75" customHeight="1">
      <c r="A27" s="29"/>
      <c r="B27" s="115" t="s">
        <v>50</v>
      </c>
      <c r="C27" s="93"/>
      <c r="D27" s="17">
        <f t="shared" si="4"/>
        <v>1481</v>
      </c>
      <c r="E27" s="23">
        <v>770</v>
      </c>
      <c r="F27" s="64">
        <v>711</v>
      </c>
      <c r="G27" s="24">
        <v>691</v>
      </c>
      <c r="J27" s="8">
        <v>19</v>
      </c>
      <c r="K27" s="9">
        <f t="shared" si="0"/>
        <v>650</v>
      </c>
      <c r="L27" s="25">
        <v>351</v>
      </c>
      <c r="M27" s="26">
        <v>299</v>
      </c>
      <c r="N27" s="8">
        <v>44</v>
      </c>
      <c r="O27" s="9">
        <f t="shared" si="1"/>
        <v>967</v>
      </c>
      <c r="P27" s="25">
        <v>506</v>
      </c>
      <c r="Q27" s="26">
        <v>461</v>
      </c>
      <c r="R27" s="8">
        <v>69</v>
      </c>
      <c r="S27" s="9">
        <f t="shared" si="2"/>
        <v>783</v>
      </c>
      <c r="T27" s="25">
        <v>370</v>
      </c>
      <c r="U27" s="26">
        <v>413</v>
      </c>
      <c r="V27" s="8">
        <v>94</v>
      </c>
      <c r="W27" s="9">
        <f t="shared" si="3"/>
        <v>54</v>
      </c>
      <c r="X27" s="25">
        <v>13</v>
      </c>
      <c r="Y27" s="26">
        <v>41</v>
      </c>
    </row>
    <row r="28" spans="1:25" ht="24.75" customHeight="1">
      <c r="A28" s="29"/>
      <c r="B28" s="112" t="s">
        <v>39</v>
      </c>
      <c r="C28" s="93"/>
      <c r="D28" s="17">
        <f t="shared" si="4"/>
        <v>3658</v>
      </c>
      <c r="E28" s="23">
        <v>1854</v>
      </c>
      <c r="F28" s="64">
        <v>1804</v>
      </c>
      <c r="G28" s="24">
        <v>1702</v>
      </c>
      <c r="J28" s="7" t="s">
        <v>36</v>
      </c>
      <c r="K28" s="11">
        <f t="shared" si="0"/>
        <v>3611</v>
      </c>
      <c r="L28" s="11">
        <f>L29+L30+L31+L32+L33</f>
        <v>1896</v>
      </c>
      <c r="M28" s="12">
        <f>M29+M30+M31+M32+M33</f>
        <v>1715</v>
      </c>
      <c r="N28" s="7" t="s">
        <v>37</v>
      </c>
      <c r="O28" s="11">
        <f t="shared" si="1"/>
        <v>4333</v>
      </c>
      <c r="P28" s="11">
        <f>P29+P30+P31+P32+P33</f>
        <v>2289</v>
      </c>
      <c r="Q28" s="12">
        <f>Q29+Q30+Q31+Q32+Q33</f>
        <v>2044</v>
      </c>
      <c r="R28" s="7" t="s">
        <v>38</v>
      </c>
      <c r="S28" s="11">
        <f t="shared" si="2"/>
        <v>3286</v>
      </c>
      <c r="T28" s="11">
        <f>T29+T30+T31+T32+T33</f>
        <v>1537</v>
      </c>
      <c r="U28" s="12">
        <f>U29+U30+U31+U32+U33</f>
        <v>1749</v>
      </c>
      <c r="V28" s="7" t="s">
        <v>53</v>
      </c>
      <c r="W28" s="11">
        <f t="shared" si="3"/>
        <v>133</v>
      </c>
      <c r="X28" s="11">
        <f>X29+X30+X31+X32+X33</f>
        <v>23</v>
      </c>
      <c r="Y28" s="12">
        <f>Y29+Y30+Y31+Y32+Y33</f>
        <v>110</v>
      </c>
    </row>
    <row r="29" spans="1:25" ht="24.75" customHeight="1">
      <c r="A29" s="29"/>
      <c r="B29" s="115" t="s">
        <v>51</v>
      </c>
      <c r="C29" s="93"/>
      <c r="D29" s="17">
        <f t="shared" si="4"/>
        <v>2731</v>
      </c>
      <c r="E29" s="23">
        <v>1357</v>
      </c>
      <c r="F29" s="64">
        <v>1374</v>
      </c>
      <c r="G29" s="24">
        <v>1340</v>
      </c>
      <c r="J29" s="8">
        <v>20</v>
      </c>
      <c r="K29" s="9">
        <f t="shared" si="0"/>
        <v>658</v>
      </c>
      <c r="L29" s="25">
        <v>354</v>
      </c>
      <c r="M29" s="26">
        <v>304</v>
      </c>
      <c r="N29" s="8">
        <v>45</v>
      </c>
      <c r="O29" s="9">
        <f t="shared" si="1"/>
        <v>972</v>
      </c>
      <c r="P29" s="25">
        <v>537</v>
      </c>
      <c r="Q29" s="26">
        <v>435</v>
      </c>
      <c r="R29" s="8">
        <v>70</v>
      </c>
      <c r="S29" s="9">
        <f t="shared" si="2"/>
        <v>745</v>
      </c>
      <c r="T29" s="25">
        <v>358</v>
      </c>
      <c r="U29" s="26">
        <v>387</v>
      </c>
      <c r="V29" s="8">
        <v>95</v>
      </c>
      <c r="W29" s="9">
        <f t="shared" si="3"/>
        <v>47</v>
      </c>
      <c r="X29" s="68">
        <v>11</v>
      </c>
      <c r="Y29" s="69">
        <v>36</v>
      </c>
    </row>
    <row r="30" spans="1:25" ht="24.75" customHeight="1">
      <c r="A30" s="29"/>
      <c r="B30" s="112" t="s">
        <v>41</v>
      </c>
      <c r="C30" s="93"/>
      <c r="D30" s="17">
        <f t="shared" si="4"/>
        <v>1521</v>
      </c>
      <c r="E30" s="23">
        <v>760</v>
      </c>
      <c r="F30" s="64">
        <v>761</v>
      </c>
      <c r="G30" s="24">
        <v>740</v>
      </c>
      <c r="J30" s="8">
        <v>21</v>
      </c>
      <c r="K30" s="9">
        <f t="shared" si="0"/>
        <v>691</v>
      </c>
      <c r="L30" s="25">
        <v>354</v>
      </c>
      <c r="M30" s="26">
        <v>337</v>
      </c>
      <c r="N30" s="8">
        <v>46</v>
      </c>
      <c r="O30" s="9">
        <f t="shared" si="1"/>
        <v>850</v>
      </c>
      <c r="P30" s="25">
        <v>429</v>
      </c>
      <c r="Q30" s="26">
        <v>421</v>
      </c>
      <c r="R30" s="8">
        <v>71</v>
      </c>
      <c r="S30" s="9">
        <f t="shared" si="2"/>
        <v>693</v>
      </c>
      <c r="T30" s="25">
        <v>320</v>
      </c>
      <c r="U30" s="26">
        <v>373</v>
      </c>
      <c r="V30" s="8">
        <v>96</v>
      </c>
      <c r="W30" s="9">
        <f t="shared" si="3"/>
        <v>30</v>
      </c>
      <c r="X30" s="68">
        <v>9</v>
      </c>
      <c r="Y30" s="69">
        <v>21</v>
      </c>
    </row>
    <row r="31" spans="1:25" ht="24.75" customHeight="1">
      <c r="A31" s="29"/>
      <c r="B31" s="115" t="s">
        <v>49</v>
      </c>
      <c r="C31" s="93"/>
      <c r="D31" s="17">
        <f t="shared" si="4"/>
        <v>1132</v>
      </c>
      <c r="E31" s="23">
        <v>575</v>
      </c>
      <c r="F31" s="64">
        <v>557</v>
      </c>
      <c r="G31" s="24">
        <v>519</v>
      </c>
      <c r="J31" s="8">
        <v>22</v>
      </c>
      <c r="K31" s="9">
        <f t="shared" si="0"/>
        <v>702</v>
      </c>
      <c r="L31" s="25">
        <v>365</v>
      </c>
      <c r="M31" s="26">
        <v>337</v>
      </c>
      <c r="N31" s="8">
        <v>47</v>
      </c>
      <c r="O31" s="9">
        <f t="shared" si="1"/>
        <v>755</v>
      </c>
      <c r="P31" s="25">
        <v>405</v>
      </c>
      <c r="Q31" s="26">
        <v>350</v>
      </c>
      <c r="R31" s="8">
        <v>72</v>
      </c>
      <c r="S31" s="9">
        <f t="shared" si="2"/>
        <v>692</v>
      </c>
      <c r="T31" s="25">
        <v>340</v>
      </c>
      <c r="U31" s="26">
        <v>352</v>
      </c>
      <c r="V31" s="8">
        <v>97</v>
      </c>
      <c r="W31" s="9">
        <f t="shared" si="3"/>
        <v>24</v>
      </c>
      <c r="X31" s="68">
        <v>1</v>
      </c>
      <c r="Y31" s="69">
        <v>23</v>
      </c>
    </row>
    <row r="32" spans="1:25" ht="24.75" customHeight="1">
      <c r="A32" s="29"/>
      <c r="B32" s="115" t="s">
        <v>50</v>
      </c>
      <c r="C32" s="93"/>
      <c r="D32" s="17">
        <f t="shared" si="4"/>
        <v>1804</v>
      </c>
      <c r="E32" s="23">
        <v>912</v>
      </c>
      <c r="F32" s="64">
        <v>892</v>
      </c>
      <c r="G32" s="24">
        <v>828</v>
      </c>
      <c r="J32" s="8">
        <v>23</v>
      </c>
      <c r="K32" s="9">
        <f t="shared" si="0"/>
        <v>777</v>
      </c>
      <c r="L32" s="25">
        <v>397</v>
      </c>
      <c r="M32" s="26">
        <v>380</v>
      </c>
      <c r="N32" s="8">
        <v>48</v>
      </c>
      <c r="O32" s="9">
        <f t="shared" si="1"/>
        <v>935</v>
      </c>
      <c r="P32" s="25">
        <v>482</v>
      </c>
      <c r="Q32" s="26">
        <v>453</v>
      </c>
      <c r="R32" s="8">
        <v>73</v>
      </c>
      <c r="S32" s="9">
        <f t="shared" si="2"/>
        <v>617</v>
      </c>
      <c r="T32" s="25">
        <v>281</v>
      </c>
      <c r="U32" s="26">
        <v>336</v>
      </c>
      <c r="V32" s="8">
        <v>98</v>
      </c>
      <c r="W32" s="9">
        <f t="shared" si="3"/>
        <v>18</v>
      </c>
      <c r="X32" s="68">
        <v>1</v>
      </c>
      <c r="Y32" s="69">
        <v>17</v>
      </c>
    </row>
    <row r="33" spans="1:25" ht="24.75" customHeight="1" thickBot="1">
      <c r="A33" s="29"/>
      <c r="B33" s="115" t="s">
        <v>52</v>
      </c>
      <c r="C33" s="93"/>
      <c r="D33" s="17">
        <f t="shared" si="4"/>
        <v>1881</v>
      </c>
      <c r="E33" s="23">
        <v>916</v>
      </c>
      <c r="F33" s="64">
        <v>965</v>
      </c>
      <c r="G33" s="24">
        <v>1086</v>
      </c>
      <c r="J33" s="18">
        <v>24</v>
      </c>
      <c r="K33" s="19">
        <f t="shared" si="0"/>
        <v>783</v>
      </c>
      <c r="L33" s="27">
        <v>426</v>
      </c>
      <c r="M33" s="28">
        <v>357</v>
      </c>
      <c r="N33" s="18">
        <v>49</v>
      </c>
      <c r="O33" s="19">
        <f t="shared" si="1"/>
        <v>821</v>
      </c>
      <c r="P33" s="27">
        <v>436</v>
      </c>
      <c r="Q33" s="28">
        <v>385</v>
      </c>
      <c r="R33" s="18">
        <v>74</v>
      </c>
      <c r="S33" s="19">
        <f t="shared" si="2"/>
        <v>539</v>
      </c>
      <c r="T33" s="27">
        <v>238</v>
      </c>
      <c r="U33" s="28">
        <v>301</v>
      </c>
      <c r="V33" s="8">
        <v>99</v>
      </c>
      <c r="W33" s="9">
        <f t="shared" si="3"/>
        <v>14</v>
      </c>
      <c r="X33" s="70">
        <v>1</v>
      </c>
      <c r="Y33" s="71">
        <v>13</v>
      </c>
    </row>
    <row r="34" spans="1:25" ht="24.75" customHeight="1">
      <c r="A34" s="29"/>
      <c r="B34" s="112" t="s">
        <v>42</v>
      </c>
      <c r="C34" s="93"/>
      <c r="D34" s="17">
        <f t="shared" si="4"/>
        <v>356</v>
      </c>
      <c r="E34" s="23">
        <v>166</v>
      </c>
      <c r="F34" s="64">
        <v>190</v>
      </c>
      <c r="G34" s="24">
        <v>174</v>
      </c>
      <c r="V34" s="30" t="s">
        <v>54</v>
      </c>
      <c r="W34" s="11">
        <f t="shared" si="3"/>
        <v>26</v>
      </c>
      <c r="X34" s="68">
        <v>4</v>
      </c>
      <c r="Y34" s="69">
        <v>22</v>
      </c>
    </row>
    <row r="35" spans="1:25" ht="24.75" customHeight="1" thickBot="1">
      <c r="A35" s="16"/>
      <c r="B35" s="122" t="s">
        <v>43</v>
      </c>
      <c r="C35" s="123"/>
      <c r="D35" s="20">
        <f t="shared" si="4"/>
        <v>74</v>
      </c>
      <c r="E35" s="23">
        <v>18</v>
      </c>
      <c r="F35" s="64">
        <v>56</v>
      </c>
      <c r="G35" s="72">
        <v>36</v>
      </c>
      <c r="V35" s="124" t="s">
        <v>40</v>
      </c>
      <c r="W35" s="116">
        <f t="shared" si="3"/>
        <v>59011</v>
      </c>
      <c r="X35" s="116">
        <f>L4+L10+L16+L22+L28+L34+P4+P10+P16+P22+P28+P34+T4+T10+T16+T22+T28+T34+X4+X10+X16+X22+X28+X34</f>
        <v>29669</v>
      </c>
      <c r="Y35" s="118">
        <f>M4+M10+M16+M22+M28+M34+Q4+Q10+Q16+Q22+Q28+Q34+U4+U10+U16+U22+U28+U34+Y4+Y10+Y16+Y22+Y28+Y34</f>
        <v>29342</v>
      </c>
    </row>
    <row r="36" spans="1:25" ht="24.75" customHeight="1" thickBot="1" thickTop="1">
      <c r="A36" s="16"/>
      <c r="B36" s="120" t="s">
        <v>44</v>
      </c>
      <c r="C36" s="121"/>
      <c r="D36" s="21">
        <f>SUM(D16:D35)</f>
        <v>59011</v>
      </c>
      <c r="E36" s="21">
        <f>SUM(E16:E35)</f>
        <v>29669</v>
      </c>
      <c r="F36" s="65">
        <f>SUM(F16:F35)</f>
        <v>29342</v>
      </c>
      <c r="G36" s="22">
        <f>SUM(G16:G35)</f>
        <v>29125</v>
      </c>
      <c r="N36" s="31"/>
      <c r="O36" s="34" t="s">
        <v>56</v>
      </c>
      <c r="P36" s="34" t="s">
        <v>3</v>
      </c>
      <c r="Q36" s="34" t="s">
        <v>4</v>
      </c>
      <c r="V36" s="125"/>
      <c r="W36" s="117"/>
      <c r="X36" s="117"/>
      <c r="Y36" s="119"/>
    </row>
    <row r="37" spans="2:25" ht="26.25" customHeight="1">
      <c r="B37" s="57"/>
      <c r="N37" s="31" t="s">
        <v>55</v>
      </c>
      <c r="O37" s="33">
        <f>P37+Q37</f>
        <v>13147</v>
      </c>
      <c r="P37" s="33">
        <f>$T$22+$T$28+$X$4+$X$10+$X$16+$X$22+$X$28+$X$34</f>
        <v>5686</v>
      </c>
      <c r="Q37" s="33">
        <f>$U$22+$U$28+$Y$4+$Y$10+$Y$16+$Y$22+$Y$28+$Y$34</f>
        <v>7461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 formatCells="0" selectLockedCells="1"/>
  <mergeCells count="40">
    <mergeCell ref="C8:D8"/>
    <mergeCell ref="J1:Y1"/>
    <mergeCell ref="J2:Q2"/>
    <mergeCell ref="R2:Y2"/>
    <mergeCell ref="B14:C15"/>
    <mergeCell ref="G14:G15"/>
    <mergeCell ref="B11:C11"/>
    <mergeCell ref="B10:C10"/>
    <mergeCell ref="D14:F14"/>
    <mergeCell ref="D1:F2"/>
    <mergeCell ref="F3:G3"/>
    <mergeCell ref="B4:D5"/>
    <mergeCell ref="B6:D6"/>
    <mergeCell ref="C7:D7"/>
    <mergeCell ref="V35:V36"/>
    <mergeCell ref="W35:W36"/>
    <mergeCell ref="B22:C22"/>
    <mergeCell ref="B23:C23"/>
    <mergeCell ref="B24:C24"/>
    <mergeCell ref="B25:C25"/>
    <mergeCell ref="X35:X36"/>
    <mergeCell ref="Y35:Y36"/>
    <mergeCell ref="C13:G13"/>
    <mergeCell ref="B16:C16"/>
    <mergeCell ref="B18:C18"/>
    <mergeCell ref="B17:C17"/>
    <mergeCell ref="B19:C19"/>
    <mergeCell ref="B31:C31"/>
    <mergeCell ref="B20:C20"/>
    <mergeCell ref="B21:C21"/>
    <mergeCell ref="B32:C32"/>
    <mergeCell ref="B33:C33"/>
    <mergeCell ref="B34:C34"/>
    <mergeCell ref="B35:C35"/>
    <mergeCell ref="B36:C36"/>
    <mergeCell ref="B26:C26"/>
    <mergeCell ref="B27:C27"/>
    <mergeCell ref="B28:C28"/>
    <mergeCell ref="B29:C29"/>
    <mergeCell ref="B30:C30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G25">
      <selection activeCell="G39" sqref="A39:IV4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75" t="s">
        <v>0</v>
      </c>
      <c r="E1" s="76"/>
      <c r="F1" s="76"/>
      <c r="J1" s="77" t="s">
        <v>65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4:25" ht="18" thickBot="1">
      <c r="D2" s="76"/>
      <c r="E2" s="76"/>
      <c r="F2" s="76"/>
      <c r="J2" s="78"/>
      <c r="K2" s="79"/>
      <c r="L2" s="79"/>
      <c r="M2" s="79"/>
      <c r="N2" s="79"/>
      <c r="O2" s="79"/>
      <c r="P2" s="79"/>
      <c r="Q2" s="79"/>
      <c r="R2" s="80">
        <v>41518</v>
      </c>
      <c r="S2" s="81"/>
      <c r="T2" s="81"/>
      <c r="U2" s="81"/>
      <c r="V2" s="81"/>
      <c r="W2" s="81"/>
      <c r="X2" s="81"/>
      <c r="Y2" s="81"/>
    </row>
    <row r="3" spans="6:25" ht="18" thickBot="1">
      <c r="F3" s="82" t="s">
        <v>82</v>
      </c>
      <c r="G3" s="82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83" t="s">
        <v>9</v>
      </c>
      <c r="C4" s="84"/>
      <c r="D4" s="85"/>
      <c r="E4" s="46" t="s">
        <v>10</v>
      </c>
      <c r="F4" s="46"/>
      <c r="G4" s="47"/>
      <c r="J4" s="4" t="s">
        <v>5</v>
      </c>
      <c r="K4" s="5">
        <f aca="true" t="shared" si="0" ref="K4:K33">L4+M4</f>
        <v>2168</v>
      </c>
      <c r="L4" s="5">
        <f>L5+L6+L7+L8+L9</f>
        <v>1097</v>
      </c>
      <c r="M4" s="6">
        <f>M5+M6+M7+M8+M9</f>
        <v>1071</v>
      </c>
      <c r="N4" s="7" t="s">
        <v>6</v>
      </c>
      <c r="O4" s="5">
        <f aca="true" t="shared" si="1" ref="O4:O33">P4+Q4</f>
        <v>3622</v>
      </c>
      <c r="P4" s="5">
        <f>P5+P6+P7+P8+P9</f>
        <v>1951</v>
      </c>
      <c r="Q4" s="6">
        <f>Q5+Q6+Q7+Q8+Q9</f>
        <v>1671</v>
      </c>
      <c r="R4" s="7" t="s">
        <v>7</v>
      </c>
      <c r="S4" s="5">
        <f aca="true" t="shared" si="2" ref="S4:S33">T4+U4</f>
        <v>3878</v>
      </c>
      <c r="T4" s="5">
        <f>T5+T6+T7+T8+T9</f>
        <v>1962</v>
      </c>
      <c r="U4" s="6">
        <f>U5+U6+U7+U8+U9</f>
        <v>1916</v>
      </c>
      <c r="V4" s="7" t="s">
        <v>8</v>
      </c>
      <c r="W4" s="5">
        <f aca="true" t="shared" si="3" ref="W4:W35">X4+Y4</f>
        <v>2562</v>
      </c>
      <c r="X4" s="5">
        <f>X5+X6+X7+X8+X9</f>
        <v>1144</v>
      </c>
      <c r="Y4" s="6">
        <f>Y5+Y6+Y7+Y8+Y9</f>
        <v>1418</v>
      </c>
    </row>
    <row r="5" spans="2:25" ht="24.75" customHeight="1" thickBot="1">
      <c r="B5" s="86"/>
      <c r="C5" s="87"/>
      <c r="D5" s="88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443</v>
      </c>
      <c r="L5" s="25">
        <v>230</v>
      </c>
      <c r="M5" s="26">
        <v>213</v>
      </c>
      <c r="N5" s="8">
        <v>25</v>
      </c>
      <c r="O5" s="9">
        <f t="shared" si="1"/>
        <v>676</v>
      </c>
      <c r="P5" s="25">
        <v>347</v>
      </c>
      <c r="Q5" s="26">
        <v>329</v>
      </c>
      <c r="R5" s="8">
        <v>50</v>
      </c>
      <c r="S5" s="9">
        <f t="shared" si="2"/>
        <v>774</v>
      </c>
      <c r="T5" s="25">
        <v>413</v>
      </c>
      <c r="U5" s="26">
        <v>361</v>
      </c>
      <c r="V5" s="8">
        <v>75</v>
      </c>
      <c r="W5" s="9">
        <f t="shared" si="3"/>
        <v>525</v>
      </c>
      <c r="X5" s="25">
        <v>259</v>
      </c>
      <c r="Y5" s="26">
        <v>266</v>
      </c>
    </row>
    <row r="6" spans="2:25" ht="24.75" customHeight="1" thickTop="1">
      <c r="B6" s="89" t="s">
        <v>57</v>
      </c>
      <c r="C6" s="90"/>
      <c r="D6" s="91"/>
      <c r="E6" s="41">
        <f>F6+G6</f>
        <v>59007</v>
      </c>
      <c r="F6" s="66">
        <f>SUM(F7:F8)</f>
        <v>29639</v>
      </c>
      <c r="G6" s="67">
        <f>SUM(G7:G8)</f>
        <v>29368</v>
      </c>
      <c r="J6" s="8">
        <v>1</v>
      </c>
      <c r="K6" s="9">
        <f t="shared" si="0"/>
        <v>413</v>
      </c>
      <c r="L6" s="25">
        <v>221</v>
      </c>
      <c r="M6" s="26">
        <v>192</v>
      </c>
      <c r="N6" s="8">
        <v>26</v>
      </c>
      <c r="O6" s="9">
        <f t="shared" si="1"/>
        <v>772</v>
      </c>
      <c r="P6" s="25">
        <v>421</v>
      </c>
      <c r="Q6" s="26">
        <v>351</v>
      </c>
      <c r="R6" s="8">
        <v>51</v>
      </c>
      <c r="S6" s="9">
        <f t="shared" si="2"/>
        <v>758</v>
      </c>
      <c r="T6" s="25">
        <v>389</v>
      </c>
      <c r="U6" s="26">
        <v>369</v>
      </c>
      <c r="V6" s="8">
        <v>76</v>
      </c>
      <c r="W6" s="9">
        <f t="shared" si="3"/>
        <v>541</v>
      </c>
      <c r="X6" s="25">
        <v>245</v>
      </c>
      <c r="Y6" s="26">
        <v>296</v>
      </c>
    </row>
    <row r="7" spans="2:25" ht="24.75" customHeight="1">
      <c r="B7" s="45"/>
      <c r="C7" s="92" t="s">
        <v>58</v>
      </c>
      <c r="D7" s="93"/>
      <c r="E7" s="39">
        <f>F7+G7</f>
        <v>56507</v>
      </c>
      <c r="F7" s="40">
        <v>28453</v>
      </c>
      <c r="G7" s="61">
        <v>28054</v>
      </c>
      <c r="J7" s="8">
        <v>2</v>
      </c>
      <c r="K7" s="9">
        <f t="shared" si="0"/>
        <v>424</v>
      </c>
      <c r="L7" s="25">
        <v>201</v>
      </c>
      <c r="M7" s="26">
        <v>223</v>
      </c>
      <c r="N7" s="8">
        <v>27</v>
      </c>
      <c r="O7" s="9">
        <f t="shared" si="1"/>
        <v>717</v>
      </c>
      <c r="P7" s="25">
        <v>399</v>
      </c>
      <c r="Q7" s="26">
        <v>318</v>
      </c>
      <c r="R7" s="8">
        <v>52</v>
      </c>
      <c r="S7" s="9">
        <f t="shared" si="2"/>
        <v>778</v>
      </c>
      <c r="T7" s="25">
        <v>365</v>
      </c>
      <c r="U7" s="26">
        <v>413</v>
      </c>
      <c r="V7" s="8">
        <v>77</v>
      </c>
      <c r="W7" s="9">
        <f t="shared" si="3"/>
        <v>513</v>
      </c>
      <c r="X7" s="25">
        <v>235</v>
      </c>
      <c r="Y7" s="26">
        <v>278</v>
      </c>
    </row>
    <row r="8" spans="2:25" ht="24.75" customHeight="1" thickBot="1">
      <c r="B8" s="49"/>
      <c r="C8" s="94" t="s">
        <v>59</v>
      </c>
      <c r="D8" s="95"/>
      <c r="E8" s="50">
        <f>F8+G8</f>
        <v>2500</v>
      </c>
      <c r="F8" s="51">
        <v>1186</v>
      </c>
      <c r="G8" s="62">
        <v>1314</v>
      </c>
      <c r="J8" s="8">
        <v>3</v>
      </c>
      <c r="K8" s="9">
        <f t="shared" si="0"/>
        <v>473</v>
      </c>
      <c r="L8" s="25">
        <v>232</v>
      </c>
      <c r="M8" s="26">
        <v>241</v>
      </c>
      <c r="N8" s="8">
        <v>28</v>
      </c>
      <c r="O8" s="9">
        <f t="shared" si="1"/>
        <v>727</v>
      </c>
      <c r="P8" s="25">
        <v>398</v>
      </c>
      <c r="Q8" s="26">
        <v>329</v>
      </c>
      <c r="R8" s="8">
        <v>53</v>
      </c>
      <c r="S8" s="9">
        <f t="shared" si="2"/>
        <v>828</v>
      </c>
      <c r="T8" s="25">
        <v>434</v>
      </c>
      <c r="U8" s="26">
        <v>394</v>
      </c>
      <c r="V8" s="8">
        <v>78</v>
      </c>
      <c r="W8" s="9">
        <f t="shared" si="3"/>
        <v>513</v>
      </c>
      <c r="X8" s="25">
        <v>209</v>
      </c>
      <c r="Y8" s="26">
        <v>304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415</v>
      </c>
      <c r="L9" s="25">
        <v>213</v>
      </c>
      <c r="M9" s="26">
        <v>202</v>
      </c>
      <c r="N9" s="8">
        <v>29</v>
      </c>
      <c r="O9" s="9">
        <f t="shared" si="1"/>
        <v>730</v>
      </c>
      <c r="P9" s="25">
        <v>386</v>
      </c>
      <c r="Q9" s="26">
        <v>344</v>
      </c>
      <c r="R9" s="8">
        <v>54</v>
      </c>
      <c r="S9" s="9">
        <f t="shared" si="2"/>
        <v>740</v>
      </c>
      <c r="T9" s="25">
        <v>361</v>
      </c>
      <c r="U9" s="26">
        <v>379</v>
      </c>
      <c r="V9" s="8">
        <v>79</v>
      </c>
      <c r="W9" s="9">
        <f t="shared" si="3"/>
        <v>470</v>
      </c>
      <c r="X9" s="25">
        <v>196</v>
      </c>
      <c r="Y9" s="26">
        <v>274</v>
      </c>
    </row>
    <row r="10" spans="2:25" ht="24.75" customHeight="1">
      <c r="B10" s="96" t="s">
        <v>63</v>
      </c>
      <c r="C10" s="97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2143</v>
      </c>
      <c r="L10" s="11">
        <f>L11+L12+L13+L14+L15</f>
        <v>1084</v>
      </c>
      <c r="M10" s="12">
        <f>M11+M12+M13+M14+M15</f>
        <v>1059</v>
      </c>
      <c r="N10" s="7" t="s">
        <v>14</v>
      </c>
      <c r="O10" s="11">
        <f t="shared" si="1"/>
        <v>3743</v>
      </c>
      <c r="P10" s="11">
        <f>P11+P12+P13+P14+P15</f>
        <v>2010</v>
      </c>
      <c r="Q10" s="12">
        <f>Q11+Q12+Q13+Q14+Q15</f>
        <v>1733</v>
      </c>
      <c r="R10" s="13" t="s">
        <v>15</v>
      </c>
      <c r="S10" s="11">
        <f t="shared" si="2"/>
        <v>3766</v>
      </c>
      <c r="T10" s="11">
        <f>T11+T12+T13+T14+T15</f>
        <v>1979</v>
      </c>
      <c r="U10" s="12">
        <f>U11+U12+U13+U14+U15</f>
        <v>1787</v>
      </c>
      <c r="V10" s="7" t="s">
        <v>16</v>
      </c>
      <c r="W10" s="11">
        <f t="shared" si="3"/>
        <v>1899</v>
      </c>
      <c r="X10" s="11">
        <f>X11+X12+X13+X14+X15</f>
        <v>714</v>
      </c>
      <c r="Y10" s="12">
        <f>Y11+Y12+Y13+Y14+Y15</f>
        <v>1185</v>
      </c>
    </row>
    <row r="11" spans="2:25" ht="24.75" customHeight="1" thickBot="1">
      <c r="B11" s="98" t="s">
        <v>11</v>
      </c>
      <c r="C11" s="99"/>
      <c r="D11" s="59">
        <f>SUM(E11:G11)</f>
        <v>29151</v>
      </c>
      <c r="E11" s="51">
        <v>27270</v>
      </c>
      <c r="F11" s="51">
        <v>1339</v>
      </c>
      <c r="G11" s="60">
        <v>542</v>
      </c>
      <c r="J11" s="14">
        <v>5</v>
      </c>
      <c r="K11" s="9">
        <f t="shared" si="0"/>
        <v>459</v>
      </c>
      <c r="L11" s="25">
        <v>240</v>
      </c>
      <c r="M11" s="26">
        <v>219</v>
      </c>
      <c r="N11" s="8">
        <v>30</v>
      </c>
      <c r="O11" s="9">
        <f t="shared" si="1"/>
        <v>747</v>
      </c>
      <c r="P11" s="25">
        <v>399</v>
      </c>
      <c r="Q11" s="26">
        <v>348</v>
      </c>
      <c r="R11" s="8">
        <v>55</v>
      </c>
      <c r="S11" s="9">
        <f t="shared" si="2"/>
        <v>738</v>
      </c>
      <c r="T11" s="25">
        <v>387</v>
      </c>
      <c r="U11" s="26">
        <v>351</v>
      </c>
      <c r="V11" s="8">
        <v>80</v>
      </c>
      <c r="W11" s="9">
        <f t="shared" si="3"/>
        <v>439</v>
      </c>
      <c r="X11" s="25">
        <v>171</v>
      </c>
      <c r="Y11" s="26">
        <v>268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416</v>
      </c>
      <c r="L12" s="25">
        <v>198</v>
      </c>
      <c r="M12" s="26">
        <v>218</v>
      </c>
      <c r="N12" s="8">
        <v>31</v>
      </c>
      <c r="O12" s="9">
        <f t="shared" si="1"/>
        <v>738</v>
      </c>
      <c r="P12" s="25">
        <v>381</v>
      </c>
      <c r="Q12" s="26">
        <v>357</v>
      </c>
      <c r="R12" s="8">
        <v>56</v>
      </c>
      <c r="S12" s="9">
        <f t="shared" si="2"/>
        <v>740</v>
      </c>
      <c r="T12" s="25">
        <v>383</v>
      </c>
      <c r="U12" s="26">
        <v>357</v>
      </c>
      <c r="V12" s="8">
        <v>81</v>
      </c>
      <c r="W12" s="9">
        <f t="shared" si="3"/>
        <v>398</v>
      </c>
      <c r="X12" s="25">
        <v>156</v>
      </c>
      <c r="Y12" s="26">
        <v>242</v>
      </c>
    </row>
    <row r="13" spans="1:25" ht="22.5" customHeight="1" thickBot="1">
      <c r="A13" s="16"/>
      <c r="B13" s="52"/>
      <c r="C13" s="100" t="s">
        <v>64</v>
      </c>
      <c r="D13" s="101"/>
      <c r="E13" s="101"/>
      <c r="F13" s="101"/>
      <c r="G13" s="101"/>
      <c r="J13" s="14">
        <v>7</v>
      </c>
      <c r="K13" s="9">
        <f t="shared" si="0"/>
        <v>399</v>
      </c>
      <c r="L13" s="25">
        <v>206</v>
      </c>
      <c r="M13" s="26">
        <v>193</v>
      </c>
      <c r="N13" s="8">
        <v>32</v>
      </c>
      <c r="O13" s="9">
        <f t="shared" si="1"/>
        <v>762</v>
      </c>
      <c r="P13" s="25">
        <v>417</v>
      </c>
      <c r="Q13" s="26">
        <v>345</v>
      </c>
      <c r="R13" s="8">
        <v>57</v>
      </c>
      <c r="S13" s="9">
        <f t="shared" si="2"/>
        <v>801</v>
      </c>
      <c r="T13" s="25">
        <v>423</v>
      </c>
      <c r="U13" s="26">
        <v>378</v>
      </c>
      <c r="V13" s="8">
        <v>82</v>
      </c>
      <c r="W13" s="9">
        <f t="shared" si="3"/>
        <v>412</v>
      </c>
      <c r="X13" s="25">
        <v>155</v>
      </c>
      <c r="Y13" s="26">
        <v>257</v>
      </c>
    </row>
    <row r="14" spans="1:25" ht="21" customHeight="1">
      <c r="A14" s="29"/>
      <c r="B14" s="102" t="s">
        <v>17</v>
      </c>
      <c r="C14" s="85"/>
      <c r="D14" s="103" t="s">
        <v>18</v>
      </c>
      <c r="E14" s="103"/>
      <c r="F14" s="104"/>
      <c r="G14" s="105" t="s">
        <v>45</v>
      </c>
      <c r="J14" s="14">
        <v>8</v>
      </c>
      <c r="K14" s="9">
        <f t="shared" si="0"/>
        <v>413</v>
      </c>
      <c r="L14" s="25">
        <v>197</v>
      </c>
      <c r="M14" s="26">
        <v>216</v>
      </c>
      <c r="N14" s="8">
        <v>33</v>
      </c>
      <c r="O14" s="9">
        <f t="shared" si="1"/>
        <v>733</v>
      </c>
      <c r="P14" s="25">
        <v>398</v>
      </c>
      <c r="Q14" s="26">
        <v>335</v>
      </c>
      <c r="R14" s="8">
        <v>58</v>
      </c>
      <c r="S14" s="9">
        <f t="shared" si="2"/>
        <v>776</v>
      </c>
      <c r="T14" s="25">
        <v>422</v>
      </c>
      <c r="U14" s="26">
        <v>354</v>
      </c>
      <c r="V14" s="8">
        <v>83</v>
      </c>
      <c r="W14" s="9">
        <f t="shared" si="3"/>
        <v>328</v>
      </c>
      <c r="X14" s="25">
        <v>112</v>
      </c>
      <c r="Y14" s="26">
        <v>216</v>
      </c>
    </row>
    <row r="15" spans="1:25" ht="24.75" customHeight="1" thickBot="1">
      <c r="A15" s="29"/>
      <c r="B15" s="86"/>
      <c r="C15" s="88"/>
      <c r="D15" s="44" t="s">
        <v>46</v>
      </c>
      <c r="E15" s="43" t="s">
        <v>47</v>
      </c>
      <c r="F15" s="42" t="s">
        <v>48</v>
      </c>
      <c r="G15" s="106"/>
      <c r="J15" s="14">
        <v>9</v>
      </c>
      <c r="K15" s="9">
        <f t="shared" si="0"/>
        <v>456</v>
      </c>
      <c r="L15" s="25">
        <v>243</v>
      </c>
      <c r="M15" s="26">
        <v>213</v>
      </c>
      <c r="N15" s="8">
        <v>34</v>
      </c>
      <c r="O15" s="9">
        <f t="shared" si="1"/>
        <v>763</v>
      </c>
      <c r="P15" s="25">
        <v>415</v>
      </c>
      <c r="Q15" s="26">
        <v>348</v>
      </c>
      <c r="R15" s="8">
        <v>59</v>
      </c>
      <c r="S15" s="9">
        <f t="shared" si="2"/>
        <v>711</v>
      </c>
      <c r="T15" s="25">
        <v>364</v>
      </c>
      <c r="U15" s="26">
        <v>347</v>
      </c>
      <c r="V15" s="8">
        <v>84</v>
      </c>
      <c r="W15" s="9">
        <f t="shared" si="3"/>
        <v>322</v>
      </c>
      <c r="X15" s="25">
        <v>120</v>
      </c>
      <c r="Y15" s="26">
        <v>202</v>
      </c>
    </row>
    <row r="16" spans="1:25" ht="25.5" customHeight="1" thickTop="1">
      <c r="A16" s="29"/>
      <c r="B16" s="107" t="s">
        <v>23</v>
      </c>
      <c r="C16" s="108"/>
      <c r="D16" s="53">
        <f aca="true" t="shared" si="4" ref="D16:D35">E16+F16</f>
        <v>18408</v>
      </c>
      <c r="E16" s="54">
        <v>9218</v>
      </c>
      <c r="F16" s="63">
        <v>9190</v>
      </c>
      <c r="G16" s="55">
        <v>8934</v>
      </c>
      <c r="J16" s="7" t="s">
        <v>19</v>
      </c>
      <c r="K16" s="11">
        <f t="shared" si="0"/>
        <v>2396</v>
      </c>
      <c r="L16" s="11">
        <f>L17+L18+L19+L20+L21</f>
        <v>1224</v>
      </c>
      <c r="M16" s="12">
        <f>M17+M18+M19+M20+M21</f>
        <v>1172</v>
      </c>
      <c r="N16" s="7" t="s">
        <v>20</v>
      </c>
      <c r="O16" s="11">
        <f t="shared" si="1"/>
        <v>4120</v>
      </c>
      <c r="P16" s="11">
        <f>P17+P18+P19+P20+P21</f>
        <v>2224</v>
      </c>
      <c r="Q16" s="12">
        <f>Q17+Q18+Q19+Q20+Q21</f>
        <v>1896</v>
      </c>
      <c r="R16" s="7" t="s">
        <v>21</v>
      </c>
      <c r="S16" s="11">
        <f t="shared" si="2"/>
        <v>4377</v>
      </c>
      <c r="T16" s="11">
        <f>T17+T18+T19+T20+T21</f>
        <v>2234</v>
      </c>
      <c r="U16" s="12">
        <f>U17+U18+U19+U20+U21</f>
        <v>2143</v>
      </c>
      <c r="V16" s="7" t="s">
        <v>22</v>
      </c>
      <c r="W16" s="11">
        <f t="shared" si="3"/>
        <v>1034</v>
      </c>
      <c r="X16" s="11">
        <f>X17+X18+X19+X20+X21</f>
        <v>321</v>
      </c>
      <c r="Y16" s="12">
        <f>Y17+Y18+Y19+Y20+Y21</f>
        <v>713</v>
      </c>
    </row>
    <row r="17" spans="1:25" ht="24.75" customHeight="1">
      <c r="A17" s="29"/>
      <c r="B17" s="109" t="s">
        <v>24</v>
      </c>
      <c r="C17" s="93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495</v>
      </c>
      <c r="L17" s="25">
        <v>248</v>
      </c>
      <c r="M17" s="26">
        <v>247</v>
      </c>
      <c r="N17" s="8">
        <v>35</v>
      </c>
      <c r="O17" s="9">
        <f t="shared" si="1"/>
        <v>767</v>
      </c>
      <c r="P17" s="25">
        <v>425</v>
      </c>
      <c r="Q17" s="26">
        <v>342</v>
      </c>
      <c r="R17" s="8">
        <v>60</v>
      </c>
      <c r="S17" s="9">
        <f t="shared" si="2"/>
        <v>804</v>
      </c>
      <c r="T17" s="25">
        <v>423</v>
      </c>
      <c r="U17" s="26">
        <v>381</v>
      </c>
      <c r="V17" s="8">
        <v>85</v>
      </c>
      <c r="W17" s="9">
        <f t="shared" si="3"/>
        <v>288</v>
      </c>
      <c r="X17" s="25">
        <v>96</v>
      </c>
      <c r="Y17" s="26">
        <v>192</v>
      </c>
    </row>
    <row r="18" spans="1:25" ht="24.75" customHeight="1">
      <c r="A18" s="29"/>
      <c r="B18" s="110" t="s">
        <v>25</v>
      </c>
      <c r="C18" s="111"/>
      <c r="D18" s="17">
        <f t="shared" si="4"/>
        <v>13506</v>
      </c>
      <c r="E18" s="23">
        <v>6817</v>
      </c>
      <c r="F18" s="64">
        <v>6689</v>
      </c>
      <c r="G18" s="24">
        <v>6828</v>
      </c>
      <c r="J18" s="8">
        <v>11</v>
      </c>
      <c r="K18" s="9">
        <f t="shared" si="0"/>
        <v>468</v>
      </c>
      <c r="L18" s="25">
        <v>232</v>
      </c>
      <c r="M18" s="26">
        <v>236</v>
      </c>
      <c r="N18" s="8">
        <v>36</v>
      </c>
      <c r="O18" s="9">
        <f t="shared" si="1"/>
        <v>783</v>
      </c>
      <c r="P18" s="25">
        <v>415</v>
      </c>
      <c r="Q18" s="26">
        <v>368</v>
      </c>
      <c r="R18" s="8">
        <v>61</v>
      </c>
      <c r="S18" s="9">
        <f t="shared" si="2"/>
        <v>862</v>
      </c>
      <c r="T18" s="25">
        <v>455</v>
      </c>
      <c r="U18" s="26">
        <v>407</v>
      </c>
      <c r="V18" s="8">
        <v>86</v>
      </c>
      <c r="W18" s="9">
        <f t="shared" si="3"/>
        <v>239</v>
      </c>
      <c r="X18" s="25">
        <v>71</v>
      </c>
      <c r="Y18" s="26">
        <v>168</v>
      </c>
    </row>
    <row r="19" spans="1:25" ht="24.75" customHeight="1">
      <c r="A19" s="29"/>
      <c r="B19" s="109" t="s">
        <v>26</v>
      </c>
      <c r="C19" s="93"/>
      <c r="D19" s="17">
        <f t="shared" si="4"/>
        <v>212</v>
      </c>
      <c r="E19" s="23">
        <v>106</v>
      </c>
      <c r="F19" s="64">
        <v>106</v>
      </c>
      <c r="G19" s="24">
        <v>112</v>
      </c>
      <c r="J19" s="8">
        <v>12</v>
      </c>
      <c r="K19" s="9">
        <f t="shared" si="0"/>
        <v>485</v>
      </c>
      <c r="L19" s="25">
        <v>249</v>
      </c>
      <c r="M19" s="26">
        <v>236</v>
      </c>
      <c r="N19" s="8">
        <v>37</v>
      </c>
      <c r="O19" s="9">
        <f t="shared" si="1"/>
        <v>822</v>
      </c>
      <c r="P19" s="25">
        <v>448</v>
      </c>
      <c r="Q19" s="26">
        <v>374</v>
      </c>
      <c r="R19" s="8">
        <v>62</v>
      </c>
      <c r="S19" s="9">
        <f t="shared" si="2"/>
        <v>898</v>
      </c>
      <c r="T19" s="25">
        <v>431</v>
      </c>
      <c r="U19" s="26">
        <v>467</v>
      </c>
      <c r="V19" s="8">
        <v>87</v>
      </c>
      <c r="W19" s="9">
        <f t="shared" si="3"/>
        <v>189</v>
      </c>
      <c r="X19" s="25">
        <v>65</v>
      </c>
      <c r="Y19" s="26">
        <v>124</v>
      </c>
    </row>
    <row r="20" spans="1:25" ht="24.75" customHeight="1">
      <c r="A20" s="29"/>
      <c r="B20" s="109" t="s">
        <v>27</v>
      </c>
      <c r="C20" s="93"/>
      <c r="D20" s="17">
        <f t="shared" si="4"/>
        <v>2022</v>
      </c>
      <c r="E20" s="23">
        <v>1029</v>
      </c>
      <c r="F20" s="64">
        <v>993</v>
      </c>
      <c r="G20" s="24">
        <v>1032</v>
      </c>
      <c r="J20" s="8">
        <v>13</v>
      </c>
      <c r="K20" s="9">
        <f t="shared" si="0"/>
        <v>462</v>
      </c>
      <c r="L20" s="25">
        <v>248</v>
      </c>
      <c r="M20" s="26">
        <v>214</v>
      </c>
      <c r="N20" s="8">
        <v>38</v>
      </c>
      <c r="O20" s="9">
        <f t="shared" si="1"/>
        <v>879</v>
      </c>
      <c r="P20" s="25">
        <v>453</v>
      </c>
      <c r="Q20" s="26">
        <v>426</v>
      </c>
      <c r="R20" s="8">
        <v>63</v>
      </c>
      <c r="S20" s="9">
        <f t="shared" si="2"/>
        <v>861</v>
      </c>
      <c r="T20" s="25">
        <v>440</v>
      </c>
      <c r="U20" s="26">
        <v>421</v>
      </c>
      <c r="V20" s="8">
        <v>88</v>
      </c>
      <c r="W20" s="9">
        <f t="shared" si="3"/>
        <v>173</v>
      </c>
      <c r="X20" s="25">
        <v>51</v>
      </c>
      <c r="Y20" s="26">
        <v>122</v>
      </c>
    </row>
    <row r="21" spans="1:25" ht="24.75" customHeight="1">
      <c r="A21" s="29"/>
      <c r="B21" s="112" t="s">
        <v>28</v>
      </c>
      <c r="C21" s="93"/>
      <c r="D21" s="17">
        <f t="shared" si="4"/>
        <v>3105</v>
      </c>
      <c r="E21" s="23">
        <v>1521</v>
      </c>
      <c r="F21" s="64">
        <v>1584</v>
      </c>
      <c r="G21" s="24">
        <v>1529</v>
      </c>
      <c r="J21" s="8">
        <v>14</v>
      </c>
      <c r="K21" s="9">
        <f t="shared" si="0"/>
        <v>486</v>
      </c>
      <c r="L21" s="25">
        <v>247</v>
      </c>
      <c r="M21" s="26">
        <v>239</v>
      </c>
      <c r="N21" s="8">
        <v>39</v>
      </c>
      <c r="O21" s="9">
        <f t="shared" si="1"/>
        <v>869</v>
      </c>
      <c r="P21" s="25">
        <v>483</v>
      </c>
      <c r="Q21" s="26">
        <v>386</v>
      </c>
      <c r="R21" s="8">
        <v>64</v>
      </c>
      <c r="S21" s="9">
        <f t="shared" si="2"/>
        <v>952</v>
      </c>
      <c r="T21" s="25">
        <v>485</v>
      </c>
      <c r="U21" s="26">
        <v>467</v>
      </c>
      <c r="V21" s="8">
        <v>89</v>
      </c>
      <c r="W21" s="9">
        <f t="shared" si="3"/>
        <v>145</v>
      </c>
      <c r="X21" s="25">
        <v>38</v>
      </c>
      <c r="Y21" s="26">
        <v>107</v>
      </c>
    </row>
    <row r="22" spans="1:25" ht="24.75" customHeight="1">
      <c r="A22" s="29"/>
      <c r="B22" s="113" t="s">
        <v>33</v>
      </c>
      <c r="C22" s="111"/>
      <c r="D22" s="17">
        <f t="shared" si="4"/>
        <v>1535</v>
      </c>
      <c r="E22" s="23">
        <v>803</v>
      </c>
      <c r="F22" s="64">
        <v>732</v>
      </c>
      <c r="G22" s="24">
        <v>883</v>
      </c>
      <c r="J22" s="7" t="s">
        <v>29</v>
      </c>
      <c r="K22" s="11">
        <f t="shared" si="0"/>
        <v>2840</v>
      </c>
      <c r="L22" s="11">
        <f>L23+L24+L25+L26+L27</f>
        <v>1485</v>
      </c>
      <c r="M22" s="12">
        <f>M23+M24+M25+M26+M27</f>
        <v>1355</v>
      </c>
      <c r="N22" s="7" t="s">
        <v>30</v>
      </c>
      <c r="O22" s="11">
        <f t="shared" si="1"/>
        <v>4811</v>
      </c>
      <c r="P22" s="11">
        <f>P23+P24+P25+P26+P27</f>
        <v>2499</v>
      </c>
      <c r="Q22" s="12">
        <f>Q23+Q24+Q25+Q26+Q27</f>
        <v>2312</v>
      </c>
      <c r="R22" s="7" t="s">
        <v>31</v>
      </c>
      <c r="S22" s="11">
        <f t="shared" si="2"/>
        <v>3781</v>
      </c>
      <c r="T22" s="11">
        <f>T23+T24+T25+T26+T27</f>
        <v>1856</v>
      </c>
      <c r="U22" s="12">
        <f>U23+U24+U25+U26+U27</f>
        <v>1925</v>
      </c>
      <c r="V22" s="7" t="s">
        <v>32</v>
      </c>
      <c r="W22" s="11">
        <f t="shared" si="3"/>
        <v>432</v>
      </c>
      <c r="X22" s="11">
        <f>X23+X24+X25+X26+X27</f>
        <v>96</v>
      </c>
      <c r="Y22" s="12">
        <f>Y23+Y24+Y25+Y26+Y27</f>
        <v>336</v>
      </c>
    </row>
    <row r="23" spans="1:25" ht="24.75" customHeight="1">
      <c r="A23" s="29"/>
      <c r="B23" s="112" t="s">
        <v>34</v>
      </c>
      <c r="C23" s="93"/>
      <c r="D23" s="17">
        <f t="shared" si="4"/>
        <v>1160</v>
      </c>
      <c r="E23" s="23">
        <v>543</v>
      </c>
      <c r="F23" s="64">
        <v>617</v>
      </c>
      <c r="G23" s="24">
        <v>600</v>
      </c>
      <c r="J23" s="8">
        <v>15</v>
      </c>
      <c r="K23" s="9">
        <f t="shared" si="0"/>
        <v>504</v>
      </c>
      <c r="L23" s="25">
        <v>273</v>
      </c>
      <c r="M23" s="26">
        <v>231</v>
      </c>
      <c r="N23" s="8">
        <v>40</v>
      </c>
      <c r="O23" s="9">
        <f t="shared" si="1"/>
        <v>1009</v>
      </c>
      <c r="P23" s="25">
        <v>536</v>
      </c>
      <c r="Q23" s="26">
        <v>473</v>
      </c>
      <c r="R23" s="8">
        <v>65</v>
      </c>
      <c r="S23" s="9">
        <f t="shared" si="2"/>
        <v>977</v>
      </c>
      <c r="T23" s="25">
        <v>491</v>
      </c>
      <c r="U23" s="26">
        <v>486</v>
      </c>
      <c r="V23" s="8">
        <v>90</v>
      </c>
      <c r="W23" s="9">
        <f t="shared" si="3"/>
        <v>131</v>
      </c>
      <c r="X23" s="25">
        <v>29</v>
      </c>
      <c r="Y23" s="26">
        <v>102</v>
      </c>
    </row>
    <row r="24" spans="1:25" ht="24.75" customHeight="1">
      <c r="A24" s="29"/>
      <c r="B24" s="114" t="s">
        <v>49</v>
      </c>
      <c r="C24" s="111"/>
      <c r="D24" s="17">
        <f t="shared" si="4"/>
        <v>1106</v>
      </c>
      <c r="E24" s="23">
        <v>573</v>
      </c>
      <c r="F24" s="64">
        <v>533</v>
      </c>
      <c r="G24" s="24">
        <v>510</v>
      </c>
      <c r="H24" s="32"/>
      <c r="J24" s="8">
        <v>16</v>
      </c>
      <c r="K24" s="9">
        <f t="shared" si="0"/>
        <v>532</v>
      </c>
      <c r="L24" s="25">
        <v>284</v>
      </c>
      <c r="M24" s="26">
        <v>248</v>
      </c>
      <c r="N24" s="8">
        <v>41</v>
      </c>
      <c r="O24" s="9">
        <f t="shared" si="1"/>
        <v>987</v>
      </c>
      <c r="P24" s="25">
        <v>506</v>
      </c>
      <c r="Q24" s="26">
        <v>481</v>
      </c>
      <c r="R24" s="8">
        <v>66</v>
      </c>
      <c r="S24" s="9">
        <f t="shared" si="2"/>
        <v>834</v>
      </c>
      <c r="T24" s="25">
        <v>406</v>
      </c>
      <c r="U24" s="26">
        <v>428</v>
      </c>
      <c r="V24" s="8">
        <v>91</v>
      </c>
      <c r="W24" s="9">
        <f t="shared" si="3"/>
        <v>104</v>
      </c>
      <c r="X24" s="25">
        <v>23</v>
      </c>
      <c r="Y24" s="26">
        <v>81</v>
      </c>
    </row>
    <row r="25" spans="1:25" ht="24.75" customHeight="1">
      <c r="A25" s="29"/>
      <c r="B25" s="112" t="s">
        <v>35</v>
      </c>
      <c r="C25" s="93"/>
      <c r="D25" s="17">
        <f t="shared" si="4"/>
        <v>1144</v>
      </c>
      <c r="E25" s="23">
        <v>579</v>
      </c>
      <c r="F25" s="64">
        <v>565</v>
      </c>
      <c r="G25" s="24">
        <v>481</v>
      </c>
      <c r="J25" s="8">
        <v>17</v>
      </c>
      <c r="K25" s="9">
        <f t="shared" si="0"/>
        <v>561</v>
      </c>
      <c r="L25" s="25">
        <v>293</v>
      </c>
      <c r="M25" s="26">
        <v>268</v>
      </c>
      <c r="N25" s="8">
        <v>42</v>
      </c>
      <c r="O25" s="9">
        <f t="shared" si="1"/>
        <v>907</v>
      </c>
      <c r="P25" s="25">
        <v>451</v>
      </c>
      <c r="Q25" s="26">
        <v>456</v>
      </c>
      <c r="R25" s="8">
        <v>67</v>
      </c>
      <c r="S25" s="9">
        <f t="shared" si="2"/>
        <v>575</v>
      </c>
      <c r="T25" s="25">
        <v>285</v>
      </c>
      <c r="U25" s="26">
        <v>290</v>
      </c>
      <c r="V25" s="8">
        <v>92</v>
      </c>
      <c r="W25" s="9">
        <f t="shared" si="3"/>
        <v>72</v>
      </c>
      <c r="X25" s="25">
        <v>21</v>
      </c>
      <c r="Y25" s="26">
        <v>51</v>
      </c>
    </row>
    <row r="26" spans="1:25" ht="24.75" customHeight="1">
      <c r="A26" s="29"/>
      <c r="B26" s="115" t="s">
        <v>49</v>
      </c>
      <c r="C26" s="93"/>
      <c r="D26" s="17">
        <f t="shared" si="4"/>
        <v>2160</v>
      </c>
      <c r="E26" s="23">
        <v>1130</v>
      </c>
      <c r="F26" s="64">
        <v>1030</v>
      </c>
      <c r="G26" s="24">
        <v>1128</v>
      </c>
      <c r="J26" s="8">
        <v>18</v>
      </c>
      <c r="K26" s="9">
        <f t="shared" si="0"/>
        <v>573</v>
      </c>
      <c r="L26" s="25">
        <v>273</v>
      </c>
      <c r="M26" s="26">
        <v>300</v>
      </c>
      <c r="N26" s="8">
        <v>43</v>
      </c>
      <c r="O26" s="9">
        <f t="shared" si="1"/>
        <v>937</v>
      </c>
      <c r="P26" s="25">
        <v>495</v>
      </c>
      <c r="Q26" s="26">
        <v>442</v>
      </c>
      <c r="R26" s="8">
        <v>68</v>
      </c>
      <c r="S26" s="9">
        <f t="shared" si="2"/>
        <v>631</v>
      </c>
      <c r="T26" s="25">
        <v>310</v>
      </c>
      <c r="U26" s="26">
        <v>321</v>
      </c>
      <c r="V26" s="8">
        <v>93</v>
      </c>
      <c r="W26" s="9">
        <f t="shared" si="3"/>
        <v>71</v>
      </c>
      <c r="X26" s="25">
        <v>10</v>
      </c>
      <c r="Y26" s="26">
        <v>61</v>
      </c>
    </row>
    <row r="27" spans="1:25" ht="24.75" customHeight="1">
      <c r="A27" s="29"/>
      <c r="B27" s="115" t="s">
        <v>50</v>
      </c>
      <c r="C27" s="93"/>
      <c r="D27" s="17">
        <f t="shared" si="4"/>
        <v>1474</v>
      </c>
      <c r="E27" s="23">
        <v>765</v>
      </c>
      <c r="F27" s="64">
        <v>709</v>
      </c>
      <c r="G27" s="24">
        <v>688</v>
      </c>
      <c r="J27" s="8">
        <v>19</v>
      </c>
      <c r="K27" s="9">
        <f t="shared" si="0"/>
        <v>670</v>
      </c>
      <c r="L27" s="25">
        <v>362</v>
      </c>
      <c r="M27" s="26">
        <v>308</v>
      </c>
      <c r="N27" s="8">
        <v>44</v>
      </c>
      <c r="O27" s="9">
        <f t="shared" si="1"/>
        <v>971</v>
      </c>
      <c r="P27" s="25">
        <v>511</v>
      </c>
      <c r="Q27" s="26">
        <v>460</v>
      </c>
      <c r="R27" s="8">
        <v>69</v>
      </c>
      <c r="S27" s="9">
        <f t="shared" si="2"/>
        <v>764</v>
      </c>
      <c r="T27" s="25">
        <v>364</v>
      </c>
      <c r="U27" s="26">
        <v>400</v>
      </c>
      <c r="V27" s="8">
        <v>94</v>
      </c>
      <c r="W27" s="9">
        <f t="shared" si="3"/>
        <v>54</v>
      </c>
      <c r="X27" s="25">
        <v>13</v>
      </c>
      <c r="Y27" s="26">
        <v>41</v>
      </c>
    </row>
    <row r="28" spans="1:25" ht="24.75" customHeight="1">
      <c r="A28" s="29"/>
      <c r="B28" s="112" t="s">
        <v>39</v>
      </c>
      <c r="C28" s="93"/>
      <c r="D28" s="17">
        <f t="shared" si="4"/>
        <v>3657</v>
      </c>
      <c r="E28" s="23">
        <v>1847</v>
      </c>
      <c r="F28" s="64">
        <v>1810</v>
      </c>
      <c r="G28" s="24">
        <v>1703</v>
      </c>
      <c r="J28" s="7" t="s">
        <v>36</v>
      </c>
      <c r="K28" s="11">
        <f t="shared" si="0"/>
        <v>3604</v>
      </c>
      <c r="L28" s="11">
        <f>L29+L30+L31+L32+L33</f>
        <v>1887</v>
      </c>
      <c r="M28" s="12">
        <f>M29+M30+M31+M32+M33</f>
        <v>1717</v>
      </c>
      <c r="N28" s="7" t="s">
        <v>37</v>
      </c>
      <c r="O28" s="11">
        <f t="shared" si="1"/>
        <v>4355</v>
      </c>
      <c r="P28" s="11">
        <f>P29+P30+P31+P32+P33</f>
        <v>2299</v>
      </c>
      <c r="Q28" s="12">
        <f>Q29+Q30+Q31+Q32+Q33</f>
        <v>2056</v>
      </c>
      <c r="R28" s="7" t="s">
        <v>38</v>
      </c>
      <c r="S28" s="11">
        <f t="shared" si="2"/>
        <v>3320</v>
      </c>
      <c r="T28" s="11">
        <f>T29+T30+T31+T32+T33</f>
        <v>1548</v>
      </c>
      <c r="U28" s="12">
        <f>U29+U30+U31+U32+U33</f>
        <v>1772</v>
      </c>
      <c r="V28" s="7" t="s">
        <v>53</v>
      </c>
      <c r="W28" s="11">
        <f t="shared" si="3"/>
        <v>131</v>
      </c>
      <c r="X28" s="11">
        <f>X29+X30+X31+X32+X33</f>
        <v>22</v>
      </c>
      <c r="Y28" s="12">
        <f>Y29+Y30+Y31+Y32+Y33</f>
        <v>109</v>
      </c>
    </row>
    <row r="29" spans="1:25" ht="24.75" customHeight="1">
      <c r="A29" s="29"/>
      <c r="B29" s="115" t="s">
        <v>51</v>
      </c>
      <c r="C29" s="93"/>
      <c r="D29" s="17">
        <f t="shared" si="4"/>
        <v>2730</v>
      </c>
      <c r="E29" s="23">
        <v>1356</v>
      </c>
      <c r="F29" s="64">
        <v>1374</v>
      </c>
      <c r="G29" s="24">
        <v>1335</v>
      </c>
      <c r="J29" s="8">
        <v>20</v>
      </c>
      <c r="K29" s="9">
        <f t="shared" si="0"/>
        <v>658</v>
      </c>
      <c r="L29" s="25">
        <v>357</v>
      </c>
      <c r="M29" s="26">
        <v>301</v>
      </c>
      <c r="N29" s="8">
        <v>45</v>
      </c>
      <c r="O29" s="9">
        <f t="shared" si="1"/>
        <v>954</v>
      </c>
      <c r="P29" s="25">
        <v>525</v>
      </c>
      <c r="Q29" s="26">
        <v>429</v>
      </c>
      <c r="R29" s="8">
        <v>70</v>
      </c>
      <c r="S29" s="9">
        <f t="shared" si="2"/>
        <v>758</v>
      </c>
      <c r="T29" s="25">
        <v>360</v>
      </c>
      <c r="U29" s="26">
        <v>398</v>
      </c>
      <c r="V29" s="8">
        <v>95</v>
      </c>
      <c r="W29" s="9">
        <f t="shared" si="3"/>
        <v>49</v>
      </c>
      <c r="X29" s="68">
        <v>11</v>
      </c>
      <c r="Y29" s="69">
        <v>38</v>
      </c>
    </row>
    <row r="30" spans="1:25" ht="24.75" customHeight="1">
      <c r="A30" s="29"/>
      <c r="B30" s="112" t="s">
        <v>41</v>
      </c>
      <c r="C30" s="93"/>
      <c r="D30" s="17">
        <f t="shared" si="4"/>
        <v>1517</v>
      </c>
      <c r="E30" s="23">
        <v>757</v>
      </c>
      <c r="F30" s="64">
        <v>760</v>
      </c>
      <c r="G30" s="24">
        <v>737</v>
      </c>
      <c r="J30" s="8">
        <v>21</v>
      </c>
      <c r="K30" s="9">
        <f t="shared" si="0"/>
        <v>673</v>
      </c>
      <c r="L30" s="25">
        <v>331</v>
      </c>
      <c r="M30" s="26">
        <v>342</v>
      </c>
      <c r="N30" s="8">
        <v>46</v>
      </c>
      <c r="O30" s="9">
        <f t="shared" si="1"/>
        <v>874</v>
      </c>
      <c r="P30" s="25">
        <v>431</v>
      </c>
      <c r="Q30" s="26">
        <v>443</v>
      </c>
      <c r="R30" s="8">
        <v>71</v>
      </c>
      <c r="S30" s="9">
        <f t="shared" si="2"/>
        <v>694</v>
      </c>
      <c r="T30" s="25">
        <v>321</v>
      </c>
      <c r="U30" s="26">
        <v>373</v>
      </c>
      <c r="V30" s="8">
        <v>96</v>
      </c>
      <c r="W30" s="9">
        <f t="shared" si="3"/>
        <v>26</v>
      </c>
      <c r="X30" s="68">
        <v>7</v>
      </c>
      <c r="Y30" s="69">
        <v>19</v>
      </c>
    </row>
    <row r="31" spans="1:25" ht="24.75" customHeight="1">
      <c r="A31" s="29"/>
      <c r="B31" s="115" t="s">
        <v>49</v>
      </c>
      <c r="C31" s="93"/>
      <c r="D31" s="17">
        <f t="shared" si="4"/>
        <v>1140</v>
      </c>
      <c r="E31" s="23">
        <v>577</v>
      </c>
      <c r="F31" s="64">
        <v>563</v>
      </c>
      <c r="G31" s="24">
        <v>524</v>
      </c>
      <c r="J31" s="8">
        <v>22</v>
      </c>
      <c r="K31" s="9">
        <f t="shared" si="0"/>
        <v>723</v>
      </c>
      <c r="L31" s="25">
        <v>384</v>
      </c>
      <c r="M31" s="26">
        <v>339</v>
      </c>
      <c r="N31" s="8">
        <v>47</v>
      </c>
      <c r="O31" s="9">
        <f t="shared" si="1"/>
        <v>756</v>
      </c>
      <c r="P31" s="25">
        <v>418</v>
      </c>
      <c r="Q31" s="26">
        <v>338</v>
      </c>
      <c r="R31" s="8">
        <v>72</v>
      </c>
      <c r="S31" s="9">
        <f t="shared" si="2"/>
        <v>693</v>
      </c>
      <c r="T31" s="25">
        <v>338</v>
      </c>
      <c r="U31" s="26">
        <v>355</v>
      </c>
      <c r="V31" s="8">
        <v>97</v>
      </c>
      <c r="W31" s="9">
        <f t="shared" si="3"/>
        <v>24</v>
      </c>
      <c r="X31" s="68">
        <v>2</v>
      </c>
      <c r="Y31" s="69">
        <v>22</v>
      </c>
    </row>
    <row r="32" spans="1:25" ht="24.75" customHeight="1">
      <c r="A32" s="29"/>
      <c r="B32" s="115" t="s">
        <v>50</v>
      </c>
      <c r="C32" s="93"/>
      <c r="D32" s="17">
        <f t="shared" si="4"/>
        <v>1818</v>
      </c>
      <c r="E32" s="23">
        <v>917</v>
      </c>
      <c r="F32" s="64">
        <v>901</v>
      </c>
      <c r="G32" s="24">
        <v>832</v>
      </c>
      <c r="J32" s="8">
        <v>23</v>
      </c>
      <c r="K32" s="9">
        <f t="shared" si="0"/>
        <v>766</v>
      </c>
      <c r="L32" s="25">
        <v>389</v>
      </c>
      <c r="M32" s="26">
        <v>377</v>
      </c>
      <c r="N32" s="8">
        <v>48</v>
      </c>
      <c r="O32" s="9">
        <f t="shared" si="1"/>
        <v>934</v>
      </c>
      <c r="P32" s="25">
        <v>471</v>
      </c>
      <c r="Q32" s="26">
        <v>463</v>
      </c>
      <c r="R32" s="8">
        <v>73</v>
      </c>
      <c r="S32" s="9">
        <f t="shared" si="2"/>
        <v>622</v>
      </c>
      <c r="T32" s="25">
        <v>291</v>
      </c>
      <c r="U32" s="26">
        <v>331</v>
      </c>
      <c r="V32" s="8">
        <v>98</v>
      </c>
      <c r="W32" s="9">
        <f t="shared" si="3"/>
        <v>18</v>
      </c>
      <c r="X32" s="68">
        <v>1</v>
      </c>
      <c r="Y32" s="69">
        <v>17</v>
      </c>
    </row>
    <row r="33" spans="1:25" ht="24.75" customHeight="1" thickBot="1">
      <c r="A33" s="29"/>
      <c r="B33" s="115" t="s">
        <v>52</v>
      </c>
      <c r="C33" s="93"/>
      <c r="D33" s="17">
        <f t="shared" si="4"/>
        <v>1882</v>
      </c>
      <c r="E33" s="23">
        <v>916</v>
      </c>
      <c r="F33" s="64">
        <v>966</v>
      </c>
      <c r="G33" s="24">
        <v>1082</v>
      </c>
      <c r="J33" s="18">
        <v>24</v>
      </c>
      <c r="K33" s="19">
        <f t="shared" si="0"/>
        <v>784</v>
      </c>
      <c r="L33" s="27">
        <v>426</v>
      </c>
      <c r="M33" s="28">
        <v>358</v>
      </c>
      <c r="N33" s="18">
        <v>49</v>
      </c>
      <c r="O33" s="19">
        <f t="shared" si="1"/>
        <v>837</v>
      </c>
      <c r="P33" s="27">
        <v>454</v>
      </c>
      <c r="Q33" s="28">
        <v>383</v>
      </c>
      <c r="R33" s="18">
        <v>74</v>
      </c>
      <c r="S33" s="19">
        <f t="shared" si="2"/>
        <v>553</v>
      </c>
      <c r="T33" s="27">
        <v>238</v>
      </c>
      <c r="U33" s="28">
        <v>315</v>
      </c>
      <c r="V33" s="8">
        <v>99</v>
      </c>
      <c r="W33" s="9">
        <f t="shared" si="3"/>
        <v>14</v>
      </c>
      <c r="X33" s="70">
        <v>1</v>
      </c>
      <c r="Y33" s="71">
        <v>13</v>
      </c>
    </row>
    <row r="34" spans="1:25" ht="24.75" customHeight="1">
      <c r="A34" s="29"/>
      <c r="B34" s="112" t="s">
        <v>42</v>
      </c>
      <c r="C34" s="93"/>
      <c r="D34" s="17">
        <f t="shared" si="4"/>
        <v>354</v>
      </c>
      <c r="E34" s="23">
        <v>165</v>
      </c>
      <c r="F34" s="64">
        <v>189</v>
      </c>
      <c r="G34" s="24">
        <v>174</v>
      </c>
      <c r="V34" s="30" t="s">
        <v>54</v>
      </c>
      <c r="W34" s="11">
        <f t="shared" si="3"/>
        <v>25</v>
      </c>
      <c r="X34" s="68">
        <v>3</v>
      </c>
      <c r="Y34" s="69">
        <v>22</v>
      </c>
    </row>
    <row r="35" spans="1:25" ht="24.75" customHeight="1" thickBot="1">
      <c r="A35" s="16"/>
      <c r="B35" s="122" t="s">
        <v>43</v>
      </c>
      <c r="C35" s="123"/>
      <c r="D35" s="20">
        <f t="shared" si="4"/>
        <v>68</v>
      </c>
      <c r="E35" s="23">
        <v>15</v>
      </c>
      <c r="F35" s="64">
        <v>53</v>
      </c>
      <c r="G35" s="72">
        <v>34</v>
      </c>
      <c r="V35" s="124" t="s">
        <v>40</v>
      </c>
      <c r="W35" s="116">
        <f t="shared" si="3"/>
        <v>59007</v>
      </c>
      <c r="X35" s="116">
        <f>L4+L10+L16+L22+L28+L34+P4+P10+P16+P22+P28+P34+T4+T10+T16+T22+T28+T34+X4+X10+X16+X22+X28+X34</f>
        <v>29639</v>
      </c>
      <c r="Y35" s="118">
        <f>M4+M10+M16+M22+M28+M34+Q4+Q10+Q16+Q22+Q28+Q34+U4+U10+U16+U22+U28+U34+Y4+Y10+Y16+Y22+Y28+Y34</f>
        <v>29368</v>
      </c>
    </row>
    <row r="36" spans="1:25" ht="24.75" customHeight="1" thickBot="1" thickTop="1">
      <c r="A36" s="16"/>
      <c r="B36" s="120" t="s">
        <v>44</v>
      </c>
      <c r="C36" s="121"/>
      <c r="D36" s="21">
        <f>SUM(D16:D35)</f>
        <v>59007</v>
      </c>
      <c r="E36" s="21">
        <f>SUM(E16:E35)</f>
        <v>29639</v>
      </c>
      <c r="F36" s="65">
        <f>SUM(F16:F35)</f>
        <v>29368</v>
      </c>
      <c r="G36" s="22">
        <f>SUM(G16:G35)</f>
        <v>29151</v>
      </c>
      <c r="N36" s="31"/>
      <c r="O36" s="34" t="s">
        <v>56</v>
      </c>
      <c r="P36" s="34" t="s">
        <v>3</v>
      </c>
      <c r="Q36" s="34" t="s">
        <v>4</v>
      </c>
      <c r="V36" s="125"/>
      <c r="W36" s="117"/>
      <c r="X36" s="117"/>
      <c r="Y36" s="119"/>
    </row>
    <row r="37" spans="2:25" ht="26.25" customHeight="1">
      <c r="B37" s="57"/>
      <c r="N37" s="31" t="s">
        <v>55</v>
      </c>
      <c r="O37" s="33">
        <f>P37+Q37</f>
        <v>13184</v>
      </c>
      <c r="P37" s="33">
        <f>$T$22+$T$28+$X$4+$X$10+$X$16+$X$22+$X$28+$X$34</f>
        <v>5704</v>
      </c>
      <c r="Q37" s="33">
        <f>$U$22+$U$28+$Y$4+$Y$10+$Y$16+$Y$22+$Y$28+$Y$34</f>
        <v>7480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fussa</cp:lastModifiedBy>
  <cp:lastPrinted>2013-09-02T11:10:48Z</cp:lastPrinted>
  <dcterms:created xsi:type="dcterms:W3CDTF">2006-02-09T01:49:15Z</dcterms:created>
  <dcterms:modified xsi:type="dcterms:W3CDTF">2016-08-31T04:43:11Z</dcterms:modified>
  <cp:category/>
  <cp:version/>
  <cp:contentType/>
  <cp:contentStatus/>
</cp:coreProperties>
</file>