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140" windowHeight="7050" activeTab="8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 " sheetId="11" r:id="rId11"/>
    <sheet name="１２月" sheetId="12" r:id="rId12"/>
  </sheets>
  <definedNames>
    <definedName name="_xlnm.Print_Area" localSheetId="9">'１０月'!$A$1:$X$38</definedName>
    <definedName name="_xlnm.Print_Area" localSheetId="10">'１１月 '!$A$1:$X$38</definedName>
    <definedName name="_xlnm.Print_Area" localSheetId="11">'１２月'!$A$1:$X$38</definedName>
    <definedName name="_xlnm.Print_Area" localSheetId="0">'1月'!$A$1:$X$38</definedName>
    <definedName name="_xlnm.Print_Area" localSheetId="1">'2月'!$A$1:$X$38</definedName>
    <definedName name="_xlnm.Print_Area" localSheetId="2">'3月'!$A$1:$X$38</definedName>
    <definedName name="_xlnm.Print_Area" localSheetId="3">'4月'!$A$1:$X$38</definedName>
    <definedName name="_xlnm.Print_Area" localSheetId="4">'5月'!$A$1:$X$38</definedName>
    <definedName name="_xlnm.Print_Area" localSheetId="5">'６月'!$A$1:$X$38</definedName>
    <definedName name="_xlnm.Print_Area" localSheetId="6">'７月'!$A$1:$X$38</definedName>
    <definedName name="_xlnm.Print_Area" localSheetId="7">'８月'!$A$1:$X$38</definedName>
    <definedName name="_xlnm.Print_Area" localSheetId="8">'９月'!$A$1:$X$38</definedName>
  </definedNames>
  <calcPr fullCalcOnLoad="1"/>
</workbook>
</file>

<file path=xl/sharedStrings.xml><?xml version="1.0" encoding="utf-8"?>
<sst xmlns="http://schemas.openxmlformats.org/spreadsheetml/2006/main" count="985" uniqueCount="75">
  <si>
    <t>福生市の人口及び世帯数</t>
  </si>
  <si>
    <t>年齢</t>
  </si>
  <si>
    <t>総数</t>
  </si>
  <si>
    <t>男</t>
  </si>
  <si>
    <t>女</t>
  </si>
  <si>
    <t>0～4歳</t>
  </si>
  <si>
    <t>25～29歳</t>
  </si>
  <si>
    <t>50～54歳</t>
  </si>
  <si>
    <t>75～79歳</t>
  </si>
  <si>
    <t>区　　分</t>
  </si>
  <si>
    <t>　　　　　　　　　　　　人　　　　　　　口　　　　　　　　　（人）</t>
  </si>
  <si>
    <t>世帯数</t>
  </si>
  <si>
    <t>総　数</t>
  </si>
  <si>
    <t>住民基本台帳</t>
  </si>
  <si>
    <t>外国人登録</t>
  </si>
  <si>
    <t>5～9歳</t>
  </si>
  <si>
    <t>30～34歳</t>
  </si>
  <si>
    <t>55～59歳</t>
  </si>
  <si>
    <t>80～84歳</t>
  </si>
  <si>
    <t>町丁名</t>
  </si>
  <si>
    <t>人                       口　　　　　　（人）</t>
  </si>
  <si>
    <t>10～14歳</t>
  </si>
  <si>
    <t>35～39歳</t>
  </si>
  <si>
    <t>60～64歳</t>
  </si>
  <si>
    <t>85～89歳</t>
  </si>
  <si>
    <t>大字熊川</t>
  </si>
  <si>
    <t>大字熊川二宮</t>
  </si>
  <si>
    <t>大字福生</t>
  </si>
  <si>
    <t>大字福生二宮</t>
  </si>
  <si>
    <t>牛浜</t>
  </si>
  <si>
    <t>志茂</t>
  </si>
  <si>
    <t>15～19歳</t>
  </si>
  <si>
    <t>40～44歳</t>
  </si>
  <si>
    <t>65～69歳</t>
  </si>
  <si>
    <t>90～94歳</t>
  </si>
  <si>
    <t>本町</t>
  </si>
  <si>
    <t>北田園一丁目</t>
  </si>
  <si>
    <t>南田園一丁目</t>
  </si>
  <si>
    <t>20～24歳</t>
  </si>
  <si>
    <t>45～49歳</t>
  </si>
  <si>
    <t>70～74歳</t>
  </si>
  <si>
    <t>武蔵野台一丁目</t>
  </si>
  <si>
    <t>総　　数</t>
  </si>
  <si>
    <t>加美平一丁目</t>
  </si>
  <si>
    <t>東町</t>
  </si>
  <si>
    <t>横田基地内</t>
  </si>
  <si>
    <t>合計</t>
  </si>
  <si>
    <t>合　　　計</t>
  </si>
  <si>
    <t xml:space="preserve">福生市町丁別世帯数及び人口（住民基本台帳） 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</si>
  <si>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</si>
  <si>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</si>
  <si>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</si>
  <si>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</si>
  <si>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</si>
  <si>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</si>
  <si>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</si>
  <si>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</si>
  <si>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 年 齢 別 人 口 表（住民基本台帳）</t>
  </si>
  <si>
    <t>95～99歳</t>
  </si>
  <si>
    <t>100歳以上</t>
  </si>
  <si>
    <t>65歳以上</t>
  </si>
  <si>
    <t>計</t>
  </si>
  <si>
    <t xml:space="preserve">平成23年1月１日現在  </t>
  </si>
  <si>
    <t xml:space="preserve">平成23年2月１日現在  </t>
  </si>
  <si>
    <t xml:space="preserve">平成23年3月１日現在  </t>
  </si>
  <si>
    <t xml:space="preserve">平成23年４月１日現在  </t>
  </si>
  <si>
    <t xml:space="preserve">平成23年5月１日現在  </t>
  </si>
  <si>
    <t xml:space="preserve">平成23年7月１日現在  </t>
  </si>
  <si>
    <t xml:space="preserve">平成23年６月１日現在  </t>
  </si>
  <si>
    <t xml:space="preserve">平成23年８月１日現在  </t>
  </si>
  <si>
    <t>　</t>
  </si>
  <si>
    <t xml:space="preserve">平成23年９月１日現在  </t>
  </si>
  <si>
    <t xml:space="preserve">平成23年１０月１日現在  </t>
  </si>
  <si>
    <t xml:space="preserve">平成23年１１月１日現在  </t>
  </si>
  <si>
    <t xml:space="preserve">平成23年１２月１日現在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</si>
</sst>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_ ;[Red]\-#,##0\ "/>
    <numFmt numFmtId="179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9" fillId="0" borderId="19" xfId="48" applyNumberFormat="1" applyFont="1" applyBorder="1" applyAlignment="1">
      <alignment/>
    </xf>
    <xf numFmtId="178" fontId="9" fillId="0" borderId="18" xfId="48" applyNumberFormat="1" applyFont="1" applyBorder="1" applyAlignment="1">
      <alignment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178" fontId="9" fillId="0" borderId="19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0" xfId="0" applyFont="1" applyBorder="1" applyAlignment="1">
      <alignment horizontal="center"/>
    </xf>
    <xf numFmtId="38" fontId="9" fillId="0" borderId="19" xfId="48" applyFont="1" applyBorder="1" applyAlignment="1">
      <alignment/>
    </xf>
    <xf numFmtId="0" fontId="5" fillId="0" borderId="13" xfId="0" applyFont="1" applyBorder="1" applyAlignment="1">
      <alignment horizontal="center"/>
    </xf>
    <xf numFmtId="38" fontId="9" fillId="0" borderId="14" xfId="48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38" fontId="9" fillId="0" borderId="23" xfId="48" applyFont="1" applyBorder="1" applyAlignment="1">
      <alignment/>
    </xf>
    <xf numFmtId="0" fontId="5" fillId="0" borderId="24" xfId="0" applyFont="1" applyBorder="1" applyAlignment="1">
      <alignment horizontal="center"/>
    </xf>
    <xf numFmtId="38" fontId="9" fillId="0" borderId="25" xfId="48" applyFont="1" applyBorder="1" applyAlignment="1">
      <alignment/>
    </xf>
    <xf numFmtId="38" fontId="9" fillId="0" borderId="26" xfId="48" applyFont="1" applyBorder="1" applyAlignment="1">
      <alignment/>
    </xf>
    <xf numFmtId="178" fontId="9" fillId="33" borderId="19" xfId="48" applyNumberFormat="1" applyFont="1" applyFill="1" applyBorder="1" applyAlignment="1" applyProtection="1">
      <alignment/>
      <protection locked="0"/>
    </xf>
    <xf numFmtId="178" fontId="9" fillId="33" borderId="19" xfId="0" applyNumberFormat="1" applyFont="1" applyFill="1" applyBorder="1" applyAlignment="1" applyProtection="1">
      <alignment/>
      <protection locked="0"/>
    </xf>
    <xf numFmtId="178" fontId="9" fillId="33" borderId="18" xfId="48" applyNumberFormat="1" applyFont="1" applyFill="1" applyBorder="1" applyAlignment="1" applyProtection="1">
      <alignment/>
      <protection locked="0"/>
    </xf>
    <xf numFmtId="178" fontId="9" fillId="33" borderId="18" xfId="0" applyNumberFormat="1" applyFont="1" applyFill="1" applyBorder="1" applyAlignment="1" applyProtection="1">
      <alignment/>
      <protection locked="0"/>
    </xf>
    <xf numFmtId="38" fontId="9" fillId="33" borderId="19" xfId="48" applyFont="1" applyFill="1" applyBorder="1" applyAlignment="1" applyProtection="1">
      <alignment/>
      <protection locked="0"/>
    </xf>
    <xf numFmtId="38" fontId="9" fillId="33" borderId="27" xfId="48" applyFont="1" applyFill="1" applyBorder="1" applyAlignment="1" applyProtection="1">
      <alignment/>
      <protection locked="0"/>
    </xf>
    <xf numFmtId="38" fontId="9" fillId="33" borderId="14" xfId="48" applyFont="1" applyFill="1" applyBorder="1" applyAlignment="1" applyProtection="1">
      <alignment/>
      <protection locked="0"/>
    </xf>
    <xf numFmtId="38" fontId="9" fillId="33" borderId="15" xfId="48" applyFont="1" applyFill="1" applyBorder="1" applyAlignment="1" applyProtection="1">
      <alignment/>
      <protection locked="0"/>
    </xf>
    <xf numFmtId="38" fontId="9" fillId="33" borderId="23" xfId="48" applyFont="1" applyFill="1" applyBorder="1" applyAlignment="1" applyProtection="1">
      <alignment/>
      <protection locked="0"/>
    </xf>
    <xf numFmtId="38" fontId="9" fillId="33" borderId="28" xfId="48" applyFont="1" applyFill="1" applyBorder="1" applyAlignment="1" applyProtection="1">
      <alignment/>
      <protection locked="0"/>
    </xf>
    <xf numFmtId="176" fontId="8" fillId="33" borderId="17" xfId="0" applyNumberFormat="1" applyFont="1" applyFill="1" applyBorder="1" applyAlignment="1" applyProtection="1">
      <alignment horizontal="center" vertical="center"/>
      <protection locked="0"/>
    </xf>
    <xf numFmtId="176" fontId="8" fillId="33" borderId="29" xfId="0" applyNumberFormat="1" applyFont="1" applyFill="1" applyBorder="1" applyAlignment="1" applyProtection="1">
      <alignment horizontal="center" vertical="center"/>
      <protection locked="0"/>
    </xf>
    <xf numFmtId="176" fontId="8" fillId="33" borderId="22" xfId="0" applyNumberFormat="1" applyFont="1" applyFill="1" applyBorder="1" applyAlignment="1" applyProtection="1">
      <alignment horizontal="center" vertical="center"/>
      <protection locked="0"/>
    </xf>
    <xf numFmtId="176" fontId="8" fillId="33" borderId="30" xfId="0" applyNumberFormat="1" applyFont="1" applyFill="1" applyBorder="1" applyAlignment="1" applyProtection="1">
      <alignment horizontal="center" vertical="center"/>
      <protection locked="0"/>
    </xf>
    <xf numFmtId="176" fontId="8" fillId="34" borderId="17" xfId="0" applyNumberFormat="1" applyFont="1" applyFill="1" applyBorder="1" applyAlignment="1">
      <alignment horizontal="center" vertical="center"/>
    </xf>
    <xf numFmtId="176" fontId="8" fillId="34" borderId="29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5" fillId="0" borderId="13" xfId="0" applyFont="1" applyBorder="1" applyAlignment="1">
      <alignment horizontal="center" shrinkToFit="1"/>
    </xf>
    <xf numFmtId="0" fontId="5" fillId="0" borderId="13" xfId="0" applyFont="1" applyBorder="1" applyAlignment="1">
      <alignment horizontal="right" shrinkToFit="1"/>
    </xf>
    <xf numFmtId="176" fontId="8" fillId="34" borderId="22" xfId="0" applyNumberFormat="1" applyFont="1" applyFill="1" applyBorder="1" applyAlignment="1">
      <alignment horizontal="center" vertical="center"/>
    </xf>
    <xf numFmtId="176" fontId="8" fillId="34" borderId="3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176" fontId="8" fillId="34" borderId="14" xfId="0" applyNumberFormat="1" applyFont="1" applyFill="1" applyBorder="1" applyAlignment="1">
      <alignment horizontal="center" vertical="center"/>
    </xf>
    <xf numFmtId="176" fontId="8" fillId="34" borderId="15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shrinkToFit="1"/>
    </xf>
    <xf numFmtId="178" fontId="9" fillId="33" borderId="19" xfId="48" applyNumberFormat="1" applyFont="1" applyFill="1" applyBorder="1" applyAlignment="1">
      <alignment/>
    </xf>
    <xf numFmtId="178" fontId="9" fillId="33" borderId="19" xfId="0" applyNumberFormat="1" applyFont="1" applyFill="1" applyBorder="1" applyAlignment="1">
      <alignment/>
    </xf>
    <xf numFmtId="178" fontId="9" fillId="33" borderId="18" xfId="48" applyNumberFormat="1" applyFont="1" applyFill="1" applyBorder="1" applyAlignment="1">
      <alignment/>
    </xf>
    <xf numFmtId="178" fontId="9" fillId="33" borderId="18" xfId="0" applyNumberFormat="1" applyFont="1" applyFill="1" applyBorder="1" applyAlignment="1">
      <alignment/>
    </xf>
    <xf numFmtId="38" fontId="9" fillId="33" borderId="19" xfId="48" applyFont="1" applyFill="1" applyBorder="1" applyAlignment="1">
      <alignment/>
    </xf>
    <xf numFmtId="38" fontId="9" fillId="33" borderId="27" xfId="48" applyFont="1" applyFill="1" applyBorder="1" applyAlignment="1">
      <alignment/>
    </xf>
    <xf numFmtId="38" fontId="9" fillId="33" borderId="14" xfId="48" applyFont="1" applyFill="1" applyBorder="1" applyAlignment="1">
      <alignment/>
    </xf>
    <xf numFmtId="38" fontId="9" fillId="33" borderId="15" xfId="48" applyFont="1" applyFill="1" applyBorder="1" applyAlignment="1">
      <alignment/>
    </xf>
    <xf numFmtId="38" fontId="9" fillId="33" borderId="23" xfId="48" applyFont="1" applyFill="1" applyBorder="1" applyAlignment="1">
      <alignment/>
    </xf>
    <xf numFmtId="38" fontId="9" fillId="33" borderId="28" xfId="48" applyFont="1" applyFill="1" applyBorder="1" applyAlignment="1">
      <alignment/>
    </xf>
    <xf numFmtId="0" fontId="0" fillId="0" borderId="14" xfId="0" applyBorder="1" applyAlignment="1">
      <alignment vertical="center" shrinkToFit="1"/>
    </xf>
    <xf numFmtId="176" fontId="7" fillId="0" borderId="15" xfId="0" applyNumberFormat="1" applyFont="1" applyBorder="1" applyAlignment="1">
      <alignment horizontal="center" vertical="center" shrinkToFit="1"/>
    </xf>
    <xf numFmtId="38" fontId="9" fillId="0" borderId="0" xfId="48" applyFont="1" applyFill="1" applyBorder="1" applyAlignment="1">
      <alignment/>
    </xf>
    <xf numFmtId="179" fontId="0" fillId="0" borderId="14" xfId="0" applyNumberFormat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38" fontId="9" fillId="35" borderId="0" xfId="48" applyFont="1" applyFill="1" applyBorder="1" applyAlignment="1" applyProtection="1">
      <alignment/>
      <protection locked="0"/>
    </xf>
    <xf numFmtId="176" fontId="8" fillId="34" borderId="19" xfId="0" applyNumberFormat="1" applyFont="1" applyFill="1" applyBorder="1" applyAlignment="1">
      <alignment horizontal="center" vertical="center"/>
    </xf>
    <xf numFmtId="176" fontId="8" fillId="34" borderId="27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176" fontId="8" fillId="0" borderId="23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176" fontId="8" fillId="0" borderId="28" xfId="0" applyNumberFormat="1" applyFont="1" applyBorder="1" applyAlignment="1">
      <alignment horizontal="center" vertical="center" shrinkToFit="1"/>
    </xf>
    <xf numFmtId="176" fontId="8" fillId="0" borderId="30" xfId="0" applyNumberFormat="1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58" fontId="4" fillId="0" borderId="33" xfId="0" applyNumberFormat="1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view="pageBreakPreview" zoomScale="115" zoomScaleSheetLayoutView="115" zoomScalePageLayoutView="0" workbookViewId="0" topLeftCell="A1">
      <selection activeCell="R38" sqref="R38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40544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14">
        <f aca="true" t="shared" si="0" ref="J4:J33">K4+L4</f>
        <v>2281</v>
      </c>
      <c r="K4" s="14">
        <f>K5+K6+K7+K8+K9</f>
        <v>1126</v>
      </c>
      <c r="L4" s="15">
        <f>L5+L6+L7+L8+L9</f>
        <v>1155</v>
      </c>
      <c r="M4" s="7" t="s">
        <v>6</v>
      </c>
      <c r="N4" s="5">
        <f aca="true" t="shared" si="1" ref="N4:N33">O4+P4</f>
        <v>3614</v>
      </c>
      <c r="O4" s="5">
        <f>O5+O6+O7+O8+O9</f>
        <v>1947</v>
      </c>
      <c r="P4" s="6">
        <f>P5+P6+P7+P8+P9</f>
        <v>1667</v>
      </c>
      <c r="Q4" s="7" t="s">
        <v>7</v>
      </c>
      <c r="R4" s="5">
        <f aca="true" t="shared" si="2" ref="R4:R33">S4+T4</f>
        <v>3702</v>
      </c>
      <c r="S4" s="5">
        <f>S5+S6+S7+S8+S9</f>
        <v>1942</v>
      </c>
      <c r="T4" s="67">
        <f>T5+T6+T7+T8+T9</f>
        <v>1760</v>
      </c>
      <c r="U4" s="7" t="s">
        <v>8</v>
      </c>
      <c r="V4" s="5">
        <f aca="true" t="shared" si="3" ref="V4:V35">W4+X4</f>
        <v>2437</v>
      </c>
      <c r="W4" s="5">
        <f>W5+W6+W7+W8+W9</f>
        <v>1016</v>
      </c>
      <c r="X4" s="6">
        <f>X5+X6+X7+X8+X9</f>
        <v>1421</v>
      </c>
    </row>
    <row r="5" spans="9:24" ht="24.75" customHeight="1">
      <c r="I5" s="8">
        <v>0</v>
      </c>
      <c r="J5" s="9">
        <f t="shared" si="0"/>
        <v>480</v>
      </c>
      <c r="K5" s="45">
        <v>227</v>
      </c>
      <c r="L5" s="46">
        <v>253</v>
      </c>
      <c r="M5" s="8">
        <v>25</v>
      </c>
      <c r="N5" s="9">
        <f t="shared" si="1"/>
        <v>687</v>
      </c>
      <c r="O5" s="45">
        <v>390</v>
      </c>
      <c r="P5" s="46">
        <v>297</v>
      </c>
      <c r="Q5" s="8">
        <v>50</v>
      </c>
      <c r="R5" s="9">
        <f t="shared" si="2"/>
        <v>789</v>
      </c>
      <c r="S5" s="45">
        <v>400</v>
      </c>
      <c r="T5" s="46">
        <v>389</v>
      </c>
      <c r="U5" s="8">
        <v>75</v>
      </c>
      <c r="V5" s="9">
        <f t="shared" si="3"/>
        <v>549</v>
      </c>
      <c r="W5" s="45">
        <v>224</v>
      </c>
      <c r="X5" s="46">
        <v>325</v>
      </c>
    </row>
    <row r="6" spans="5:24" ht="24.75" customHeight="1">
      <c r="E6" s="105" t="s">
        <v>62</v>
      </c>
      <c r="F6" s="105"/>
      <c r="I6" s="8">
        <v>1</v>
      </c>
      <c r="J6" s="9">
        <f t="shared" si="0"/>
        <v>460</v>
      </c>
      <c r="K6" s="45">
        <v>230</v>
      </c>
      <c r="L6" s="46">
        <v>230</v>
      </c>
      <c r="M6" s="8">
        <v>26</v>
      </c>
      <c r="N6" s="9">
        <f t="shared" si="1"/>
        <v>690</v>
      </c>
      <c r="O6" s="45">
        <v>354</v>
      </c>
      <c r="P6" s="46">
        <v>336</v>
      </c>
      <c r="Q6" s="8">
        <v>51</v>
      </c>
      <c r="R6" s="9">
        <f t="shared" si="2"/>
        <v>701</v>
      </c>
      <c r="S6" s="45">
        <v>368</v>
      </c>
      <c r="T6" s="46">
        <v>333</v>
      </c>
      <c r="U6" s="8">
        <v>76</v>
      </c>
      <c r="V6" s="9">
        <f t="shared" si="3"/>
        <v>481</v>
      </c>
      <c r="W6" s="45">
        <v>216</v>
      </c>
      <c r="X6" s="46">
        <v>265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468</v>
      </c>
      <c r="K7" s="45">
        <v>233</v>
      </c>
      <c r="L7" s="46">
        <v>235</v>
      </c>
      <c r="M7" s="8">
        <v>27</v>
      </c>
      <c r="N7" s="9">
        <f t="shared" si="1"/>
        <v>717</v>
      </c>
      <c r="O7" s="45">
        <v>387</v>
      </c>
      <c r="P7" s="46">
        <v>330</v>
      </c>
      <c r="Q7" s="8">
        <v>52</v>
      </c>
      <c r="R7" s="9">
        <f t="shared" si="2"/>
        <v>734</v>
      </c>
      <c r="S7" s="45">
        <v>378</v>
      </c>
      <c r="T7" s="46">
        <v>356</v>
      </c>
      <c r="U7" s="8">
        <v>77</v>
      </c>
      <c r="V7" s="9">
        <f t="shared" si="3"/>
        <v>509</v>
      </c>
      <c r="W7" s="45">
        <v>205</v>
      </c>
      <c r="X7" s="46">
        <v>304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433</v>
      </c>
      <c r="K8" s="45">
        <v>222</v>
      </c>
      <c r="L8" s="46">
        <v>211</v>
      </c>
      <c r="M8" s="8">
        <v>28</v>
      </c>
      <c r="N8" s="9">
        <f t="shared" si="1"/>
        <v>751</v>
      </c>
      <c r="O8" s="45">
        <v>413</v>
      </c>
      <c r="P8" s="46">
        <v>338</v>
      </c>
      <c r="Q8" s="8">
        <v>53</v>
      </c>
      <c r="R8" s="9">
        <f t="shared" si="2"/>
        <v>711</v>
      </c>
      <c r="S8" s="45">
        <v>383</v>
      </c>
      <c r="T8" s="46">
        <v>328</v>
      </c>
      <c r="U8" s="8">
        <v>78</v>
      </c>
      <c r="V8" s="9">
        <f t="shared" si="3"/>
        <v>440</v>
      </c>
      <c r="W8" s="45">
        <v>190</v>
      </c>
      <c r="X8" s="46">
        <v>250</v>
      </c>
    </row>
    <row r="9" spans="2:24" ht="24.75" customHeight="1" thickTop="1">
      <c r="B9" s="11" t="s">
        <v>13</v>
      </c>
      <c r="C9" s="12">
        <f>D9+E9</f>
        <v>57572</v>
      </c>
      <c r="D9" s="56">
        <v>28982</v>
      </c>
      <c r="E9" s="57">
        <v>28590</v>
      </c>
      <c r="F9" s="57">
        <v>27681</v>
      </c>
      <c r="I9" s="8">
        <v>4</v>
      </c>
      <c r="J9" s="9">
        <f t="shared" si="0"/>
        <v>440</v>
      </c>
      <c r="K9" s="45">
        <v>214</v>
      </c>
      <c r="L9" s="46">
        <v>226</v>
      </c>
      <c r="M9" s="8">
        <v>29</v>
      </c>
      <c r="N9" s="9">
        <f t="shared" si="1"/>
        <v>769</v>
      </c>
      <c r="O9" s="45">
        <v>403</v>
      </c>
      <c r="P9" s="46">
        <v>366</v>
      </c>
      <c r="Q9" s="8">
        <v>54</v>
      </c>
      <c r="R9" s="9">
        <f t="shared" si="2"/>
        <v>767</v>
      </c>
      <c r="S9" s="45">
        <v>413</v>
      </c>
      <c r="T9" s="46">
        <v>354</v>
      </c>
      <c r="U9" s="8">
        <v>79</v>
      </c>
      <c r="V9" s="9">
        <f t="shared" si="3"/>
        <v>458</v>
      </c>
      <c r="W9" s="45">
        <v>181</v>
      </c>
      <c r="X9" s="46">
        <v>277</v>
      </c>
    </row>
    <row r="10" spans="2:24" ht="24.75" customHeight="1" thickBot="1">
      <c r="B10" s="10" t="s">
        <v>14</v>
      </c>
      <c r="C10" s="13">
        <f>D10+E10</f>
        <v>2398</v>
      </c>
      <c r="D10" s="58">
        <v>1121</v>
      </c>
      <c r="E10" s="59">
        <v>1277</v>
      </c>
      <c r="F10" s="59">
        <v>1275</v>
      </c>
      <c r="I10" s="4" t="s">
        <v>15</v>
      </c>
      <c r="J10" s="14">
        <f t="shared" si="0"/>
        <v>2289</v>
      </c>
      <c r="K10" s="14">
        <f>K11+K12+K13+K14+K15</f>
        <v>1163</v>
      </c>
      <c r="L10" s="15">
        <f>L11+L12+L13+L14+L15</f>
        <v>1126</v>
      </c>
      <c r="M10" s="7" t="s">
        <v>16</v>
      </c>
      <c r="N10" s="14">
        <f t="shared" si="1"/>
        <v>3899</v>
      </c>
      <c r="O10" s="14">
        <f>O11+O12+O13+O14+O15</f>
        <v>2118</v>
      </c>
      <c r="P10" s="15">
        <f>P11+P12+P13+P14+P15</f>
        <v>1781</v>
      </c>
      <c r="Q10" s="16" t="s">
        <v>17</v>
      </c>
      <c r="R10" s="14">
        <f t="shared" si="2"/>
        <v>3988</v>
      </c>
      <c r="S10" s="14">
        <f>S11+S12+S13+S14+S15</f>
        <v>2088</v>
      </c>
      <c r="T10" s="15">
        <f>T11+T12+T13+T14+T15</f>
        <v>1900</v>
      </c>
      <c r="U10" s="7" t="s">
        <v>18</v>
      </c>
      <c r="V10" s="14">
        <f t="shared" si="3"/>
        <v>1627</v>
      </c>
      <c r="W10" s="14">
        <f>W11+W12+W13+W14+W15</f>
        <v>596</v>
      </c>
      <c r="X10" s="15">
        <f>X11+X12+X13+X14+X15</f>
        <v>1031</v>
      </c>
    </row>
    <row r="11" spans="2:24" ht="24.75" customHeight="1" thickTop="1">
      <c r="B11" s="11" t="s">
        <v>47</v>
      </c>
      <c r="C11" s="17">
        <f>SUM(C9:C10)</f>
        <v>59970</v>
      </c>
      <c r="D11" s="17">
        <f>SUM(D9:D10)</f>
        <v>30103</v>
      </c>
      <c r="E11" s="17">
        <f>SUM(E9:E10)</f>
        <v>29867</v>
      </c>
      <c r="F11" s="17">
        <f>SUM(F9:F10)</f>
        <v>28956</v>
      </c>
      <c r="I11" s="18">
        <v>5</v>
      </c>
      <c r="J11" s="9">
        <f t="shared" si="0"/>
        <v>439</v>
      </c>
      <c r="K11" s="45">
        <v>224</v>
      </c>
      <c r="L11" s="46">
        <v>215</v>
      </c>
      <c r="M11" s="8">
        <v>30</v>
      </c>
      <c r="N11" s="9">
        <f t="shared" si="1"/>
        <v>769</v>
      </c>
      <c r="O11" s="45">
        <v>423</v>
      </c>
      <c r="P11" s="46">
        <v>346</v>
      </c>
      <c r="Q11" s="8">
        <v>55</v>
      </c>
      <c r="R11" s="9">
        <f t="shared" si="2"/>
        <v>786</v>
      </c>
      <c r="S11" s="45">
        <v>412</v>
      </c>
      <c r="T11" s="46">
        <v>374</v>
      </c>
      <c r="U11" s="8">
        <v>80</v>
      </c>
      <c r="V11" s="9">
        <f t="shared" si="3"/>
        <v>396</v>
      </c>
      <c r="W11" s="45">
        <v>150</v>
      </c>
      <c r="X11" s="46">
        <v>246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455</v>
      </c>
      <c r="K12" s="45">
        <v>235</v>
      </c>
      <c r="L12" s="46">
        <v>220</v>
      </c>
      <c r="M12" s="8">
        <v>31</v>
      </c>
      <c r="N12" s="9">
        <f t="shared" si="1"/>
        <v>772</v>
      </c>
      <c r="O12" s="45">
        <v>413</v>
      </c>
      <c r="P12" s="46">
        <v>359</v>
      </c>
      <c r="Q12" s="8">
        <v>56</v>
      </c>
      <c r="R12" s="9">
        <f t="shared" si="2"/>
        <v>706</v>
      </c>
      <c r="S12" s="45">
        <v>380</v>
      </c>
      <c r="T12" s="46">
        <v>326</v>
      </c>
      <c r="U12" s="8">
        <v>81</v>
      </c>
      <c r="V12" s="9">
        <f t="shared" si="3"/>
        <v>367</v>
      </c>
      <c r="W12" s="45">
        <v>141</v>
      </c>
      <c r="X12" s="46">
        <v>226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455</v>
      </c>
      <c r="K13" s="45">
        <v>239</v>
      </c>
      <c r="L13" s="46">
        <v>216</v>
      </c>
      <c r="M13" s="8">
        <v>32</v>
      </c>
      <c r="N13" s="9">
        <f t="shared" si="1"/>
        <v>768</v>
      </c>
      <c r="O13" s="45">
        <v>419</v>
      </c>
      <c r="P13" s="46">
        <v>349</v>
      </c>
      <c r="Q13" s="8">
        <v>57</v>
      </c>
      <c r="R13" s="9">
        <f t="shared" si="2"/>
        <v>767</v>
      </c>
      <c r="S13" s="45">
        <v>411</v>
      </c>
      <c r="T13" s="46">
        <v>356</v>
      </c>
      <c r="U13" s="8">
        <v>82</v>
      </c>
      <c r="V13" s="9">
        <f t="shared" si="3"/>
        <v>337</v>
      </c>
      <c r="W13" s="45">
        <v>137</v>
      </c>
      <c r="X13" s="46">
        <v>200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459</v>
      </c>
      <c r="K14" s="45">
        <v>237</v>
      </c>
      <c r="L14" s="46">
        <v>222</v>
      </c>
      <c r="M14" s="8">
        <v>33</v>
      </c>
      <c r="N14" s="9">
        <f t="shared" si="1"/>
        <v>788</v>
      </c>
      <c r="O14" s="45">
        <v>434</v>
      </c>
      <c r="P14" s="46">
        <v>354</v>
      </c>
      <c r="Q14" s="8">
        <v>58</v>
      </c>
      <c r="R14" s="9">
        <f t="shared" si="2"/>
        <v>867</v>
      </c>
      <c r="S14" s="45">
        <v>461</v>
      </c>
      <c r="T14" s="46">
        <v>406</v>
      </c>
      <c r="U14" s="8">
        <v>83</v>
      </c>
      <c r="V14" s="9">
        <f t="shared" si="3"/>
        <v>286</v>
      </c>
      <c r="W14" s="45">
        <v>91</v>
      </c>
      <c r="X14" s="46">
        <v>195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481</v>
      </c>
      <c r="K15" s="45">
        <v>228</v>
      </c>
      <c r="L15" s="46">
        <v>253</v>
      </c>
      <c r="M15" s="8">
        <v>34</v>
      </c>
      <c r="N15" s="9">
        <f t="shared" si="1"/>
        <v>802</v>
      </c>
      <c r="O15" s="45">
        <v>429</v>
      </c>
      <c r="P15" s="46">
        <v>373</v>
      </c>
      <c r="Q15" s="8">
        <v>59</v>
      </c>
      <c r="R15" s="9">
        <f t="shared" si="2"/>
        <v>862</v>
      </c>
      <c r="S15" s="45">
        <v>424</v>
      </c>
      <c r="T15" s="46">
        <v>438</v>
      </c>
      <c r="U15" s="8">
        <v>84</v>
      </c>
      <c r="V15" s="9">
        <f t="shared" si="3"/>
        <v>241</v>
      </c>
      <c r="W15" s="45">
        <v>77</v>
      </c>
      <c r="X15" s="46">
        <v>164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2510</v>
      </c>
      <c r="K16" s="14">
        <f>K17+K18+K19+K20+K21</f>
        <v>1336</v>
      </c>
      <c r="L16" s="15">
        <f>L17+L18+L19+L20+L21</f>
        <v>1174</v>
      </c>
      <c r="M16" s="7" t="s">
        <v>22</v>
      </c>
      <c r="N16" s="14">
        <f t="shared" si="1"/>
        <v>4633</v>
      </c>
      <c r="O16" s="14">
        <f>O17+O18+O19+O20+O21</f>
        <v>2480</v>
      </c>
      <c r="P16" s="15">
        <f>P17+P18+P19+P20+P21</f>
        <v>2153</v>
      </c>
      <c r="Q16" s="7" t="s">
        <v>23</v>
      </c>
      <c r="R16" s="14">
        <f t="shared" si="2"/>
        <v>4375</v>
      </c>
      <c r="S16" s="14">
        <f>S17+S18+S19+S20+S21</f>
        <v>2219</v>
      </c>
      <c r="T16" s="15">
        <f>T17+T18+T19+T20+T21</f>
        <v>2156</v>
      </c>
      <c r="U16" s="7" t="s">
        <v>24</v>
      </c>
      <c r="V16" s="14">
        <f t="shared" si="3"/>
        <v>885</v>
      </c>
      <c r="W16" s="14">
        <f>W17+W18+W19+W20+W21</f>
        <v>270</v>
      </c>
      <c r="X16" s="15">
        <f>X17+X18+X19+X20+X21</f>
        <v>615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18048</v>
      </c>
      <c r="D17" s="60">
        <v>9033</v>
      </c>
      <c r="E17" s="61">
        <v>9015</v>
      </c>
      <c r="F17" s="61">
        <v>8553</v>
      </c>
      <c r="I17" s="8">
        <v>10</v>
      </c>
      <c r="J17" s="9">
        <f t="shared" si="0"/>
        <v>484</v>
      </c>
      <c r="K17" s="45">
        <v>246</v>
      </c>
      <c r="L17" s="46">
        <v>238</v>
      </c>
      <c r="M17" s="8">
        <v>35</v>
      </c>
      <c r="N17" s="9">
        <f t="shared" si="1"/>
        <v>861</v>
      </c>
      <c r="O17" s="45">
        <v>443</v>
      </c>
      <c r="P17" s="46">
        <v>418</v>
      </c>
      <c r="Q17" s="8">
        <v>60</v>
      </c>
      <c r="R17" s="9">
        <f t="shared" si="2"/>
        <v>913</v>
      </c>
      <c r="S17" s="45">
        <v>469</v>
      </c>
      <c r="T17" s="46">
        <v>444</v>
      </c>
      <c r="U17" s="8">
        <v>85</v>
      </c>
      <c r="V17" s="9">
        <f t="shared" si="3"/>
        <v>230</v>
      </c>
      <c r="W17" s="45">
        <v>79</v>
      </c>
      <c r="X17" s="46">
        <v>151</v>
      </c>
    </row>
    <row r="18" spans="1:24" ht="24.75" customHeight="1">
      <c r="A18" s="47"/>
      <c r="B18" s="23" t="s">
        <v>26</v>
      </c>
      <c r="C18" s="22">
        <f t="shared" si="4"/>
        <v>8</v>
      </c>
      <c r="D18" s="62">
        <v>5</v>
      </c>
      <c r="E18" s="63">
        <v>3</v>
      </c>
      <c r="F18" s="63">
        <v>5</v>
      </c>
      <c r="I18" s="8">
        <v>11</v>
      </c>
      <c r="J18" s="9">
        <f t="shared" si="0"/>
        <v>453</v>
      </c>
      <c r="K18" s="45">
        <v>242</v>
      </c>
      <c r="L18" s="46">
        <v>211</v>
      </c>
      <c r="M18" s="8">
        <v>36</v>
      </c>
      <c r="N18" s="9">
        <f t="shared" si="1"/>
        <v>863</v>
      </c>
      <c r="O18" s="45">
        <v>472</v>
      </c>
      <c r="P18" s="46">
        <v>391</v>
      </c>
      <c r="Q18" s="8">
        <v>61</v>
      </c>
      <c r="R18" s="9">
        <f t="shared" si="2"/>
        <v>940</v>
      </c>
      <c r="S18" s="45">
        <v>462</v>
      </c>
      <c r="T18" s="46">
        <v>478</v>
      </c>
      <c r="U18" s="8">
        <v>86</v>
      </c>
      <c r="V18" s="9">
        <f t="shared" si="3"/>
        <v>210</v>
      </c>
      <c r="W18" s="45">
        <v>62</v>
      </c>
      <c r="X18" s="46">
        <v>148</v>
      </c>
    </row>
    <row r="19" spans="1:24" ht="24.75" customHeight="1">
      <c r="A19" s="47"/>
      <c r="B19" s="23" t="s">
        <v>27</v>
      </c>
      <c r="C19" s="22">
        <f t="shared" si="4"/>
        <v>13081</v>
      </c>
      <c r="D19" s="62">
        <v>6610</v>
      </c>
      <c r="E19" s="63">
        <v>6471</v>
      </c>
      <c r="F19" s="63">
        <v>6344</v>
      </c>
      <c r="I19" s="8">
        <v>12</v>
      </c>
      <c r="J19" s="9">
        <f t="shared" si="0"/>
        <v>488</v>
      </c>
      <c r="K19" s="45">
        <v>256</v>
      </c>
      <c r="L19" s="46">
        <v>232</v>
      </c>
      <c r="M19" s="8">
        <v>37</v>
      </c>
      <c r="N19" s="9">
        <f t="shared" si="1"/>
        <v>961</v>
      </c>
      <c r="O19" s="45">
        <v>527</v>
      </c>
      <c r="P19" s="46">
        <v>434</v>
      </c>
      <c r="Q19" s="8">
        <v>62</v>
      </c>
      <c r="R19" s="9">
        <f t="shared" si="2"/>
        <v>961</v>
      </c>
      <c r="S19" s="45">
        <v>506</v>
      </c>
      <c r="T19" s="46">
        <v>455</v>
      </c>
      <c r="U19" s="8">
        <v>87</v>
      </c>
      <c r="V19" s="9">
        <f t="shared" si="3"/>
        <v>179</v>
      </c>
      <c r="W19" s="45">
        <v>58</v>
      </c>
      <c r="X19" s="46">
        <v>121</v>
      </c>
    </row>
    <row r="20" spans="1:24" ht="24.75" customHeight="1">
      <c r="A20" s="47"/>
      <c r="B20" s="23" t="s">
        <v>28</v>
      </c>
      <c r="C20" s="22">
        <f t="shared" si="4"/>
        <v>233</v>
      </c>
      <c r="D20" s="62">
        <v>117</v>
      </c>
      <c r="E20" s="63">
        <v>116</v>
      </c>
      <c r="F20" s="63">
        <v>117</v>
      </c>
      <c r="I20" s="8">
        <v>13</v>
      </c>
      <c r="J20" s="9">
        <f t="shared" si="0"/>
        <v>535</v>
      </c>
      <c r="K20" s="45">
        <v>290</v>
      </c>
      <c r="L20" s="46">
        <v>245</v>
      </c>
      <c r="M20" s="8">
        <v>38</v>
      </c>
      <c r="N20" s="9">
        <f t="shared" si="1"/>
        <v>1000</v>
      </c>
      <c r="O20" s="45">
        <v>550</v>
      </c>
      <c r="P20" s="46">
        <v>450</v>
      </c>
      <c r="Q20" s="8">
        <v>63</v>
      </c>
      <c r="R20" s="9">
        <f t="shared" si="2"/>
        <v>944</v>
      </c>
      <c r="S20" s="45">
        <v>486</v>
      </c>
      <c r="T20" s="46">
        <v>458</v>
      </c>
      <c r="U20" s="8">
        <v>88</v>
      </c>
      <c r="V20" s="9">
        <f t="shared" si="3"/>
        <v>158</v>
      </c>
      <c r="W20" s="45">
        <v>43</v>
      </c>
      <c r="X20" s="46">
        <v>115</v>
      </c>
    </row>
    <row r="21" spans="1:24" ht="24.75" customHeight="1">
      <c r="A21" s="47"/>
      <c r="B21" s="23" t="s">
        <v>29</v>
      </c>
      <c r="C21" s="22">
        <f t="shared" si="4"/>
        <v>1931</v>
      </c>
      <c r="D21" s="62">
        <v>995</v>
      </c>
      <c r="E21" s="63">
        <v>936</v>
      </c>
      <c r="F21" s="63">
        <v>978</v>
      </c>
      <c r="I21" s="8">
        <v>14</v>
      </c>
      <c r="J21" s="9">
        <f t="shared" si="0"/>
        <v>550</v>
      </c>
      <c r="K21" s="45">
        <v>302</v>
      </c>
      <c r="L21" s="46">
        <v>248</v>
      </c>
      <c r="M21" s="8">
        <v>39</v>
      </c>
      <c r="N21" s="9">
        <f t="shared" si="1"/>
        <v>948</v>
      </c>
      <c r="O21" s="45">
        <v>488</v>
      </c>
      <c r="P21" s="46">
        <v>460</v>
      </c>
      <c r="Q21" s="8">
        <v>64</v>
      </c>
      <c r="R21" s="9">
        <f t="shared" si="2"/>
        <v>617</v>
      </c>
      <c r="S21" s="45">
        <v>296</v>
      </c>
      <c r="T21" s="46">
        <v>321</v>
      </c>
      <c r="U21" s="8">
        <v>89</v>
      </c>
      <c r="V21" s="9">
        <f t="shared" si="3"/>
        <v>108</v>
      </c>
      <c r="W21" s="45">
        <v>28</v>
      </c>
      <c r="X21" s="46">
        <v>80</v>
      </c>
    </row>
    <row r="22" spans="1:24" ht="24.75" customHeight="1">
      <c r="A22" s="47"/>
      <c r="B22" s="48" t="s">
        <v>30</v>
      </c>
      <c r="C22" s="22">
        <f t="shared" si="4"/>
        <v>3064</v>
      </c>
      <c r="D22" s="62">
        <v>1507</v>
      </c>
      <c r="E22" s="63">
        <v>1557</v>
      </c>
      <c r="F22" s="63">
        <v>1487</v>
      </c>
      <c r="I22" s="7" t="s">
        <v>31</v>
      </c>
      <c r="J22" s="14">
        <f t="shared" si="0"/>
        <v>2777</v>
      </c>
      <c r="K22" s="14">
        <f>K23+K24+K25+K26+K27</f>
        <v>1392</v>
      </c>
      <c r="L22" s="15">
        <f>L23+L24+L25+L26+L27</f>
        <v>1385</v>
      </c>
      <c r="M22" s="7" t="s">
        <v>32</v>
      </c>
      <c r="N22" s="14">
        <f t="shared" si="1"/>
        <v>4294</v>
      </c>
      <c r="O22" s="14">
        <f>O23+O24+O25+O26+O27</f>
        <v>2297</v>
      </c>
      <c r="P22" s="15">
        <f>P23+P24+P25+P26+P27</f>
        <v>1997</v>
      </c>
      <c r="Q22" s="7" t="s">
        <v>33</v>
      </c>
      <c r="R22" s="14">
        <f t="shared" si="2"/>
        <v>3570</v>
      </c>
      <c r="S22" s="14">
        <f>S23+S24+S25+S26+S27</f>
        <v>1738</v>
      </c>
      <c r="T22" s="15">
        <f>T23+T24+T25+T26+T27</f>
        <v>1832</v>
      </c>
      <c r="U22" s="7" t="s">
        <v>34</v>
      </c>
      <c r="V22" s="14">
        <f t="shared" si="3"/>
        <v>377</v>
      </c>
      <c r="W22" s="14">
        <f>W23+W24+W25+W26+W27</f>
        <v>92</v>
      </c>
      <c r="X22" s="15">
        <f>X23+X24+X25+X26+X27</f>
        <v>285</v>
      </c>
    </row>
    <row r="23" spans="1:24" ht="24.75" customHeight="1">
      <c r="A23" s="47"/>
      <c r="B23" s="48" t="s">
        <v>35</v>
      </c>
      <c r="C23" s="22">
        <f t="shared" si="4"/>
        <v>1425</v>
      </c>
      <c r="D23" s="62">
        <v>733</v>
      </c>
      <c r="E23" s="63">
        <v>692</v>
      </c>
      <c r="F23" s="63">
        <v>770</v>
      </c>
      <c r="I23" s="8">
        <v>15</v>
      </c>
      <c r="J23" s="9">
        <f t="shared" si="0"/>
        <v>504</v>
      </c>
      <c r="K23" s="45">
        <v>240</v>
      </c>
      <c r="L23" s="46">
        <v>264</v>
      </c>
      <c r="M23" s="8">
        <v>40</v>
      </c>
      <c r="N23" s="9">
        <f t="shared" si="1"/>
        <v>856</v>
      </c>
      <c r="O23" s="45">
        <v>464</v>
      </c>
      <c r="P23" s="46">
        <v>392</v>
      </c>
      <c r="Q23" s="8">
        <v>65</v>
      </c>
      <c r="R23" s="9">
        <f t="shared" si="2"/>
        <v>615</v>
      </c>
      <c r="S23" s="45">
        <v>326</v>
      </c>
      <c r="T23" s="46">
        <v>289</v>
      </c>
      <c r="U23" s="8">
        <v>90</v>
      </c>
      <c r="V23" s="9">
        <f t="shared" si="3"/>
        <v>100</v>
      </c>
      <c r="W23" s="45">
        <v>25</v>
      </c>
      <c r="X23" s="46">
        <v>75</v>
      </c>
    </row>
    <row r="24" spans="1:24" ht="24.75" customHeight="1">
      <c r="A24" s="47"/>
      <c r="B24" s="48" t="s">
        <v>36</v>
      </c>
      <c r="C24" s="22">
        <f t="shared" si="4"/>
        <v>1151</v>
      </c>
      <c r="D24" s="62">
        <v>543</v>
      </c>
      <c r="E24" s="63">
        <v>608</v>
      </c>
      <c r="F24" s="63">
        <v>577</v>
      </c>
      <c r="G24" s="68"/>
      <c r="I24" s="8">
        <v>16</v>
      </c>
      <c r="J24" s="9">
        <f t="shared" si="0"/>
        <v>594</v>
      </c>
      <c r="K24" s="45">
        <v>305</v>
      </c>
      <c r="L24" s="46">
        <v>289</v>
      </c>
      <c r="M24" s="8">
        <v>41</v>
      </c>
      <c r="N24" s="9">
        <f t="shared" si="1"/>
        <v>912</v>
      </c>
      <c r="O24" s="45">
        <v>484</v>
      </c>
      <c r="P24" s="46">
        <v>428</v>
      </c>
      <c r="Q24" s="8">
        <v>66</v>
      </c>
      <c r="R24" s="9">
        <f t="shared" si="2"/>
        <v>722</v>
      </c>
      <c r="S24" s="45">
        <v>344</v>
      </c>
      <c r="T24" s="46">
        <v>378</v>
      </c>
      <c r="U24" s="8">
        <v>91</v>
      </c>
      <c r="V24" s="9">
        <f t="shared" si="3"/>
        <v>86</v>
      </c>
      <c r="W24" s="45">
        <v>17</v>
      </c>
      <c r="X24" s="46">
        <v>69</v>
      </c>
    </row>
    <row r="25" spans="1:24" ht="24.75" customHeight="1">
      <c r="A25" s="47"/>
      <c r="B25" s="49" t="s">
        <v>53</v>
      </c>
      <c r="C25" s="22">
        <f t="shared" si="4"/>
        <v>1125</v>
      </c>
      <c r="D25" s="62">
        <v>587</v>
      </c>
      <c r="E25" s="63">
        <v>538</v>
      </c>
      <c r="F25" s="63">
        <v>502</v>
      </c>
      <c r="I25" s="8">
        <v>17</v>
      </c>
      <c r="J25" s="9">
        <f t="shared" si="0"/>
        <v>506</v>
      </c>
      <c r="K25" s="45">
        <v>263</v>
      </c>
      <c r="L25" s="46">
        <v>243</v>
      </c>
      <c r="M25" s="8">
        <v>42</v>
      </c>
      <c r="N25" s="9">
        <f t="shared" si="1"/>
        <v>938</v>
      </c>
      <c r="O25" s="45">
        <v>505</v>
      </c>
      <c r="P25" s="46">
        <v>433</v>
      </c>
      <c r="Q25" s="8">
        <v>67</v>
      </c>
      <c r="R25" s="9">
        <f t="shared" si="2"/>
        <v>788</v>
      </c>
      <c r="S25" s="45">
        <v>375</v>
      </c>
      <c r="T25" s="46">
        <v>413</v>
      </c>
      <c r="U25" s="8">
        <v>92</v>
      </c>
      <c r="V25" s="9">
        <f t="shared" si="3"/>
        <v>76</v>
      </c>
      <c r="W25" s="45">
        <v>19</v>
      </c>
      <c r="X25" s="46">
        <v>57</v>
      </c>
    </row>
    <row r="26" spans="1:24" ht="24.75" customHeight="1">
      <c r="A26" s="47"/>
      <c r="B26" s="48" t="s">
        <v>37</v>
      </c>
      <c r="C26" s="22">
        <f t="shared" si="4"/>
        <v>1159</v>
      </c>
      <c r="D26" s="62">
        <v>584</v>
      </c>
      <c r="E26" s="63">
        <v>575</v>
      </c>
      <c r="F26" s="63">
        <v>484</v>
      </c>
      <c r="I26" s="8">
        <v>18</v>
      </c>
      <c r="J26" s="9">
        <f t="shared" si="0"/>
        <v>596</v>
      </c>
      <c r="K26" s="45">
        <v>289</v>
      </c>
      <c r="L26" s="46">
        <v>307</v>
      </c>
      <c r="M26" s="8">
        <v>43</v>
      </c>
      <c r="N26" s="9">
        <f t="shared" si="1"/>
        <v>902</v>
      </c>
      <c r="O26" s="45">
        <v>482</v>
      </c>
      <c r="P26" s="46">
        <v>420</v>
      </c>
      <c r="Q26" s="8">
        <v>68</v>
      </c>
      <c r="R26" s="9">
        <f t="shared" si="2"/>
        <v>777</v>
      </c>
      <c r="S26" s="45">
        <v>370</v>
      </c>
      <c r="T26" s="46">
        <v>407</v>
      </c>
      <c r="U26" s="8">
        <v>93</v>
      </c>
      <c r="V26" s="9">
        <f t="shared" si="3"/>
        <v>65</v>
      </c>
      <c r="W26" s="45">
        <v>20</v>
      </c>
      <c r="X26" s="46">
        <v>45</v>
      </c>
    </row>
    <row r="27" spans="1:24" ht="24.75" customHeight="1">
      <c r="A27" s="47"/>
      <c r="B27" s="49" t="s">
        <v>53</v>
      </c>
      <c r="C27" s="22">
        <f t="shared" si="4"/>
        <v>2250</v>
      </c>
      <c r="D27" s="62">
        <v>1174</v>
      </c>
      <c r="E27" s="63">
        <v>1076</v>
      </c>
      <c r="F27" s="63">
        <v>1139</v>
      </c>
      <c r="I27" s="8">
        <v>19</v>
      </c>
      <c r="J27" s="9">
        <f t="shared" si="0"/>
        <v>577</v>
      </c>
      <c r="K27" s="45">
        <v>295</v>
      </c>
      <c r="L27" s="46">
        <v>282</v>
      </c>
      <c r="M27" s="8">
        <v>44</v>
      </c>
      <c r="N27" s="9">
        <f t="shared" si="1"/>
        <v>686</v>
      </c>
      <c r="O27" s="45">
        <v>362</v>
      </c>
      <c r="P27" s="46">
        <v>324</v>
      </c>
      <c r="Q27" s="8">
        <v>69</v>
      </c>
      <c r="R27" s="9">
        <f t="shared" si="2"/>
        <v>668</v>
      </c>
      <c r="S27" s="45">
        <v>323</v>
      </c>
      <c r="T27" s="46">
        <v>345</v>
      </c>
      <c r="U27" s="8">
        <v>94</v>
      </c>
      <c r="V27" s="9">
        <f t="shared" si="3"/>
        <v>50</v>
      </c>
      <c r="W27" s="45">
        <v>11</v>
      </c>
      <c r="X27" s="46">
        <v>39</v>
      </c>
    </row>
    <row r="28" spans="1:24" ht="24.75" customHeight="1">
      <c r="A28" s="47"/>
      <c r="B28" s="49" t="s">
        <v>54</v>
      </c>
      <c r="C28" s="22">
        <f t="shared" si="4"/>
        <v>1484</v>
      </c>
      <c r="D28" s="62">
        <v>774</v>
      </c>
      <c r="E28" s="63">
        <v>710</v>
      </c>
      <c r="F28" s="63">
        <v>686</v>
      </c>
      <c r="I28" s="7" t="s">
        <v>38</v>
      </c>
      <c r="J28" s="14">
        <f t="shared" si="0"/>
        <v>3257</v>
      </c>
      <c r="K28" s="14">
        <f>K29+K30+K31+K32+K33</f>
        <v>1634</v>
      </c>
      <c r="L28" s="15">
        <f>L29+L30+L31+L32+L33</f>
        <v>1623</v>
      </c>
      <c r="M28" s="7" t="s">
        <v>39</v>
      </c>
      <c r="N28" s="14">
        <f t="shared" si="1"/>
        <v>4020</v>
      </c>
      <c r="O28" s="14">
        <f>O29+O30+O31+O32+O33</f>
        <v>2136</v>
      </c>
      <c r="P28" s="15">
        <f>P29+P30+P31+P32+P33</f>
        <v>1884</v>
      </c>
      <c r="Q28" s="7" t="s">
        <v>40</v>
      </c>
      <c r="R28" s="14">
        <f t="shared" si="2"/>
        <v>2915</v>
      </c>
      <c r="S28" s="14">
        <f>S29+S30+S31+S32+S33</f>
        <v>1374</v>
      </c>
      <c r="T28" s="15">
        <f>T29+T30+T31+T32+T33</f>
        <v>1541</v>
      </c>
      <c r="U28" s="7" t="s">
        <v>58</v>
      </c>
      <c r="V28" s="14">
        <f t="shared" si="3"/>
        <v>108</v>
      </c>
      <c r="W28" s="14">
        <f>W29+W30+W31+W32+W33</f>
        <v>15</v>
      </c>
      <c r="X28" s="15">
        <f>X29+X30+X31+X32+X33</f>
        <v>93</v>
      </c>
    </row>
    <row r="29" spans="1:24" ht="24.75" customHeight="1">
      <c r="A29" s="47"/>
      <c r="B29" s="48" t="s">
        <v>41</v>
      </c>
      <c r="C29" s="22">
        <f t="shared" si="4"/>
        <v>3520</v>
      </c>
      <c r="D29" s="62">
        <v>1795</v>
      </c>
      <c r="E29" s="63">
        <v>1725</v>
      </c>
      <c r="F29" s="63">
        <v>1575</v>
      </c>
      <c r="I29" s="8">
        <v>20</v>
      </c>
      <c r="J29" s="9">
        <f t="shared" si="0"/>
        <v>617</v>
      </c>
      <c r="K29" s="45">
        <v>292</v>
      </c>
      <c r="L29" s="46">
        <v>325</v>
      </c>
      <c r="M29" s="8">
        <v>45</v>
      </c>
      <c r="N29" s="9">
        <f t="shared" si="1"/>
        <v>899</v>
      </c>
      <c r="O29" s="45">
        <v>478</v>
      </c>
      <c r="P29" s="46">
        <v>421</v>
      </c>
      <c r="Q29" s="8">
        <v>70</v>
      </c>
      <c r="R29" s="9">
        <f t="shared" si="2"/>
        <v>704</v>
      </c>
      <c r="S29" s="45">
        <v>342</v>
      </c>
      <c r="T29" s="46">
        <v>362</v>
      </c>
      <c r="U29" s="8">
        <v>95</v>
      </c>
      <c r="V29" s="9">
        <f t="shared" si="3"/>
        <v>35</v>
      </c>
      <c r="W29" s="45">
        <v>6</v>
      </c>
      <c r="X29" s="46">
        <v>29</v>
      </c>
    </row>
    <row r="30" spans="1:24" ht="24.75" customHeight="1">
      <c r="A30" s="47"/>
      <c r="B30" s="49" t="s">
        <v>55</v>
      </c>
      <c r="C30" s="22">
        <f t="shared" si="4"/>
        <v>2567</v>
      </c>
      <c r="D30" s="62">
        <v>1285</v>
      </c>
      <c r="E30" s="63">
        <v>1282</v>
      </c>
      <c r="F30" s="63">
        <v>1255</v>
      </c>
      <c r="I30" s="8">
        <v>21</v>
      </c>
      <c r="J30" s="9">
        <f t="shared" si="0"/>
        <v>642</v>
      </c>
      <c r="K30" s="45">
        <v>313</v>
      </c>
      <c r="L30" s="46">
        <v>329</v>
      </c>
      <c r="M30" s="8">
        <v>46</v>
      </c>
      <c r="N30" s="9">
        <f t="shared" si="1"/>
        <v>829</v>
      </c>
      <c r="O30" s="45">
        <v>468</v>
      </c>
      <c r="P30" s="46">
        <v>361</v>
      </c>
      <c r="Q30" s="8">
        <v>71</v>
      </c>
      <c r="R30" s="9">
        <f t="shared" si="2"/>
        <v>579</v>
      </c>
      <c r="S30" s="45">
        <v>255</v>
      </c>
      <c r="T30" s="46">
        <v>324</v>
      </c>
      <c r="U30" s="8">
        <v>96</v>
      </c>
      <c r="V30" s="9">
        <f t="shared" si="3"/>
        <v>23</v>
      </c>
      <c r="W30" s="45">
        <v>0</v>
      </c>
      <c r="X30" s="46">
        <v>23</v>
      </c>
    </row>
    <row r="31" spans="1:24" ht="24.75" customHeight="1">
      <c r="A31" s="47"/>
      <c r="B31" s="48" t="s">
        <v>43</v>
      </c>
      <c r="C31" s="22">
        <f t="shared" si="4"/>
        <v>1426</v>
      </c>
      <c r="D31" s="62">
        <v>717</v>
      </c>
      <c r="E31" s="63">
        <v>709</v>
      </c>
      <c r="F31" s="63">
        <v>681</v>
      </c>
      <c r="I31" s="8">
        <v>22</v>
      </c>
      <c r="J31" s="9">
        <f t="shared" si="0"/>
        <v>620</v>
      </c>
      <c r="K31" s="45">
        <v>315</v>
      </c>
      <c r="L31" s="46">
        <v>305</v>
      </c>
      <c r="M31" s="8">
        <v>47</v>
      </c>
      <c r="N31" s="9">
        <f t="shared" si="1"/>
        <v>797</v>
      </c>
      <c r="O31" s="45">
        <v>429</v>
      </c>
      <c r="P31" s="46">
        <v>368</v>
      </c>
      <c r="Q31" s="8">
        <v>72</v>
      </c>
      <c r="R31" s="9">
        <f t="shared" si="2"/>
        <v>496</v>
      </c>
      <c r="S31" s="45">
        <v>239</v>
      </c>
      <c r="T31" s="46">
        <v>257</v>
      </c>
      <c r="U31" s="8">
        <v>97</v>
      </c>
      <c r="V31" s="9">
        <f t="shared" si="3"/>
        <v>28</v>
      </c>
      <c r="W31" s="45">
        <v>5</v>
      </c>
      <c r="X31" s="46">
        <v>23</v>
      </c>
    </row>
    <row r="32" spans="1:24" ht="24.75" customHeight="1">
      <c r="A32" s="47"/>
      <c r="B32" s="49" t="s">
        <v>53</v>
      </c>
      <c r="C32" s="22">
        <f t="shared" si="4"/>
        <v>1097</v>
      </c>
      <c r="D32" s="62">
        <v>548</v>
      </c>
      <c r="E32" s="63">
        <v>549</v>
      </c>
      <c r="F32" s="63">
        <v>501</v>
      </c>
      <c r="I32" s="8">
        <v>23</v>
      </c>
      <c r="J32" s="9">
        <f t="shared" si="0"/>
        <v>676</v>
      </c>
      <c r="K32" s="45">
        <v>344</v>
      </c>
      <c r="L32" s="46">
        <v>332</v>
      </c>
      <c r="M32" s="8">
        <v>48</v>
      </c>
      <c r="N32" s="9">
        <f t="shared" si="1"/>
        <v>739</v>
      </c>
      <c r="O32" s="45">
        <v>387</v>
      </c>
      <c r="P32" s="46">
        <v>352</v>
      </c>
      <c r="Q32" s="8">
        <v>73</v>
      </c>
      <c r="R32" s="9">
        <f t="shared" si="2"/>
        <v>612</v>
      </c>
      <c r="S32" s="45">
        <v>289</v>
      </c>
      <c r="T32" s="46">
        <v>323</v>
      </c>
      <c r="U32" s="8">
        <v>98</v>
      </c>
      <c r="V32" s="9">
        <f t="shared" si="3"/>
        <v>9</v>
      </c>
      <c r="W32" s="45">
        <v>3</v>
      </c>
      <c r="X32" s="46">
        <v>6</v>
      </c>
    </row>
    <row r="33" spans="1:24" ht="24.75" customHeight="1" thickBot="1">
      <c r="A33" s="47"/>
      <c r="B33" s="49" t="s">
        <v>54</v>
      </c>
      <c r="C33" s="22">
        <f t="shared" si="4"/>
        <v>1817</v>
      </c>
      <c r="D33" s="62">
        <v>919</v>
      </c>
      <c r="E33" s="63">
        <v>898</v>
      </c>
      <c r="F33" s="63">
        <v>803</v>
      </c>
      <c r="I33" s="25">
        <v>24</v>
      </c>
      <c r="J33" s="26">
        <f t="shared" si="0"/>
        <v>702</v>
      </c>
      <c r="K33" s="50">
        <v>370</v>
      </c>
      <c r="L33" s="51">
        <v>332</v>
      </c>
      <c r="M33" s="25">
        <v>49</v>
      </c>
      <c r="N33" s="26">
        <f t="shared" si="1"/>
        <v>756</v>
      </c>
      <c r="O33" s="50">
        <v>374</v>
      </c>
      <c r="P33" s="51">
        <v>382</v>
      </c>
      <c r="Q33" s="25">
        <v>74</v>
      </c>
      <c r="R33" s="26">
        <f t="shared" si="2"/>
        <v>524</v>
      </c>
      <c r="S33" s="50">
        <v>249</v>
      </c>
      <c r="T33" s="51">
        <v>275</v>
      </c>
      <c r="U33" s="8">
        <v>99</v>
      </c>
      <c r="V33" s="9">
        <f t="shared" si="3"/>
        <v>13</v>
      </c>
      <c r="W33" s="45">
        <v>1</v>
      </c>
      <c r="X33" s="46">
        <v>12</v>
      </c>
    </row>
    <row r="34" spans="1:24" ht="24.75" customHeight="1">
      <c r="A34" s="47"/>
      <c r="B34" s="49" t="s">
        <v>56</v>
      </c>
      <c r="C34" s="22">
        <f t="shared" si="4"/>
        <v>1763</v>
      </c>
      <c r="D34" s="62">
        <v>873</v>
      </c>
      <c r="E34" s="63">
        <v>890</v>
      </c>
      <c r="F34" s="63">
        <v>1009</v>
      </c>
      <c r="U34" s="52" t="s">
        <v>59</v>
      </c>
      <c r="V34" s="14">
        <f t="shared" si="3"/>
        <v>14</v>
      </c>
      <c r="W34" s="53">
        <v>3</v>
      </c>
      <c r="X34" s="54">
        <v>11</v>
      </c>
    </row>
    <row r="35" spans="1:24" ht="24.75" customHeight="1">
      <c r="A35" s="47"/>
      <c r="B35" s="48" t="s">
        <v>44</v>
      </c>
      <c r="C35" s="22">
        <f t="shared" si="4"/>
        <v>340</v>
      </c>
      <c r="D35" s="62">
        <v>156</v>
      </c>
      <c r="E35" s="63">
        <v>184</v>
      </c>
      <c r="F35" s="63">
        <v>178</v>
      </c>
      <c r="U35" s="75" t="s">
        <v>42</v>
      </c>
      <c r="V35" s="77">
        <f t="shared" si="3"/>
        <v>57572</v>
      </c>
      <c r="W35" s="77">
        <f>K4+K10+K16+K22+K28+K34+O4+O10+O16+O22+O28+O34+S4+S10+S16+S22+S28+S34+W4+W10+W16+W22+W28+W34</f>
        <v>28982</v>
      </c>
      <c r="X35" s="79">
        <f>L4+L10+L16+L22+L28+L34+P4+P10+P16+P22+P28+P34+T4+T10+T16+T22+T28+T34+X4+X10+X16+X22+X28+X34</f>
        <v>28590</v>
      </c>
    </row>
    <row r="36" spans="1:24" ht="24.75" customHeight="1" thickBot="1">
      <c r="A36" s="47"/>
      <c r="B36" s="55" t="s">
        <v>45</v>
      </c>
      <c r="C36" s="22">
        <f t="shared" si="4"/>
        <v>83</v>
      </c>
      <c r="D36" s="64">
        <v>27</v>
      </c>
      <c r="E36" s="65">
        <v>56</v>
      </c>
      <c r="F36" s="65">
        <v>37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57572</v>
      </c>
      <c r="D37" s="29">
        <f>SUM(D17:D36)</f>
        <v>28982</v>
      </c>
      <c r="E37" s="30">
        <f>SUM(E17:E36)</f>
        <v>28590</v>
      </c>
      <c r="F37" s="30">
        <f>SUM(F17:F36)</f>
        <v>27681</v>
      </c>
      <c r="M37" s="66" t="s">
        <v>60</v>
      </c>
      <c r="N37" s="69">
        <f>O37+P37</f>
        <v>11933</v>
      </c>
      <c r="O37" s="69">
        <f>$S$22+$S$28+$W$4+$W$10+$W$16+$W$22+$W$28+$W$34</f>
        <v>5104</v>
      </c>
      <c r="P37" s="69">
        <f>$T$22+$T$28+$X$4+$X$10+$X$16+$X$22+$X$28+$X$34</f>
        <v>6829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39" customHeight="1"/>
    <row r="60" ht="24.75" customHeight="1"/>
    <row r="61" ht="24.75" customHeight="1"/>
    <row r="62" ht="42" customHeight="1"/>
    <row r="63" ht="21" customHeight="1"/>
    <row r="64" ht="24.75" customHeight="1"/>
    <row r="65" ht="18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39" customHeight="1"/>
    <row r="87" ht="24.75" customHeight="1"/>
    <row r="88" ht="24.75" customHeight="1"/>
    <row r="89" ht="42" customHeight="1"/>
    <row r="90" ht="21" customHeight="1"/>
    <row r="91" ht="24.75" customHeight="1"/>
    <row r="92" ht="18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39" customHeight="1"/>
    <row r="114" ht="24.75" customHeight="1"/>
    <row r="115" ht="24.75" customHeight="1"/>
    <row r="116" ht="42" customHeight="1"/>
    <row r="117" ht="21" customHeight="1"/>
    <row r="118" ht="24.75" customHeight="1"/>
    <row r="119" ht="18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39" customHeight="1"/>
    <row r="141" ht="24.75" customHeight="1"/>
    <row r="142" ht="24.75" customHeight="1"/>
    <row r="143" ht="42" customHeight="1"/>
    <row r="144" ht="21" customHeight="1"/>
    <row r="145" ht="24.75" customHeight="1"/>
    <row r="146" ht="18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39" customHeight="1"/>
    <row r="168" ht="24.75" customHeight="1"/>
    <row r="169" ht="24.75" customHeight="1"/>
    <row r="170" ht="42" customHeight="1"/>
    <row r="171" ht="21" customHeight="1"/>
    <row r="172" ht="24.75" customHeight="1"/>
    <row r="173" ht="18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39" customHeight="1"/>
    <row r="195" ht="24.75" customHeight="1"/>
    <row r="196" ht="24.75" customHeight="1"/>
    <row r="197" ht="42" customHeight="1"/>
    <row r="198" ht="21" customHeight="1"/>
    <row r="199" ht="24.75" customHeight="1"/>
    <row r="200" ht="18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39" customHeight="1"/>
    <row r="222" ht="24.75" customHeight="1"/>
    <row r="223" ht="24.75" customHeight="1"/>
    <row r="224" ht="42" customHeight="1"/>
    <row r="225" ht="21" customHeight="1"/>
    <row r="226" ht="24.75" customHeight="1"/>
    <row r="227" ht="18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39" customHeight="1"/>
    <row r="249" ht="24.75" customHeight="1"/>
    <row r="250" ht="24.75" customHeight="1"/>
    <row r="251" ht="42" customHeight="1"/>
    <row r="252" ht="21" customHeight="1"/>
    <row r="253" ht="24.75" customHeight="1"/>
    <row r="254" ht="18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39" customHeight="1"/>
    <row r="276" ht="24.75" customHeight="1"/>
    <row r="277" ht="24.75" customHeight="1"/>
    <row r="278" ht="42" customHeight="1"/>
    <row r="279" ht="21" customHeight="1"/>
    <row r="280" ht="24.75" customHeight="1"/>
    <row r="281" ht="18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39" customHeight="1"/>
    <row r="303" ht="24.75" customHeight="1"/>
    <row r="304" ht="24.75" customHeight="1"/>
    <row r="305" ht="42" customHeight="1"/>
    <row r="306" ht="21" customHeight="1"/>
    <row r="307" ht="24.75" customHeight="1"/>
    <row r="308" ht="18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39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</sheetData>
  <sheetProtection/>
  <mergeCells count="19">
    <mergeCell ref="B7:B8"/>
    <mergeCell ref="C7:E7"/>
    <mergeCell ref="F7:F8"/>
    <mergeCell ref="E15:E16"/>
    <mergeCell ref="I1:X1"/>
    <mergeCell ref="C2:E4"/>
    <mergeCell ref="I2:P2"/>
    <mergeCell ref="Q2:X2"/>
    <mergeCell ref="E6:F6"/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8"/>
  <sheetViews>
    <sheetView view="pageBreakPreview" zoomScale="115" zoomScaleSheetLayoutView="115" zoomScalePageLayoutView="0" workbookViewId="0" topLeftCell="L31">
      <selection activeCell="L39" sqref="A39:IV42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40817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5">
        <f aca="true" t="shared" si="0" ref="J4:J33">K4+L4</f>
        <v>2235</v>
      </c>
      <c r="K4" s="5">
        <f>K5+K6+K7+K8+K9</f>
        <v>1118</v>
      </c>
      <c r="L4" s="6">
        <f>L5+L6+L7+L8+L9</f>
        <v>1117</v>
      </c>
      <c r="M4" s="7" t="s">
        <v>6</v>
      </c>
      <c r="N4" s="5">
        <f aca="true" t="shared" si="1" ref="N4:N33">O4+P4</f>
        <v>3530</v>
      </c>
      <c r="O4" s="5">
        <f>O5+O6+O7+O8+O9</f>
        <v>1912</v>
      </c>
      <c r="P4" s="6">
        <f>P5+P6+P7+P8+P9</f>
        <v>1618</v>
      </c>
      <c r="Q4" s="7" t="s">
        <v>7</v>
      </c>
      <c r="R4" s="5">
        <f aca="true" t="shared" si="2" ref="R4:R33">S4+T4</f>
        <v>3657</v>
      </c>
      <c r="S4" s="5">
        <f>S5+S6+S7+S8+S9</f>
        <v>1882</v>
      </c>
      <c r="T4" s="6">
        <f>T5+T6+T7+T8+T9</f>
        <v>1775</v>
      </c>
      <c r="U4" s="7" t="s">
        <v>8</v>
      </c>
      <c r="V4" s="5">
        <f aca="true" t="shared" si="3" ref="V4:V35">W4+X4</f>
        <v>2445</v>
      </c>
      <c r="W4" s="5">
        <f>W5+W6+W7+W8+W9</f>
        <v>1052</v>
      </c>
      <c r="X4" s="6">
        <f>X5+X6+X7+X8+X9</f>
        <v>1393</v>
      </c>
    </row>
    <row r="5" spans="9:24" ht="24.75" customHeight="1">
      <c r="I5" s="8">
        <v>0</v>
      </c>
      <c r="J5" s="9">
        <f t="shared" si="0"/>
        <v>444</v>
      </c>
      <c r="K5" s="41">
        <v>233</v>
      </c>
      <c r="L5" s="42">
        <v>211</v>
      </c>
      <c r="M5" s="8">
        <v>25</v>
      </c>
      <c r="N5" s="9">
        <f t="shared" si="1"/>
        <v>697</v>
      </c>
      <c r="O5" s="41">
        <v>392</v>
      </c>
      <c r="P5" s="42">
        <v>305</v>
      </c>
      <c r="Q5" s="8">
        <v>50</v>
      </c>
      <c r="R5" s="9">
        <f t="shared" si="2"/>
        <v>737</v>
      </c>
      <c r="S5" s="41">
        <v>354</v>
      </c>
      <c r="T5" s="42">
        <v>383</v>
      </c>
      <c r="U5" s="8">
        <v>75</v>
      </c>
      <c r="V5" s="9">
        <f t="shared" si="3"/>
        <v>533</v>
      </c>
      <c r="W5" s="41">
        <v>243</v>
      </c>
      <c r="X5" s="42">
        <v>290</v>
      </c>
    </row>
    <row r="6" spans="5:24" ht="24.75" customHeight="1">
      <c r="E6" s="105" t="s">
        <v>72</v>
      </c>
      <c r="F6" s="105"/>
      <c r="I6" s="8">
        <v>1</v>
      </c>
      <c r="J6" s="9">
        <f t="shared" si="0"/>
        <v>478</v>
      </c>
      <c r="K6" s="41">
        <v>228</v>
      </c>
      <c r="L6" s="42">
        <v>250</v>
      </c>
      <c r="M6" s="8">
        <v>26</v>
      </c>
      <c r="N6" s="9">
        <f t="shared" si="1"/>
        <v>697</v>
      </c>
      <c r="O6" s="41">
        <v>370</v>
      </c>
      <c r="P6" s="42">
        <v>327</v>
      </c>
      <c r="Q6" s="8">
        <v>51</v>
      </c>
      <c r="R6" s="9">
        <f t="shared" si="2"/>
        <v>777</v>
      </c>
      <c r="S6" s="41">
        <v>412</v>
      </c>
      <c r="T6" s="42">
        <v>365</v>
      </c>
      <c r="U6" s="8">
        <v>76</v>
      </c>
      <c r="V6" s="9">
        <f t="shared" si="3"/>
        <v>521</v>
      </c>
      <c r="W6" s="41">
        <v>217</v>
      </c>
      <c r="X6" s="42">
        <v>304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422</v>
      </c>
      <c r="K7" s="41">
        <v>223</v>
      </c>
      <c r="L7" s="42">
        <v>199</v>
      </c>
      <c r="M7" s="8">
        <v>27</v>
      </c>
      <c r="N7" s="9">
        <f t="shared" si="1"/>
        <v>680</v>
      </c>
      <c r="O7" s="41">
        <v>365</v>
      </c>
      <c r="P7" s="42">
        <v>315</v>
      </c>
      <c r="Q7" s="8">
        <v>52</v>
      </c>
      <c r="R7" s="9">
        <f t="shared" si="2"/>
        <v>718</v>
      </c>
      <c r="S7" s="41">
        <v>364</v>
      </c>
      <c r="T7" s="42">
        <v>354</v>
      </c>
      <c r="U7" s="8">
        <v>77</v>
      </c>
      <c r="V7" s="9">
        <f t="shared" si="3"/>
        <v>468</v>
      </c>
      <c r="W7" s="41">
        <v>202</v>
      </c>
      <c r="X7" s="42">
        <v>266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467</v>
      </c>
      <c r="K8" s="41">
        <v>229</v>
      </c>
      <c r="L8" s="42">
        <v>238</v>
      </c>
      <c r="M8" s="8">
        <v>28</v>
      </c>
      <c r="N8" s="9">
        <f t="shared" si="1"/>
        <v>721</v>
      </c>
      <c r="O8" s="41">
        <v>400</v>
      </c>
      <c r="P8" s="42">
        <v>321</v>
      </c>
      <c r="Q8" s="8">
        <v>53</v>
      </c>
      <c r="R8" s="9">
        <f t="shared" si="2"/>
        <v>721</v>
      </c>
      <c r="S8" s="41">
        <v>381</v>
      </c>
      <c r="T8" s="42">
        <v>340</v>
      </c>
      <c r="U8" s="8">
        <v>78</v>
      </c>
      <c r="V8" s="9">
        <f t="shared" si="3"/>
        <v>489</v>
      </c>
      <c r="W8" s="41">
        <v>203</v>
      </c>
      <c r="X8" s="42">
        <v>286</v>
      </c>
    </row>
    <row r="9" spans="2:24" ht="24.75" customHeight="1" thickTop="1">
      <c r="B9" s="11" t="s">
        <v>13</v>
      </c>
      <c r="C9" s="12">
        <f>D9+E9</f>
        <v>57233</v>
      </c>
      <c r="D9" s="31">
        <v>28839</v>
      </c>
      <c r="E9" s="32">
        <v>28394</v>
      </c>
      <c r="F9" s="32">
        <v>27708</v>
      </c>
      <c r="I9" s="8">
        <v>4</v>
      </c>
      <c r="J9" s="9">
        <f t="shared" si="0"/>
        <v>424</v>
      </c>
      <c r="K9" s="41">
        <v>205</v>
      </c>
      <c r="L9" s="42">
        <v>219</v>
      </c>
      <c r="M9" s="8">
        <v>29</v>
      </c>
      <c r="N9" s="9">
        <f t="shared" si="1"/>
        <v>735</v>
      </c>
      <c r="O9" s="41">
        <v>385</v>
      </c>
      <c r="P9" s="42">
        <v>350</v>
      </c>
      <c r="Q9" s="8">
        <v>54</v>
      </c>
      <c r="R9" s="9">
        <f t="shared" si="2"/>
        <v>704</v>
      </c>
      <c r="S9" s="41">
        <v>371</v>
      </c>
      <c r="T9" s="42">
        <v>333</v>
      </c>
      <c r="U9" s="8">
        <v>79</v>
      </c>
      <c r="V9" s="9">
        <f t="shared" si="3"/>
        <v>434</v>
      </c>
      <c r="W9" s="41">
        <v>187</v>
      </c>
      <c r="X9" s="42">
        <v>247</v>
      </c>
    </row>
    <row r="10" spans="2:24" ht="24.75" customHeight="1" thickBot="1">
      <c r="B10" s="10" t="s">
        <v>14</v>
      </c>
      <c r="C10" s="13">
        <f>D10+E10</f>
        <v>2460</v>
      </c>
      <c r="D10" s="33">
        <v>1155</v>
      </c>
      <c r="E10" s="34">
        <v>1305</v>
      </c>
      <c r="F10" s="34">
        <v>1303</v>
      </c>
      <c r="I10" s="4" t="s">
        <v>15</v>
      </c>
      <c r="J10" s="14">
        <f t="shared" si="0"/>
        <v>2220</v>
      </c>
      <c r="K10" s="14">
        <f>K11+K12+K13+K14+K15</f>
        <v>1124</v>
      </c>
      <c r="L10" s="15">
        <f>L11+L12+L13+L14+L15</f>
        <v>1096</v>
      </c>
      <c r="M10" s="7" t="s">
        <v>16</v>
      </c>
      <c r="N10" s="14">
        <f t="shared" si="1"/>
        <v>3795</v>
      </c>
      <c r="O10" s="14">
        <f>O11+O12+O13+O14+O15</f>
        <v>2050</v>
      </c>
      <c r="P10" s="15">
        <f>P11+P12+P13+P14+P15</f>
        <v>1745</v>
      </c>
      <c r="Q10" s="16" t="s">
        <v>17</v>
      </c>
      <c r="R10" s="14">
        <f t="shared" si="2"/>
        <v>3894</v>
      </c>
      <c r="S10" s="14">
        <f>S11+S12+S13+S14+S15</f>
        <v>2081</v>
      </c>
      <c r="T10" s="15">
        <f>T11+T12+T13+T14+T15</f>
        <v>1813</v>
      </c>
      <c r="U10" s="7" t="s">
        <v>18</v>
      </c>
      <c r="V10" s="14">
        <f t="shared" si="3"/>
        <v>1732</v>
      </c>
      <c r="W10" s="14">
        <f>W11+W12+W13+W14+W15</f>
        <v>641</v>
      </c>
      <c r="X10" s="15">
        <f>X11+X12+X13+X14+X15</f>
        <v>1091</v>
      </c>
    </row>
    <row r="11" spans="2:24" ht="24.75" customHeight="1" thickTop="1">
      <c r="B11" s="11" t="s">
        <v>47</v>
      </c>
      <c r="C11" s="17">
        <f>SUM(C9:C10)</f>
        <v>59693</v>
      </c>
      <c r="D11" s="17">
        <f>SUM(D9:D10)</f>
        <v>29994</v>
      </c>
      <c r="E11" s="17">
        <f>SUM(E9:E10)</f>
        <v>29699</v>
      </c>
      <c r="F11" s="17">
        <f>SUM(F9:F10)</f>
        <v>29011</v>
      </c>
      <c r="I11" s="18">
        <v>5</v>
      </c>
      <c r="J11" s="9">
        <f t="shared" si="0"/>
        <v>411</v>
      </c>
      <c r="K11" s="41">
        <v>209</v>
      </c>
      <c r="L11" s="42">
        <v>202</v>
      </c>
      <c r="M11" s="8">
        <v>30</v>
      </c>
      <c r="N11" s="9">
        <f t="shared" si="1"/>
        <v>774</v>
      </c>
      <c r="O11" s="41">
        <v>427</v>
      </c>
      <c r="P11" s="42">
        <v>347</v>
      </c>
      <c r="Q11" s="8">
        <v>55</v>
      </c>
      <c r="R11" s="9">
        <f t="shared" si="2"/>
        <v>771</v>
      </c>
      <c r="S11" s="41">
        <v>417</v>
      </c>
      <c r="T11" s="42">
        <v>354</v>
      </c>
      <c r="U11" s="8">
        <v>80</v>
      </c>
      <c r="V11" s="9">
        <f t="shared" si="3"/>
        <v>440</v>
      </c>
      <c r="W11" s="41">
        <v>170</v>
      </c>
      <c r="X11" s="42">
        <v>270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426</v>
      </c>
      <c r="K12" s="41">
        <v>214</v>
      </c>
      <c r="L12" s="42">
        <v>212</v>
      </c>
      <c r="M12" s="8">
        <v>31</v>
      </c>
      <c r="N12" s="9">
        <f t="shared" si="1"/>
        <v>746</v>
      </c>
      <c r="O12" s="41">
        <v>396</v>
      </c>
      <c r="P12" s="42">
        <v>350</v>
      </c>
      <c r="Q12" s="8">
        <v>56</v>
      </c>
      <c r="R12" s="9">
        <f t="shared" si="2"/>
        <v>766</v>
      </c>
      <c r="S12" s="41">
        <v>404</v>
      </c>
      <c r="T12" s="42">
        <v>362</v>
      </c>
      <c r="U12" s="8">
        <v>81</v>
      </c>
      <c r="V12" s="9">
        <f t="shared" si="3"/>
        <v>362</v>
      </c>
      <c r="W12" s="41">
        <v>133</v>
      </c>
      <c r="X12" s="42">
        <v>229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452</v>
      </c>
      <c r="K13" s="41">
        <v>236</v>
      </c>
      <c r="L13" s="42">
        <v>216</v>
      </c>
      <c r="M13" s="8">
        <v>32</v>
      </c>
      <c r="N13" s="9">
        <f t="shared" si="1"/>
        <v>748</v>
      </c>
      <c r="O13" s="41">
        <v>409</v>
      </c>
      <c r="P13" s="42">
        <v>339</v>
      </c>
      <c r="Q13" s="8">
        <v>57</v>
      </c>
      <c r="R13" s="9">
        <f t="shared" si="2"/>
        <v>698</v>
      </c>
      <c r="S13" s="41">
        <v>377</v>
      </c>
      <c r="T13" s="42">
        <v>321</v>
      </c>
      <c r="U13" s="8">
        <v>82</v>
      </c>
      <c r="V13" s="9">
        <f t="shared" si="3"/>
        <v>338</v>
      </c>
      <c r="W13" s="41">
        <v>129</v>
      </c>
      <c r="X13" s="42">
        <v>209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476</v>
      </c>
      <c r="K14" s="41">
        <v>239</v>
      </c>
      <c r="L14" s="42">
        <v>237</v>
      </c>
      <c r="M14" s="8">
        <v>33</v>
      </c>
      <c r="N14" s="9">
        <f t="shared" si="1"/>
        <v>751</v>
      </c>
      <c r="O14" s="41">
        <v>411</v>
      </c>
      <c r="P14" s="42">
        <v>340</v>
      </c>
      <c r="Q14" s="8">
        <v>58</v>
      </c>
      <c r="R14" s="9">
        <f t="shared" si="2"/>
        <v>786</v>
      </c>
      <c r="S14" s="41">
        <v>415</v>
      </c>
      <c r="T14" s="42">
        <v>371</v>
      </c>
      <c r="U14" s="8">
        <v>83</v>
      </c>
      <c r="V14" s="9">
        <f t="shared" si="3"/>
        <v>329</v>
      </c>
      <c r="W14" s="41">
        <v>121</v>
      </c>
      <c r="X14" s="42">
        <v>208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455</v>
      </c>
      <c r="K15" s="41">
        <v>226</v>
      </c>
      <c r="L15" s="42">
        <v>229</v>
      </c>
      <c r="M15" s="8">
        <v>34</v>
      </c>
      <c r="N15" s="9">
        <f t="shared" si="1"/>
        <v>776</v>
      </c>
      <c r="O15" s="41">
        <v>407</v>
      </c>
      <c r="P15" s="42">
        <v>369</v>
      </c>
      <c r="Q15" s="8">
        <v>59</v>
      </c>
      <c r="R15" s="9">
        <f t="shared" si="2"/>
        <v>873</v>
      </c>
      <c r="S15" s="41">
        <v>468</v>
      </c>
      <c r="T15" s="42">
        <v>405</v>
      </c>
      <c r="U15" s="8">
        <v>84</v>
      </c>
      <c r="V15" s="9">
        <f t="shared" si="3"/>
        <v>263</v>
      </c>
      <c r="W15" s="41">
        <v>88</v>
      </c>
      <c r="X15" s="42">
        <v>175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2445</v>
      </c>
      <c r="K16" s="14">
        <f>K17+K18+K19+K20+K21</f>
        <v>1289</v>
      </c>
      <c r="L16" s="15">
        <f>L17+L18+L19+L20+L21</f>
        <v>1156</v>
      </c>
      <c r="M16" s="7" t="s">
        <v>22</v>
      </c>
      <c r="N16" s="14">
        <f t="shared" si="1"/>
        <v>4470</v>
      </c>
      <c r="O16" s="14">
        <f>O17+O18+O19+O20+O21</f>
        <v>2417</v>
      </c>
      <c r="P16" s="15">
        <f>P17+P18+P19+P20+P21</f>
        <v>2053</v>
      </c>
      <c r="Q16" s="7" t="s">
        <v>23</v>
      </c>
      <c r="R16" s="14">
        <f t="shared" si="2"/>
        <v>4535</v>
      </c>
      <c r="S16" s="14">
        <f>S17+S18+S19+S20+S21</f>
        <v>2286</v>
      </c>
      <c r="T16" s="15">
        <f>T17+T18+T19+T20+T21</f>
        <v>2249</v>
      </c>
      <c r="U16" s="7" t="s">
        <v>24</v>
      </c>
      <c r="V16" s="14">
        <f t="shared" si="3"/>
        <v>922</v>
      </c>
      <c r="W16" s="14">
        <f>W17+W18+W19+W20+W21</f>
        <v>273</v>
      </c>
      <c r="X16" s="15">
        <f>X17+X18+X19+X20+X21</f>
        <v>649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18007</v>
      </c>
      <c r="D17" s="35">
        <v>9028</v>
      </c>
      <c r="E17" s="36">
        <v>8979</v>
      </c>
      <c r="F17" s="36">
        <v>8595</v>
      </c>
      <c r="I17" s="8">
        <v>10</v>
      </c>
      <c r="J17" s="9">
        <f t="shared" si="0"/>
        <v>474</v>
      </c>
      <c r="K17" s="41">
        <v>235</v>
      </c>
      <c r="L17" s="42">
        <v>239</v>
      </c>
      <c r="M17" s="8">
        <v>35</v>
      </c>
      <c r="N17" s="9">
        <f t="shared" si="1"/>
        <v>789</v>
      </c>
      <c r="O17" s="41">
        <v>434</v>
      </c>
      <c r="P17" s="42">
        <v>355</v>
      </c>
      <c r="Q17" s="8">
        <v>60</v>
      </c>
      <c r="R17" s="9">
        <f t="shared" si="2"/>
        <v>895</v>
      </c>
      <c r="S17" s="41">
        <v>439</v>
      </c>
      <c r="T17" s="42">
        <v>456</v>
      </c>
      <c r="U17" s="8">
        <v>85</v>
      </c>
      <c r="V17" s="9">
        <f t="shared" si="3"/>
        <v>221</v>
      </c>
      <c r="W17" s="41">
        <v>66</v>
      </c>
      <c r="X17" s="42">
        <v>155</v>
      </c>
    </row>
    <row r="18" spans="1:24" ht="24.75" customHeight="1">
      <c r="A18" s="47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472</v>
      </c>
      <c r="K18" s="41">
        <v>247</v>
      </c>
      <c r="L18" s="42">
        <v>225</v>
      </c>
      <c r="M18" s="8">
        <v>36</v>
      </c>
      <c r="N18" s="9">
        <f t="shared" si="1"/>
        <v>873</v>
      </c>
      <c r="O18" s="41">
        <v>452</v>
      </c>
      <c r="P18" s="42">
        <v>421</v>
      </c>
      <c r="Q18" s="8">
        <v>61</v>
      </c>
      <c r="R18" s="9">
        <f t="shared" si="2"/>
        <v>870</v>
      </c>
      <c r="S18" s="41">
        <v>439</v>
      </c>
      <c r="T18" s="42">
        <v>431</v>
      </c>
      <c r="U18" s="8">
        <v>86</v>
      </c>
      <c r="V18" s="9">
        <f t="shared" si="3"/>
        <v>216</v>
      </c>
      <c r="W18" s="41">
        <v>70</v>
      </c>
      <c r="X18" s="42">
        <v>146</v>
      </c>
    </row>
    <row r="19" spans="1:24" ht="24.75" customHeight="1">
      <c r="A19" s="47"/>
      <c r="B19" s="23" t="s">
        <v>27</v>
      </c>
      <c r="C19" s="24">
        <f t="shared" si="4"/>
        <v>12972</v>
      </c>
      <c r="D19" s="35">
        <v>6564</v>
      </c>
      <c r="E19" s="36">
        <v>6408</v>
      </c>
      <c r="F19" s="36">
        <v>6352</v>
      </c>
      <c r="I19" s="8">
        <v>12</v>
      </c>
      <c r="J19" s="9">
        <f t="shared" si="0"/>
        <v>474</v>
      </c>
      <c r="K19" s="41">
        <v>257</v>
      </c>
      <c r="L19" s="42">
        <v>217</v>
      </c>
      <c r="M19" s="8">
        <v>37</v>
      </c>
      <c r="N19" s="9">
        <f t="shared" si="1"/>
        <v>839</v>
      </c>
      <c r="O19" s="41">
        <v>475</v>
      </c>
      <c r="P19" s="42">
        <v>364</v>
      </c>
      <c r="Q19" s="8">
        <v>62</v>
      </c>
      <c r="R19" s="9">
        <f t="shared" si="2"/>
        <v>935</v>
      </c>
      <c r="S19" s="41">
        <v>470</v>
      </c>
      <c r="T19" s="42">
        <v>465</v>
      </c>
      <c r="U19" s="8">
        <v>87</v>
      </c>
      <c r="V19" s="9">
        <f t="shared" si="3"/>
        <v>184</v>
      </c>
      <c r="W19" s="41">
        <v>55</v>
      </c>
      <c r="X19" s="42">
        <v>129</v>
      </c>
    </row>
    <row r="20" spans="1:24" ht="24.75" customHeight="1">
      <c r="A20" s="47"/>
      <c r="B20" s="23" t="s">
        <v>28</v>
      </c>
      <c r="C20" s="24">
        <f t="shared" si="4"/>
        <v>228</v>
      </c>
      <c r="D20" s="35">
        <v>114</v>
      </c>
      <c r="E20" s="36">
        <v>114</v>
      </c>
      <c r="F20" s="36">
        <v>115</v>
      </c>
      <c r="I20" s="8">
        <v>13</v>
      </c>
      <c r="J20" s="9">
        <f t="shared" si="0"/>
        <v>500</v>
      </c>
      <c r="K20" s="41">
        <v>268</v>
      </c>
      <c r="L20" s="42">
        <v>232</v>
      </c>
      <c r="M20" s="8">
        <v>38</v>
      </c>
      <c r="N20" s="9">
        <f t="shared" si="1"/>
        <v>995</v>
      </c>
      <c r="O20" s="41">
        <v>535</v>
      </c>
      <c r="P20" s="42">
        <v>460</v>
      </c>
      <c r="Q20" s="8">
        <v>63</v>
      </c>
      <c r="R20" s="9">
        <f t="shared" si="2"/>
        <v>977</v>
      </c>
      <c r="S20" s="41">
        <v>518</v>
      </c>
      <c r="T20" s="42">
        <v>459</v>
      </c>
      <c r="U20" s="8">
        <v>88</v>
      </c>
      <c r="V20" s="9">
        <f t="shared" si="3"/>
        <v>163</v>
      </c>
      <c r="W20" s="41">
        <v>49</v>
      </c>
      <c r="X20" s="42">
        <v>114</v>
      </c>
    </row>
    <row r="21" spans="1:24" ht="24.75" customHeight="1">
      <c r="A21" s="47"/>
      <c r="B21" s="23" t="s">
        <v>29</v>
      </c>
      <c r="C21" s="24">
        <f t="shared" si="4"/>
        <v>1960</v>
      </c>
      <c r="D21" s="35">
        <v>1009</v>
      </c>
      <c r="E21" s="36">
        <v>951</v>
      </c>
      <c r="F21" s="36">
        <v>993</v>
      </c>
      <c r="I21" s="8">
        <v>14</v>
      </c>
      <c r="J21" s="9">
        <f t="shared" si="0"/>
        <v>525</v>
      </c>
      <c r="K21" s="41">
        <v>282</v>
      </c>
      <c r="L21" s="42">
        <v>243</v>
      </c>
      <c r="M21" s="8">
        <v>39</v>
      </c>
      <c r="N21" s="9">
        <f t="shared" si="1"/>
        <v>974</v>
      </c>
      <c r="O21" s="41">
        <v>521</v>
      </c>
      <c r="P21" s="42">
        <v>453</v>
      </c>
      <c r="Q21" s="8">
        <v>64</v>
      </c>
      <c r="R21" s="9">
        <f t="shared" si="2"/>
        <v>858</v>
      </c>
      <c r="S21" s="41">
        <v>420</v>
      </c>
      <c r="T21" s="42">
        <v>438</v>
      </c>
      <c r="U21" s="8">
        <v>89</v>
      </c>
      <c r="V21" s="9">
        <f t="shared" si="3"/>
        <v>138</v>
      </c>
      <c r="W21" s="41">
        <v>33</v>
      </c>
      <c r="X21" s="42">
        <v>105</v>
      </c>
    </row>
    <row r="22" spans="1:24" ht="24.75" customHeight="1">
      <c r="A22" s="47"/>
      <c r="B22" s="48" t="s">
        <v>30</v>
      </c>
      <c r="C22" s="24">
        <f t="shared" si="4"/>
        <v>3060</v>
      </c>
      <c r="D22" s="35">
        <v>1499</v>
      </c>
      <c r="E22" s="36">
        <v>1561</v>
      </c>
      <c r="F22" s="36">
        <v>1486</v>
      </c>
      <c r="I22" s="7" t="s">
        <v>31</v>
      </c>
      <c r="J22" s="14">
        <f t="shared" si="0"/>
        <v>2767</v>
      </c>
      <c r="K22" s="14">
        <f>K23+K24+K25+K26+K27</f>
        <v>1406</v>
      </c>
      <c r="L22" s="15">
        <f>L23+L24+L25+L26+L27</f>
        <v>1361</v>
      </c>
      <c r="M22" s="7" t="s">
        <v>32</v>
      </c>
      <c r="N22" s="14">
        <f t="shared" si="1"/>
        <v>4490</v>
      </c>
      <c r="O22" s="14">
        <f>O23+O24+O25+O26+O27</f>
        <v>2370</v>
      </c>
      <c r="P22" s="15">
        <f>P23+P24+P25+P26+P27</f>
        <v>2120</v>
      </c>
      <c r="Q22" s="7" t="s">
        <v>33</v>
      </c>
      <c r="R22" s="14">
        <f t="shared" si="2"/>
        <v>3475</v>
      </c>
      <c r="S22" s="14">
        <f>S23+S24+S25+S26+S27</f>
        <v>1706</v>
      </c>
      <c r="T22" s="15">
        <f>T23+T24+T25+T26+T27</f>
        <v>1769</v>
      </c>
      <c r="U22" s="7" t="s">
        <v>34</v>
      </c>
      <c r="V22" s="14">
        <f t="shared" si="3"/>
        <v>387</v>
      </c>
      <c r="W22" s="14">
        <f>W23+W24+W25+W26+W27</f>
        <v>93</v>
      </c>
      <c r="X22" s="15">
        <f>X23+X24+X25+X26+X27</f>
        <v>294</v>
      </c>
    </row>
    <row r="23" spans="1:24" ht="24.75" customHeight="1">
      <c r="A23" s="47"/>
      <c r="B23" s="48" t="s">
        <v>35</v>
      </c>
      <c r="C23" s="24">
        <f t="shared" si="4"/>
        <v>1398</v>
      </c>
      <c r="D23" s="35">
        <v>737</v>
      </c>
      <c r="E23" s="36">
        <v>661</v>
      </c>
      <c r="F23" s="36">
        <v>762</v>
      </c>
      <c r="I23" s="8">
        <v>15</v>
      </c>
      <c r="J23" s="9">
        <f t="shared" si="0"/>
        <v>547</v>
      </c>
      <c r="K23" s="41">
        <v>287</v>
      </c>
      <c r="L23" s="42">
        <v>260</v>
      </c>
      <c r="M23" s="8">
        <v>40</v>
      </c>
      <c r="N23" s="9">
        <f t="shared" si="1"/>
        <v>898</v>
      </c>
      <c r="O23" s="41">
        <v>460</v>
      </c>
      <c r="P23" s="42">
        <v>438</v>
      </c>
      <c r="Q23" s="8">
        <v>65</v>
      </c>
      <c r="R23" s="9">
        <f t="shared" si="2"/>
        <v>587</v>
      </c>
      <c r="S23" s="41">
        <v>297</v>
      </c>
      <c r="T23" s="42">
        <v>290</v>
      </c>
      <c r="U23" s="8">
        <v>90</v>
      </c>
      <c r="V23" s="9">
        <f t="shared" si="3"/>
        <v>94</v>
      </c>
      <c r="W23" s="41">
        <v>24</v>
      </c>
      <c r="X23" s="42">
        <v>70</v>
      </c>
    </row>
    <row r="24" spans="1:24" ht="24.75" customHeight="1">
      <c r="A24" s="47"/>
      <c r="B24" s="48" t="s">
        <v>36</v>
      </c>
      <c r="C24" s="24">
        <f t="shared" si="4"/>
        <v>1173</v>
      </c>
      <c r="D24" s="35">
        <v>553</v>
      </c>
      <c r="E24" s="36">
        <v>620</v>
      </c>
      <c r="F24" s="36">
        <v>591</v>
      </c>
      <c r="G24" s="68"/>
      <c r="I24" s="8">
        <v>16</v>
      </c>
      <c r="J24" s="9">
        <f t="shared" si="0"/>
        <v>527</v>
      </c>
      <c r="K24" s="41">
        <v>251</v>
      </c>
      <c r="L24" s="42">
        <v>276</v>
      </c>
      <c r="M24" s="8">
        <v>41</v>
      </c>
      <c r="N24" s="9">
        <f t="shared" si="1"/>
        <v>887</v>
      </c>
      <c r="O24" s="41">
        <v>475</v>
      </c>
      <c r="P24" s="42">
        <v>412</v>
      </c>
      <c r="Q24" s="8">
        <v>66</v>
      </c>
      <c r="R24" s="9">
        <f t="shared" si="2"/>
        <v>628</v>
      </c>
      <c r="S24" s="41">
        <v>314</v>
      </c>
      <c r="T24" s="42">
        <v>314</v>
      </c>
      <c r="U24" s="8">
        <v>91</v>
      </c>
      <c r="V24" s="9">
        <f t="shared" si="3"/>
        <v>95</v>
      </c>
      <c r="W24" s="41">
        <v>19</v>
      </c>
      <c r="X24" s="42">
        <v>76</v>
      </c>
    </row>
    <row r="25" spans="1:24" ht="24.75" customHeight="1">
      <c r="A25" s="47"/>
      <c r="B25" s="49" t="s">
        <v>53</v>
      </c>
      <c r="C25" s="24">
        <f t="shared" si="4"/>
        <v>1110</v>
      </c>
      <c r="D25" s="35">
        <v>572</v>
      </c>
      <c r="E25" s="36">
        <v>538</v>
      </c>
      <c r="F25" s="36">
        <v>493</v>
      </c>
      <c r="I25" s="8">
        <v>17</v>
      </c>
      <c r="J25" s="9">
        <f t="shared" si="0"/>
        <v>573</v>
      </c>
      <c r="K25" s="41">
        <v>306</v>
      </c>
      <c r="L25" s="42">
        <v>267</v>
      </c>
      <c r="M25" s="8">
        <v>42</v>
      </c>
      <c r="N25" s="9">
        <f t="shared" si="1"/>
        <v>913</v>
      </c>
      <c r="O25" s="41">
        <v>486</v>
      </c>
      <c r="P25" s="42">
        <v>427</v>
      </c>
      <c r="Q25" s="8">
        <v>67</v>
      </c>
      <c r="R25" s="9">
        <f t="shared" si="2"/>
        <v>758</v>
      </c>
      <c r="S25" s="41">
        <v>372</v>
      </c>
      <c r="T25" s="42">
        <v>386</v>
      </c>
      <c r="U25" s="8">
        <v>92</v>
      </c>
      <c r="V25" s="9">
        <f t="shared" si="3"/>
        <v>76</v>
      </c>
      <c r="W25" s="41">
        <v>20</v>
      </c>
      <c r="X25" s="42">
        <v>56</v>
      </c>
    </row>
    <row r="26" spans="1:24" ht="24.75" customHeight="1">
      <c r="A26" s="47"/>
      <c r="B26" s="48" t="s">
        <v>37</v>
      </c>
      <c r="C26" s="24">
        <f t="shared" si="4"/>
        <v>1149</v>
      </c>
      <c r="D26" s="35">
        <v>579</v>
      </c>
      <c r="E26" s="36">
        <v>570</v>
      </c>
      <c r="F26" s="36">
        <v>487</v>
      </c>
      <c r="I26" s="8">
        <v>18</v>
      </c>
      <c r="J26" s="9">
        <f t="shared" si="0"/>
        <v>530</v>
      </c>
      <c r="K26" s="41">
        <v>272</v>
      </c>
      <c r="L26" s="42">
        <v>258</v>
      </c>
      <c r="M26" s="8">
        <v>43</v>
      </c>
      <c r="N26" s="9">
        <f t="shared" si="1"/>
        <v>940</v>
      </c>
      <c r="O26" s="41">
        <v>515</v>
      </c>
      <c r="P26" s="42">
        <v>425</v>
      </c>
      <c r="Q26" s="8">
        <v>68</v>
      </c>
      <c r="R26" s="9">
        <f t="shared" si="2"/>
        <v>776</v>
      </c>
      <c r="S26" s="41">
        <v>371</v>
      </c>
      <c r="T26" s="42">
        <v>405</v>
      </c>
      <c r="U26" s="8">
        <v>93</v>
      </c>
      <c r="V26" s="9">
        <f t="shared" si="3"/>
        <v>74</v>
      </c>
      <c r="W26" s="41">
        <v>17</v>
      </c>
      <c r="X26" s="42">
        <v>57</v>
      </c>
    </row>
    <row r="27" spans="1:24" ht="24.75" customHeight="1">
      <c r="A27" s="47"/>
      <c r="B27" s="49" t="s">
        <v>53</v>
      </c>
      <c r="C27" s="24">
        <f t="shared" si="4"/>
        <v>2213</v>
      </c>
      <c r="D27" s="35">
        <v>1157</v>
      </c>
      <c r="E27" s="36">
        <v>1056</v>
      </c>
      <c r="F27" s="36">
        <v>1132</v>
      </c>
      <c r="I27" s="8">
        <v>19</v>
      </c>
      <c r="J27" s="9">
        <f t="shared" si="0"/>
        <v>590</v>
      </c>
      <c r="K27" s="41">
        <v>290</v>
      </c>
      <c r="L27" s="42">
        <v>300</v>
      </c>
      <c r="M27" s="8">
        <v>44</v>
      </c>
      <c r="N27" s="9">
        <f t="shared" si="1"/>
        <v>852</v>
      </c>
      <c r="O27" s="41">
        <v>434</v>
      </c>
      <c r="P27" s="42">
        <v>418</v>
      </c>
      <c r="Q27" s="8">
        <v>69</v>
      </c>
      <c r="R27" s="9">
        <f t="shared" si="2"/>
        <v>726</v>
      </c>
      <c r="S27" s="41">
        <v>352</v>
      </c>
      <c r="T27" s="42">
        <v>374</v>
      </c>
      <c r="U27" s="8">
        <v>94</v>
      </c>
      <c r="V27" s="9">
        <f t="shared" si="3"/>
        <v>48</v>
      </c>
      <c r="W27" s="41">
        <v>13</v>
      </c>
      <c r="X27" s="42">
        <v>35</v>
      </c>
    </row>
    <row r="28" spans="1:24" ht="24.75" customHeight="1">
      <c r="A28" s="47"/>
      <c r="B28" s="49" t="s">
        <v>54</v>
      </c>
      <c r="C28" s="24">
        <f t="shared" si="4"/>
        <v>1456</v>
      </c>
      <c r="D28" s="35">
        <v>764</v>
      </c>
      <c r="E28" s="36">
        <v>692</v>
      </c>
      <c r="F28" s="36">
        <v>677</v>
      </c>
      <c r="I28" s="7" t="s">
        <v>38</v>
      </c>
      <c r="J28" s="14">
        <f t="shared" si="0"/>
        <v>3184</v>
      </c>
      <c r="K28" s="14">
        <f>K29+K30+K31+K32+K33</f>
        <v>1595</v>
      </c>
      <c r="L28" s="15">
        <f>L29+L30+L31+L32+L33</f>
        <v>1589</v>
      </c>
      <c r="M28" s="7" t="s">
        <v>39</v>
      </c>
      <c r="N28" s="14">
        <f t="shared" si="1"/>
        <v>3935</v>
      </c>
      <c r="O28" s="14">
        <f>O29+O30+O31+O32+O33</f>
        <v>2124</v>
      </c>
      <c r="P28" s="15">
        <f>P29+P30+P31+P32+P33</f>
        <v>1811</v>
      </c>
      <c r="Q28" s="7" t="s">
        <v>40</v>
      </c>
      <c r="R28" s="14">
        <f t="shared" si="2"/>
        <v>2985</v>
      </c>
      <c r="S28" s="14">
        <f>S29+S30+S31+S32+S33</f>
        <v>1403</v>
      </c>
      <c r="T28" s="15">
        <f>T29+T30+T31+T32+T33</f>
        <v>1582</v>
      </c>
      <c r="U28" s="7" t="s">
        <v>58</v>
      </c>
      <c r="V28" s="14">
        <f t="shared" si="3"/>
        <v>109</v>
      </c>
      <c r="W28" s="14">
        <f>W29+W30+W31+W32+W33</f>
        <v>13</v>
      </c>
      <c r="X28" s="15">
        <f>X29+X30+X31+X32+X33</f>
        <v>96</v>
      </c>
    </row>
    <row r="29" spans="1:24" ht="24.75" customHeight="1">
      <c r="A29" s="47"/>
      <c r="B29" s="48" t="s">
        <v>41</v>
      </c>
      <c r="C29" s="24">
        <f t="shared" si="4"/>
        <v>3497</v>
      </c>
      <c r="D29" s="35">
        <v>1770</v>
      </c>
      <c r="E29" s="36">
        <v>1727</v>
      </c>
      <c r="F29" s="36">
        <v>1579</v>
      </c>
      <c r="I29" s="8">
        <v>20</v>
      </c>
      <c r="J29" s="9">
        <f t="shared" si="0"/>
        <v>602</v>
      </c>
      <c r="K29" s="41">
        <v>306</v>
      </c>
      <c r="L29" s="42">
        <v>296</v>
      </c>
      <c r="M29" s="8">
        <v>45</v>
      </c>
      <c r="N29" s="9">
        <f t="shared" si="1"/>
        <v>708</v>
      </c>
      <c r="O29" s="41">
        <v>389</v>
      </c>
      <c r="P29" s="42">
        <v>319</v>
      </c>
      <c r="Q29" s="8">
        <v>70</v>
      </c>
      <c r="R29" s="9">
        <f t="shared" si="2"/>
        <v>693</v>
      </c>
      <c r="S29" s="41">
        <v>329</v>
      </c>
      <c r="T29" s="42">
        <v>364</v>
      </c>
      <c r="U29" s="8">
        <v>95</v>
      </c>
      <c r="V29" s="9">
        <f t="shared" si="3"/>
        <v>35</v>
      </c>
      <c r="W29" s="45">
        <v>7</v>
      </c>
      <c r="X29" s="46">
        <v>28</v>
      </c>
    </row>
    <row r="30" spans="1:24" ht="24.75" customHeight="1">
      <c r="A30" s="47"/>
      <c r="B30" s="49" t="s">
        <v>55</v>
      </c>
      <c r="C30" s="24">
        <f t="shared" si="4"/>
        <v>2530</v>
      </c>
      <c r="D30" s="35">
        <v>1267</v>
      </c>
      <c r="E30" s="36">
        <v>1263</v>
      </c>
      <c r="F30" s="36">
        <v>1244</v>
      </c>
      <c r="I30" s="8">
        <v>21</v>
      </c>
      <c r="J30" s="9">
        <f t="shared" si="0"/>
        <v>631</v>
      </c>
      <c r="K30" s="41">
        <v>293</v>
      </c>
      <c r="L30" s="42">
        <v>338</v>
      </c>
      <c r="M30" s="8">
        <v>46</v>
      </c>
      <c r="N30" s="9">
        <f t="shared" si="1"/>
        <v>898</v>
      </c>
      <c r="O30" s="41">
        <v>480</v>
      </c>
      <c r="P30" s="42">
        <v>418</v>
      </c>
      <c r="Q30" s="8">
        <v>71</v>
      </c>
      <c r="R30" s="9">
        <f t="shared" si="2"/>
        <v>647</v>
      </c>
      <c r="S30" s="41">
        <v>313</v>
      </c>
      <c r="T30" s="42">
        <v>334</v>
      </c>
      <c r="U30" s="8">
        <v>96</v>
      </c>
      <c r="V30" s="9">
        <f t="shared" si="3"/>
        <v>25</v>
      </c>
      <c r="W30" s="45">
        <v>1</v>
      </c>
      <c r="X30" s="46">
        <v>24</v>
      </c>
    </row>
    <row r="31" spans="1:24" ht="24.75" customHeight="1">
      <c r="A31" s="47"/>
      <c r="B31" s="48" t="s">
        <v>43</v>
      </c>
      <c r="C31" s="24">
        <f t="shared" si="4"/>
        <v>1439</v>
      </c>
      <c r="D31" s="35">
        <v>721</v>
      </c>
      <c r="E31" s="36">
        <v>718</v>
      </c>
      <c r="F31" s="36">
        <v>687</v>
      </c>
      <c r="I31" s="8">
        <v>22</v>
      </c>
      <c r="J31" s="9">
        <f t="shared" si="0"/>
        <v>638</v>
      </c>
      <c r="K31" s="41">
        <v>323</v>
      </c>
      <c r="L31" s="42">
        <v>315</v>
      </c>
      <c r="M31" s="8">
        <v>47</v>
      </c>
      <c r="N31" s="9">
        <f t="shared" si="1"/>
        <v>828</v>
      </c>
      <c r="O31" s="41">
        <v>459</v>
      </c>
      <c r="P31" s="42">
        <v>369</v>
      </c>
      <c r="Q31" s="8">
        <v>72</v>
      </c>
      <c r="R31" s="9">
        <f t="shared" si="2"/>
        <v>554</v>
      </c>
      <c r="S31" s="41">
        <v>243</v>
      </c>
      <c r="T31" s="42">
        <v>311</v>
      </c>
      <c r="U31" s="8">
        <v>97</v>
      </c>
      <c r="V31" s="9">
        <f t="shared" si="3"/>
        <v>20</v>
      </c>
      <c r="W31" s="45">
        <v>1</v>
      </c>
      <c r="X31" s="46">
        <v>19</v>
      </c>
    </row>
    <row r="32" spans="1:24" ht="24.75" customHeight="1">
      <c r="A32" s="47"/>
      <c r="B32" s="49" t="s">
        <v>53</v>
      </c>
      <c r="C32" s="24">
        <f t="shared" si="4"/>
        <v>1105</v>
      </c>
      <c r="D32" s="35">
        <v>560</v>
      </c>
      <c r="E32" s="36">
        <v>545</v>
      </c>
      <c r="F32" s="36">
        <v>497</v>
      </c>
      <c r="I32" s="8">
        <v>23</v>
      </c>
      <c r="J32" s="9">
        <f t="shared" si="0"/>
        <v>626</v>
      </c>
      <c r="K32" s="41">
        <v>325</v>
      </c>
      <c r="L32" s="42">
        <v>301</v>
      </c>
      <c r="M32" s="8">
        <v>48</v>
      </c>
      <c r="N32" s="9">
        <f t="shared" si="1"/>
        <v>765</v>
      </c>
      <c r="O32" s="41">
        <v>410</v>
      </c>
      <c r="P32" s="42">
        <v>355</v>
      </c>
      <c r="Q32" s="8">
        <v>73</v>
      </c>
      <c r="R32" s="9">
        <f t="shared" si="2"/>
        <v>518</v>
      </c>
      <c r="S32" s="41">
        <v>251</v>
      </c>
      <c r="T32" s="42">
        <v>267</v>
      </c>
      <c r="U32" s="8">
        <v>98</v>
      </c>
      <c r="V32" s="9">
        <f t="shared" si="3"/>
        <v>24</v>
      </c>
      <c r="W32" s="45">
        <v>3</v>
      </c>
      <c r="X32" s="46">
        <v>21</v>
      </c>
    </row>
    <row r="33" spans="1:24" ht="24.75" customHeight="1" thickBot="1">
      <c r="A33" s="47"/>
      <c r="B33" s="49" t="s">
        <v>54</v>
      </c>
      <c r="C33" s="24">
        <f t="shared" si="4"/>
        <v>1785</v>
      </c>
      <c r="D33" s="35">
        <v>907</v>
      </c>
      <c r="E33" s="36">
        <v>878</v>
      </c>
      <c r="F33" s="36">
        <v>803</v>
      </c>
      <c r="I33" s="25">
        <v>24</v>
      </c>
      <c r="J33" s="26">
        <f t="shared" si="0"/>
        <v>687</v>
      </c>
      <c r="K33" s="43">
        <v>348</v>
      </c>
      <c r="L33" s="44">
        <v>339</v>
      </c>
      <c r="M33" s="25">
        <v>49</v>
      </c>
      <c r="N33" s="26">
        <f t="shared" si="1"/>
        <v>736</v>
      </c>
      <c r="O33" s="43">
        <v>386</v>
      </c>
      <c r="P33" s="44">
        <v>350</v>
      </c>
      <c r="Q33" s="25">
        <v>74</v>
      </c>
      <c r="R33" s="26">
        <f t="shared" si="2"/>
        <v>573</v>
      </c>
      <c r="S33" s="43">
        <v>267</v>
      </c>
      <c r="T33" s="44">
        <v>306</v>
      </c>
      <c r="U33" s="8">
        <v>99</v>
      </c>
      <c r="V33" s="9">
        <f t="shared" si="3"/>
        <v>5</v>
      </c>
      <c r="W33" s="45">
        <v>1</v>
      </c>
      <c r="X33" s="46">
        <v>4</v>
      </c>
    </row>
    <row r="34" spans="1:24" ht="24.75" customHeight="1">
      <c r="A34" s="47"/>
      <c r="B34" s="49" t="s">
        <v>56</v>
      </c>
      <c r="C34" s="24">
        <f t="shared" si="4"/>
        <v>1740</v>
      </c>
      <c r="D34" s="35">
        <v>858</v>
      </c>
      <c r="E34" s="36">
        <v>882</v>
      </c>
      <c r="F34" s="36">
        <v>1005</v>
      </c>
      <c r="U34" s="52" t="s">
        <v>59</v>
      </c>
      <c r="V34" s="14">
        <f t="shared" si="3"/>
        <v>21</v>
      </c>
      <c r="W34" s="45">
        <v>4</v>
      </c>
      <c r="X34" s="46">
        <v>17</v>
      </c>
    </row>
    <row r="35" spans="1:24" ht="24.75" customHeight="1">
      <c r="A35" s="47"/>
      <c r="B35" s="48" t="s">
        <v>44</v>
      </c>
      <c r="C35" s="24">
        <f t="shared" si="4"/>
        <v>332</v>
      </c>
      <c r="D35" s="35">
        <v>153</v>
      </c>
      <c r="E35" s="36">
        <v>179</v>
      </c>
      <c r="F35" s="36">
        <v>174</v>
      </c>
      <c r="U35" s="75" t="s">
        <v>42</v>
      </c>
      <c r="V35" s="77">
        <f t="shared" si="3"/>
        <v>57233</v>
      </c>
      <c r="W35" s="77">
        <f>K4+K10+K16+K22+K28+K34+O4+O10+O16+O22+O28+O34+S4+S10+S16+S22+S28+S34+W4+W10+W16+W22+W28+W34</f>
        <v>28839</v>
      </c>
      <c r="X35" s="79">
        <f>L4+L10+L16+L22+L28+L34+P4+P10+P16+P22+P28+P34+T4+T10+T16+T22+T28+T34+X4+X10+X16+X22+X28+X34</f>
        <v>28394</v>
      </c>
    </row>
    <row r="36" spans="1:24" ht="24.75" customHeight="1" thickBot="1">
      <c r="A36" s="47"/>
      <c r="B36" s="55" t="s">
        <v>45</v>
      </c>
      <c r="C36" s="27">
        <f t="shared" si="4"/>
        <v>71</v>
      </c>
      <c r="D36" s="35">
        <v>22</v>
      </c>
      <c r="E36" s="36">
        <v>49</v>
      </c>
      <c r="F36" s="36">
        <v>31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57233</v>
      </c>
      <c r="D37" s="29">
        <f>SUM(D17:D36)</f>
        <v>28839</v>
      </c>
      <c r="E37" s="30">
        <f>SUM(E17:E36)</f>
        <v>28394</v>
      </c>
      <c r="F37" s="30">
        <f>SUM(F17:F36)</f>
        <v>27708</v>
      </c>
      <c r="M37" s="66" t="s">
        <v>60</v>
      </c>
      <c r="N37" s="69">
        <f>O37+P37</f>
        <v>12076</v>
      </c>
      <c r="O37" s="69">
        <f>$S$22+$S$28+$W$4+$W$10+$W$16+$W$22+$W$28+$W$34</f>
        <v>5185</v>
      </c>
      <c r="P37" s="69">
        <f>$T$22+$T$28+$X$4+$X$10+$X$16+$X$22+$X$28+$X$34</f>
        <v>6891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/>
  <mergeCells count="19"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  <mergeCell ref="B7:B8"/>
    <mergeCell ref="C7:E7"/>
    <mergeCell ref="F7:F8"/>
    <mergeCell ref="E15:E16"/>
    <mergeCell ref="I1:X1"/>
    <mergeCell ref="C2:E4"/>
    <mergeCell ref="I2:P2"/>
    <mergeCell ref="Q2:X2"/>
    <mergeCell ref="E6:F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8"/>
  <sheetViews>
    <sheetView view="pageBreakPreview" zoomScale="115" zoomScaleSheetLayoutView="115" zoomScalePageLayoutView="0" workbookViewId="0" topLeftCell="F28">
      <selection activeCell="F39" sqref="A39:IV42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40848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5">
        <f aca="true" t="shared" si="0" ref="J4:J33">K4+L4</f>
        <v>2210</v>
      </c>
      <c r="K4" s="5">
        <f>K5+K6+K7+K8+K9</f>
        <v>1111</v>
      </c>
      <c r="L4" s="6">
        <f>L5+L6+L7+L8+L9</f>
        <v>1099</v>
      </c>
      <c r="M4" s="7" t="s">
        <v>6</v>
      </c>
      <c r="N4" s="5">
        <f aca="true" t="shared" si="1" ref="N4:N33">O4+P4</f>
        <v>3499</v>
      </c>
      <c r="O4" s="5">
        <f>O5+O6+O7+O8+O9</f>
        <v>1900</v>
      </c>
      <c r="P4" s="6">
        <f>P5+P6+P7+P8+P9</f>
        <v>1599</v>
      </c>
      <c r="Q4" s="7" t="s">
        <v>7</v>
      </c>
      <c r="R4" s="5">
        <f aca="true" t="shared" si="2" ref="R4:R33">S4+T4</f>
        <v>3645</v>
      </c>
      <c r="S4" s="5">
        <f>S5+S6+S7+S8+S9</f>
        <v>1875</v>
      </c>
      <c r="T4" s="6">
        <f>T5+T6+T7+T8+T9</f>
        <v>1770</v>
      </c>
      <c r="U4" s="7" t="s">
        <v>8</v>
      </c>
      <c r="V4" s="5">
        <f aca="true" t="shared" si="3" ref="V4:V35">W4+X4</f>
        <v>2440</v>
      </c>
      <c r="W4" s="5">
        <f>W5+W6+W7+W8+W9</f>
        <v>1055</v>
      </c>
      <c r="X4" s="6">
        <f>X5+X6+X7+X8+X9</f>
        <v>1385</v>
      </c>
    </row>
    <row r="5" spans="9:24" ht="24.75" customHeight="1">
      <c r="I5" s="8">
        <v>0</v>
      </c>
      <c r="J5" s="9">
        <f t="shared" si="0"/>
        <v>448</v>
      </c>
      <c r="K5" s="41">
        <v>232</v>
      </c>
      <c r="L5" s="42">
        <v>216</v>
      </c>
      <c r="M5" s="8">
        <v>25</v>
      </c>
      <c r="N5" s="9">
        <f t="shared" si="1"/>
        <v>694</v>
      </c>
      <c r="O5" s="41">
        <v>394</v>
      </c>
      <c r="P5" s="42">
        <v>300</v>
      </c>
      <c r="Q5" s="8">
        <v>50</v>
      </c>
      <c r="R5" s="9">
        <f t="shared" si="2"/>
        <v>727</v>
      </c>
      <c r="S5" s="41">
        <v>354</v>
      </c>
      <c r="T5" s="42">
        <v>373</v>
      </c>
      <c r="U5" s="8">
        <v>75</v>
      </c>
      <c r="V5" s="9">
        <f t="shared" si="3"/>
        <v>525</v>
      </c>
      <c r="W5" s="41">
        <v>244</v>
      </c>
      <c r="X5" s="42">
        <v>281</v>
      </c>
    </row>
    <row r="6" spans="5:24" ht="24.75" customHeight="1">
      <c r="E6" s="105" t="s">
        <v>73</v>
      </c>
      <c r="F6" s="105"/>
      <c r="I6" s="8">
        <v>1</v>
      </c>
      <c r="J6" s="9">
        <f t="shared" si="0"/>
        <v>468</v>
      </c>
      <c r="K6" s="41">
        <v>219</v>
      </c>
      <c r="L6" s="42">
        <v>249</v>
      </c>
      <c r="M6" s="8">
        <v>26</v>
      </c>
      <c r="N6" s="9">
        <f t="shared" si="1"/>
        <v>691</v>
      </c>
      <c r="O6" s="41">
        <v>379</v>
      </c>
      <c r="P6" s="42">
        <v>312</v>
      </c>
      <c r="Q6" s="8">
        <v>51</v>
      </c>
      <c r="R6" s="9">
        <f t="shared" si="2"/>
        <v>783</v>
      </c>
      <c r="S6" s="41">
        <v>412</v>
      </c>
      <c r="T6" s="42">
        <v>371</v>
      </c>
      <c r="U6" s="8">
        <v>76</v>
      </c>
      <c r="V6" s="9">
        <f t="shared" si="3"/>
        <v>546</v>
      </c>
      <c r="W6" s="41">
        <v>229</v>
      </c>
      <c r="X6" s="42">
        <v>317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419</v>
      </c>
      <c r="K7" s="41">
        <v>225</v>
      </c>
      <c r="L7" s="42">
        <v>194</v>
      </c>
      <c r="M7" s="8">
        <v>27</v>
      </c>
      <c r="N7" s="9">
        <f t="shared" si="1"/>
        <v>678</v>
      </c>
      <c r="O7" s="41">
        <v>354</v>
      </c>
      <c r="P7" s="42">
        <v>324</v>
      </c>
      <c r="Q7" s="8">
        <v>52</v>
      </c>
      <c r="R7" s="9">
        <f t="shared" si="2"/>
        <v>705</v>
      </c>
      <c r="S7" s="41">
        <v>355</v>
      </c>
      <c r="T7" s="42">
        <v>350</v>
      </c>
      <c r="U7" s="8">
        <v>77</v>
      </c>
      <c r="V7" s="9">
        <f t="shared" si="3"/>
        <v>459</v>
      </c>
      <c r="W7" s="41">
        <v>200</v>
      </c>
      <c r="X7" s="42">
        <v>259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456</v>
      </c>
      <c r="K8" s="41">
        <v>227</v>
      </c>
      <c r="L8" s="42">
        <v>229</v>
      </c>
      <c r="M8" s="8">
        <v>28</v>
      </c>
      <c r="N8" s="9">
        <f t="shared" si="1"/>
        <v>706</v>
      </c>
      <c r="O8" s="41">
        <v>384</v>
      </c>
      <c r="P8" s="42">
        <v>322</v>
      </c>
      <c r="Q8" s="8">
        <v>53</v>
      </c>
      <c r="R8" s="9">
        <f t="shared" si="2"/>
        <v>742</v>
      </c>
      <c r="S8" s="41">
        <v>395</v>
      </c>
      <c r="T8" s="42">
        <v>347</v>
      </c>
      <c r="U8" s="8">
        <v>78</v>
      </c>
      <c r="V8" s="9">
        <f t="shared" si="3"/>
        <v>484</v>
      </c>
      <c r="W8" s="41">
        <v>195</v>
      </c>
      <c r="X8" s="42">
        <v>289</v>
      </c>
    </row>
    <row r="9" spans="2:24" ht="24.75" customHeight="1" thickTop="1">
      <c r="B9" s="11" t="s">
        <v>13</v>
      </c>
      <c r="C9" s="12">
        <f>D9+E9</f>
        <v>57109</v>
      </c>
      <c r="D9" s="31">
        <v>28768</v>
      </c>
      <c r="E9" s="32">
        <v>28341</v>
      </c>
      <c r="F9" s="32">
        <v>27648</v>
      </c>
      <c r="I9" s="8">
        <v>4</v>
      </c>
      <c r="J9" s="9">
        <f t="shared" si="0"/>
        <v>419</v>
      </c>
      <c r="K9" s="41">
        <v>208</v>
      </c>
      <c r="L9" s="42">
        <v>211</v>
      </c>
      <c r="M9" s="8">
        <v>29</v>
      </c>
      <c r="N9" s="9">
        <f t="shared" si="1"/>
        <v>730</v>
      </c>
      <c r="O9" s="41">
        <v>389</v>
      </c>
      <c r="P9" s="42">
        <v>341</v>
      </c>
      <c r="Q9" s="8">
        <v>54</v>
      </c>
      <c r="R9" s="9">
        <f t="shared" si="2"/>
        <v>688</v>
      </c>
      <c r="S9" s="41">
        <v>359</v>
      </c>
      <c r="T9" s="42">
        <v>329</v>
      </c>
      <c r="U9" s="8">
        <v>79</v>
      </c>
      <c r="V9" s="9">
        <f t="shared" si="3"/>
        <v>426</v>
      </c>
      <c r="W9" s="41">
        <v>187</v>
      </c>
      <c r="X9" s="42">
        <v>239</v>
      </c>
    </row>
    <row r="10" spans="2:24" ht="24.75" customHeight="1" thickBot="1">
      <c r="B10" s="10" t="s">
        <v>14</v>
      </c>
      <c r="C10" s="13">
        <f>D10+E10</f>
        <v>2477</v>
      </c>
      <c r="D10" s="33">
        <v>1170</v>
      </c>
      <c r="E10" s="34">
        <v>1307</v>
      </c>
      <c r="F10" s="34">
        <v>1328</v>
      </c>
      <c r="I10" s="4" t="s">
        <v>15</v>
      </c>
      <c r="J10" s="14">
        <f t="shared" si="0"/>
        <v>2213</v>
      </c>
      <c r="K10" s="14">
        <f>K11+K12+K13+K14+K15</f>
        <v>1119</v>
      </c>
      <c r="L10" s="15">
        <f>L11+L12+L13+L14+L15</f>
        <v>1094</v>
      </c>
      <c r="M10" s="7" t="s">
        <v>16</v>
      </c>
      <c r="N10" s="14">
        <f t="shared" si="1"/>
        <v>3766</v>
      </c>
      <c r="O10" s="14">
        <f>O11+O12+O13+O14+O15</f>
        <v>2032</v>
      </c>
      <c r="P10" s="15">
        <f>P11+P12+P13+P14+P15</f>
        <v>1734</v>
      </c>
      <c r="Q10" s="16" t="s">
        <v>17</v>
      </c>
      <c r="R10" s="14">
        <f t="shared" si="2"/>
        <v>3891</v>
      </c>
      <c r="S10" s="14">
        <f>S11+S12+S13+S14+S15</f>
        <v>2087</v>
      </c>
      <c r="T10" s="15">
        <f>T11+T12+T13+T14+T15</f>
        <v>1804</v>
      </c>
      <c r="U10" s="7" t="s">
        <v>18</v>
      </c>
      <c r="V10" s="14">
        <f t="shared" si="3"/>
        <v>1736</v>
      </c>
      <c r="W10" s="14">
        <f>W11+W12+W13+W14+W15</f>
        <v>636</v>
      </c>
      <c r="X10" s="15">
        <f>X11+X12+X13+X14+X15</f>
        <v>1100</v>
      </c>
    </row>
    <row r="11" spans="2:24" ht="24.75" customHeight="1" thickTop="1">
      <c r="B11" s="11" t="s">
        <v>47</v>
      </c>
      <c r="C11" s="17">
        <f>SUM(C9:C10)</f>
        <v>59586</v>
      </c>
      <c r="D11" s="17">
        <f>SUM(D9:D10)</f>
        <v>29938</v>
      </c>
      <c r="E11" s="17">
        <f>SUM(E9:E10)</f>
        <v>29648</v>
      </c>
      <c r="F11" s="17">
        <f>SUM(F9:F10)</f>
        <v>28976</v>
      </c>
      <c r="I11" s="18">
        <v>5</v>
      </c>
      <c r="J11" s="9">
        <f t="shared" si="0"/>
        <v>417</v>
      </c>
      <c r="K11" s="41">
        <v>211</v>
      </c>
      <c r="L11" s="42">
        <v>206</v>
      </c>
      <c r="M11" s="8">
        <v>30</v>
      </c>
      <c r="N11" s="9">
        <f t="shared" si="1"/>
        <v>768</v>
      </c>
      <c r="O11" s="41">
        <v>416</v>
      </c>
      <c r="P11" s="42">
        <v>352</v>
      </c>
      <c r="Q11" s="8">
        <v>55</v>
      </c>
      <c r="R11" s="9">
        <f t="shared" si="2"/>
        <v>774</v>
      </c>
      <c r="S11" s="41">
        <v>423</v>
      </c>
      <c r="T11" s="42">
        <v>351</v>
      </c>
      <c r="U11" s="8">
        <v>80</v>
      </c>
      <c r="V11" s="9">
        <f t="shared" si="3"/>
        <v>449</v>
      </c>
      <c r="W11" s="41">
        <v>171</v>
      </c>
      <c r="X11" s="42">
        <v>278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427</v>
      </c>
      <c r="K12" s="41">
        <v>213</v>
      </c>
      <c r="L12" s="42">
        <v>214</v>
      </c>
      <c r="M12" s="8">
        <v>31</v>
      </c>
      <c r="N12" s="9">
        <f t="shared" si="1"/>
        <v>736</v>
      </c>
      <c r="O12" s="41">
        <v>396</v>
      </c>
      <c r="P12" s="42">
        <v>340</v>
      </c>
      <c r="Q12" s="8">
        <v>56</v>
      </c>
      <c r="R12" s="9">
        <f t="shared" si="2"/>
        <v>760</v>
      </c>
      <c r="S12" s="41">
        <v>397</v>
      </c>
      <c r="T12" s="42">
        <v>363</v>
      </c>
      <c r="U12" s="8">
        <v>81</v>
      </c>
      <c r="V12" s="9">
        <f t="shared" si="3"/>
        <v>371</v>
      </c>
      <c r="W12" s="41">
        <v>139</v>
      </c>
      <c r="X12" s="42">
        <v>232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451</v>
      </c>
      <c r="K13" s="41">
        <v>232</v>
      </c>
      <c r="L13" s="42">
        <v>219</v>
      </c>
      <c r="M13" s="8">
        <v>32</v>
      </c>
      <c r="N13" s="9">
        <f t="shared" si="1"/>
        <v>746</v>
      </c>
      <c r="O13" s="41">
        <v>402</v>
      </c>
      <c r="P13" s="42">
        <v>344</v>
      </c>
      <c r="Q13" s="8">
        <v>57</v>
      </c>
      <c r="R13" s="9">
        <f t="shared" si="2"/>
        <v>706</v>
      </c>
      <c r="S13" s="41">
        <v>383</v>
      </c>
      <c r="T13" s="42">
        <v>323</v>
      </c>
      <c r="U13" s="8">
        <v>82</v>
      </c>
      <c r="V13" s="9">
        <f t="shared" si="3"/>
        <v>342</v>
      </c>
      <c r="W13" s="41">
        <v>126</v>
      </c>
      <c r="X13" s="42">
        <v>216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473</v>
      </c>
      <c r="K14" s="41">
        <v>240</v>
      </c>
      <c r="L14" s="42">
        <v>233</v>
      </c>
      <c r="M14" s="8">
        <v>33</v>
      </c>
      <c r="N14" s="9">
        <f t="shared" si="1"/>
        <v>750</v>
      </c>
      <c r="O14" s="41">
        <v>413</v>
      </c>
      <c r="P14" s="42">
        <v>337</v>
      </c>
      <c r="Q14" s="8">
        <v>58</v>
      </c>
      <c r="R14" s="9">
        <f t="shared" si="2"/>
        <v>762</v>
      </c>
      <c r="S14" s="41">
        <v>405</v>
      </c>
      <c r="T14" s="42">
        <v>357</v>
      </c>
      <c r="U14" s="8">
        <v>83</v>
      </c>
      <c r="V14" s="9">
        <f t="shared" si="3"/>
        <v>318</v>
      </c>
      <c r="W14" s="41">
        <v>118</v>
      </c>
      <c r="X14" s="42">
        <v>200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445</v>
      </c>
      <c r="K15" s="41">
        <v>223</v>
      </c>
      <c r="L15" s="42">
        <v>222</v>
      </c>
      <c r="M15" s="8">
        <v>34</v>
      </c>
      <c r="N15" s="9">
        <f t="shared" si="1"/>
        <v>766</v>
      </c>
      <c r="O15" s="41">
        <v>405</v>
      </c>
      <c r="P15" s="42">
        <v>361</v>
      </c>
      <c r="Q15" s="8">
        <v>59</v>
      </c>
      <c r="R15" s="9">
        <f t="shared" si="2"/>
        <v>889</v>
      </c>
      <c r="S15" s="41">
        <v>479</v>
      </c>
      <c r="T15" s="42">
        <v>410</v>
      </c>
      <c r="U15" s="8">
        <v>84</v>
      </c>
      <c r="V15" s="9">
        <f t="shared" si="3"/>
        <v>256</v>
      </c>
      <c r="W15" s="41">
        <v>82</v>
      </c>
      <c r="X15" s="42">
        <v>174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2446</v>
      </c>
      <c r="K16" s="14">
        <f>K17+K18+K19+K20+K21</f>
        <v>1282</v>
      </c>
      <c r="L16" s="15">
        <f>L17+L18+L19+L20+L21</f>
        <v>1164</v>
      </c>
      <c r="M16" s="7" t="s">
        <v>22</v>
      </c>
      <c r="N16" s="14">
        <f t="shared" si="1"/>
        <v>4446</v>
      </c>
      <c r="O16" s="14">
        <f>O17+O18+O19+O20+O21</f>
        <v>2405</v>
      </c>
      <c r="P16" s="15">
        <f>P17+P18+P19+P20+P21</f>
        <v>2041</v>
      </c>
      <c r="Q16" s="7" t="s">
        <v>23</v>
      </c>
      <c r="R16" s="14">
        <f t="shared" si="2"/>
        <v>4533</v>
      </c>
      <c r="S16" s="14">
        <f>S17+S18+S19+S20+S21</f>
        <v>2282</v>
      </c>
      <c r="T16" s="15">
        <f>T17+T18+T19+T20+T21</f>
        <v>2251</v>
      </c>
      <c r="U16" s="7" t="s">
        <v>24</v>
      </c>
      <c r="V16" s="14">
        <f t="shared" si="3"/>
        <v>932</v>
      </c>
      <c r="W16" s="14">
        <f>W17+W18+W19+W20+W21</f>
        <v>279</v>
      </c>
      <c r="X16" s="15">
        <f>X17+X18+X19+X20+X21</f>
        <v>653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17964</v>
      </c>
      <c r="D17" s="35">
        <v>9007</v>
      </c>
      <c r="E17" s="36">
        <v>8957</v>
      </c>
      <c r="F17" s="36">
        <v>8571</v>
      </c>
      <c r="I17" s="8">
        <v>10</v>
      </c>
      <c r="J17" s="9">
        <f t="shared" si="0"/>
        <v>479</v>
      </c>
      <c r="K17" s="41">
        <v>236</v>
      </c>
      <c r="L17" s="42">
        <v>243</v>
      </c>
      <c r="M17" s="8">
        <v>35</v>
      </c>
      <c r="N17" s="9">
        <f t="shared" si="1"/>
        <v>790</v>
      </c>
      <c r="O17" s="41">
        <v>432</v>
      </c>
      <c r="P17" s="42">
        <v>358</v>
      </c>
      <c r="Q17" s="8">
        <v>60</v>
      </c>
      <c r="R17" s="9">
        <f t="shared" si="2"/>
        <v>867</v>
      </c>
      <c r="S17" s="41">
        <v>424</v>
      </c>
      <c r="T17" s="42">
        <v>443</v>
      </c>
      <c r="U17" s="8">
        <v>85</v>
      </c>
      <c r="V17" s="9">
        <f t="shared" si="3"/>
        <v>222</v>
      </c>
      <c r="W17" s="41">
        <v>64</v>
      </c>
      <c r="X17" s="42">
        <v>158</v>
      </c>
    </row>
    <row r="18" spans="1:24" ht="24.75" customHeight="1">
      <c r="A18" s="47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480</v>
      </c>
      <c r="K18" s="41">
        <v>258</v>
      </c>
      <c r="L18" s="42">
        <v>222</v>
      </c>
      <c r="M18" s="8">
        <v>36</v>
      </c>
      <c r="N18" s="9">
        <f t="shared" si="1"/>
        <v>864</v>
      </c>
      <c r="O18" s="41">
        <v>452</v>
      </c>
      <c r="P18" s="42">
        <v>412</v>
      </c>
      <c r="Q18" s="8">
        <v>61</v>
      </c>
      <c r="R18" s="9">
        <f t="shared" si="2"/>
        <v>876</v>
      </c>
      <c r="S18" s="41">
        <v>443</v>
      </c>
      <c r="T18" s="42">
        <v>433</v>
      </c>
      <c r="U18" s="8">
        <v>86</v>
      </c>
      <c r="V18" s="9">
        <f t="shared" si="3"/>
        <v>217</v>
      </c>
      <c r="W18" s="41">
        <v>75</v>
      </c>
      <c r="X18" s="42">
        <v>142</v>
      </c>
    </row>
    <row r="19" spans="1:24" ht="24.75" customHeight="1">
      <c r="A19" s="47"/>
      <c r="B19" s="23" t="s">
        <v>27</v>
      </c>
      <c r="C19" s="24">
        <f t="shared" si="4"/>
        <v>12916</v>
      </c>
      <c r="D19" s="35">
        <v>6533</v>
      </c>
      <c r="E19" s="36">
        <v>6383</v>
      </c>
      <c r="F19" s="36">
        <v>6326</v>
      </c>
      <c r="I19" s="8">
        <v>12</v>
      </c>
      <c r="J19" s="9">
        <f t="shared" si="0"/>
        <v>476</v>
      </c>
      <c r="K19" s="41">
        <v>256</v>
      </c>
      <c r="L19" s="42">
        <v>220</v>
      </c>
      <c r="M19" s="8">
        <v>37</v>
      </c>
      <c r="N19" s="9">
        <f t="shared" si="1"/>
        <v>844</v>
      </c>
      <c r="O19" s="41">
        <v>475</v>
      </c>
      <c r="P19" s="42">
        <v>369</v>
      </c>
      <c r="Q19" s="8">
        <v>62</v>
      </c>
      <c r="R19" s="9">
        <f t="shared" si="2"/>
        <v>947</v>
      </c>
      <c r="S19" s="41">
        <v>476</v>
      </c>
      <c r="T19" s="42">
        <v>471</v>
      </c>
      <c r="U19" s="8">
        <v>87</v>
      </c>
      <c r="V19" s="9">
        <f t="shared" si="3"/>
        <v>185</v>
      </c>
      <c r="W19" s="41">
        <v>55</v>
      </c>
      <c r="X19" s="42">
        <v>130</v>
      </c>
    </row>
    <row r="20" spans="1:24" ht="24.75" customHeight="1">
      <c r="A20" s="47"/>
      <c r="B20" s="23" t="s">
        <v>28</v>
      </c>
      <c r="C20" s="24">
        <f t="shared" si="4"/>
        <v>231</v>
      </c>
      <c r="D20" s="35">
        <v>115</v>
      </c>
      <c r="E20" s="36">
        <v>116</v>
      </c>
      <c r="F20" s="36">
        <v>117</v>
      </c>
      <c r="I20" s="8">
        <v>13</v>
      </c>
      <c r="J20" s="9">
        <f t="shared" si="0"/>
        <v>480</v>
      </c>
      <c r="K20" s="41">
        <v>245</v>
      </c>
      <c r="L20" s="42">
        <v>235</v>
      </c>
      <c r="M20" s="8">
        <v>38</v>
      </c>
      <c r="N20" s="9">
        <f t="shared" si="1"/>
        <v>983</v>
      </c>
      <c r="O20" s="41">
        <v>529</v>
      </c>
      <c r="P20" s="42">
        <v>454</v>
      </c>
      <c r="Q20" s="8">
        <v>63</v>
      </c>
      <c r="R20" s="9">
        <f t="shared" si="2"/>
        <v>958</v>
      </c>
      <c r="S20" s="41">
        <v>497</v>
      </c>
      <c r="T20" s="42">
        <v>461</v>
      </c>
      <c r="U20" s="8">
        <v>88</v>
      </c>
      <c r="V20" s="9">
        <f t="shared" si="3"/>
        <v>169</v>
      </c>
      <c r="W20" s="41">
        <v>49</v>
      </c>
      <c r="X20" s="42">
        <v>120</v>
      </c>
    </row>
    <row r="21" spans="1:24" ht="24.75" customHeight="1">
      <c r="A21" s="47"/>
      <c r="B21" s="23" t="s">
        <v>29</v>
      </c>
      <c r="C21" s="24">
        <f t="shared" si="4"/>
        <v>1958</v>
      </c>
      <c r="D21" s="35">
        <v>1007</v>
      </c>
      <c r="E21" s="36">
        <v>951</v>
      </c>
      <c r="F21" s="36">
        <v>993</v>
      </c>
      <c r="I21" s="8">
        <v>14</v>
      </c>
      <c r="J21" s="9">
        <f t="shared" si="0"/>
        <v>531</v>
      </c>
      <c r="K21" s="41">
        <v>287</v>
      </c>
      <c r="L21" s="42">
        <v>244</v>
      </c>
      <c r="M21" s="8">
        <v>39</v>
      </c>
      <c r="N21" s="9">
        <f t="shared" si="1"/>
        <v>965</v>
      </c>
      <c r="O21" s="41">
        <v>517</v>
      </c>
      <c r="P21" s="42">
        <v>448</v>
      </c>
      <c r="Q21" s="8">
        <v>64</v>
      </c>
      <c r="R21" s="9">
        <f t="shared" si="2"/>
        <v>885</v>
      </c>
      <c r="S21" s="41">
        <v>442</v>
      </c>
      <c r="T21" s="42">
        <v>443</v>
      </c>
      <c r="U21" s="8">
        <v>89</v>
      </c>
      <c r="V21" s="9">
        <f t="shared" si="3"/>
        <v>139</v>
      </c>
      <c r="W21" s="41">
        <v>36</v>
      </c>
      <c r="X21" s="42">
        <v>103</v>
      </c>
    </row>
    <row r="22" spans="1:24" ht="24.75" customHeight="1">
      <c r="A22" s="47"/>
      <c r="B22" s="48" t="s">
        <v>30</v>
      </c>
      <c r="C22" s="24">
        <f t="shared" si="4"/>
        <v>3053</v>
      </c>
      <c r="D22" s="35">
        <v>1496</v>
      </c>
      <c r="E22" s="36">
        <v>1557</v>
      </c>
      <c r="F22" s="36">
        <v>1482</v>
      </c>
      <c r="I22" s="7" t="s">
        <v>31</v>
      </c>
      <c r="J22" s="14">
        <f t="shared" si="0"/>
        <v>2753</v>
      </c>
      <c r="K22" s="14">
        <f>K23+K24+K25+K26+K27</f>
        <v>1409</v>
      </c>
      <c r="L22" s="15">
        <f>L23+L24+L25+L26+L27</f>
        <v>1344</v>
      </c>
      <c r="M22" s="7" t="s">
        <v>32</v>
      </c>
      <c r="N22" s="14">
        <f t="shared" si="1"/>
        <v>4494</v>
      </c>
      <c r="O22" s="14">
        <f>O23+O24+O25+O26+O27</f>
        <v>2372</v>
      </c>
      <c r="P22" s="15">
        <f>P23+P24+P25+P26+P27</f>
        <v>2122</v>
      </c>
      <c r="Q22" s="7" t="s">
        <v>33</v>
      </c>
      <c r="R22" s="14">
        <f t="shared" si="2"/>
        <v>3476</v>
      </c>
      <c r="S22" s="14">
        <f>S23+S24+S25+S26+S27</f>
        <v>1709</v>
      </c>
      <c r="T22" s="15">
        <f>T23+T24+T25+T26+T27</f>
        <v>1767</v>
      </c>
      <c r="U22" s="7" t="s">
        <v>34</v>
      </c>
      <c r="V22" s="14">
        <f t="shared" si="3"/>
        <v>384</v>
      </c>
      <c r="W22" s="14">
        <f>W23+W24+W25+W26+W27</f>
        <v>93</v>
      </c>
      <c r="X22" s="15">
        <f>X23+X24+X25+X26+X27</f>
        <v>291</v>
      </c>
    </row>
    <row r="23" spans="1:24" ht="24.75" customHeight="1">
      <c r="A23" s="47"/>
      <c r="B23" s="48" t="s">
        <v>35</v>
      </c>
      <c r="C23" s="24">
        <f t="shared" si="4"/>
        <v>1396</v>
      </c>
      <c r="D23" s="35">
        <v>734</v>
      </c>
      <c r="E23" s="36">
        <v>662</v>
      </c>
      <c r="F23" s="36">
        <v>759</v>
      </c>
      <c r="I23" s="8">
        <v>15</v>
      </c>
      <c r="J23" s="9">
        <f t="shared" si="0"/>
        <v>552</v>
      </c>
      <c r="K23" s="41">
        <v>295</v>
      </c>
      <c r="L23" s="42">
        <v>257</v>
      </c>
      <c r="M23" s="8">
        <v>40</v>
      </c>
      <c r="N23" s="9">
        <f t="shared" si="1"/>
        <v>917</v>
      </c>
      <c r="O23" s="41">
        <v>467</v>
      </c>
      <c r="P23" s="42">
        <v>450</v>
      </c>
      <c r="Q23" s="8">
        <v>65</v>
      </c>
      <c r="R23" s="9">
        <f t="shared" si="2"/>
        <v>596</v>
      </c>
      <c r="S23" s="41">
        <v>302</v>
      </c>
      <c r="T23" s="42">
        <v>294</v>
      </c>
      <c r="U23" s="8">
        <v>90</v>
      </c>
      <c r="V23" s="9">
        <f t="shared" si="3"/>
        <v>96</v>
      </c>
      <c r="W23" s="41">
        <v>25</v>
      </c>
      <c r="X23" s="42">
        <v>71</v>
      </c>
    </row>
    <row r="24" spans="1:24" ht="24.75" customHeight="1">
      <c r="A24" s="47"/>
      <c r="B24" s="48" t="s">
        <v>36</v>
      </c>
      <c r="C24" s="24">
        <f t="shared" si="4"/>
        <v>1172</v>
      </c>
      <c r="D24" s="35">
        <v>551</v>
      </c>
      <c r="E24" s="36">
        <v>621</v>
      </c>
      <c r="F24" s="36">
        <v>593</v>
      </c>
      <c r="G24" s="68"/>
      <c r="I24" s="8">
        <v>16</v>
      </c>
      <c r="J24" s="9">
        <f t="shared" si="0"/>
        <v>515</v>
      </c>
      <c r="K24" s="41">
        <v>245</v>
      </c>
      <c r="L24" s="42">
        <v>270</v>
      </c>
      <c r="M24" s="8">
        <v>41</v>
      </c>
      <c r="N24" s="9">
        <f t="shared" si="1"/>
        <v>865</v>
      </c>
      <c r="O24" s="41">
        <v>473</v>
      </c>
      <c r="P24" s="42">
        <v>392</v>
      </c>
      <c r="Q24" s="8">
        <v>66</v>
      </c>
      <c r="R24" s="9">
        <f t="shared" si="2"/>
        <v>631</v>
      </c>
      <c r="S24" s="41">
        <v>327</v>
      </c>
      <c r="T24" s="42">
        <v>304</v>
      </c>
      <c r="U24" s="8">
        <v>91</v>
      </c>
      <c r="V24" s="9">
        <f t="shared" si="3"/>
        <v>93</v>
      </c>
      <c r="W24" s="41">
        <v>19</v>
      </c>
      <c r="X24" s="42">
        <v>74</v>
      </c>
    </row>
    <row r="25" spans="1:24" ht="24.75" customHeight="1">
      <c r="A25" s="47"/>
      <c r="B25" s="49" t="s">
        <v>53</v>
      </c>
      <c r="C25" s="24">
        <f t="shared" si="4"/>
        <v>1103</v>
      </c>
      <c r="D25" s="35">
        <v>569</v>
      </c>
      <c r="E25" s="36">
        <v>534</v>
      </c>
      <c r="F25" s="36">
        <v>491</v>
      </c>
      <c r="I25" s="8">
        <v>17</v>
      </c>
      <c r="J25" s="9">
        <f t="shared" si="0"/>
        <v>571</v>
      </c>
      <c r="K25" s="41">
        <v>304</v>
      </c>
      <c r="L25" s="42">
        <v>267</v>
      </c>
      <c r="M25" s="8">
        <v>42</v>
      </c>
      <c r="N25" s="9">
        <f t="shared" si="1"/>
        <v>906</v>
      </c>
      <c r="O25" s="41">
        <v>469</v>
      </c>
      <c r="P25" s="42">
        <v>437</v>
      </c>
      <c r="Q25" s="8">
        <v>67</v>
      </c>
      <c r="R25" s="9">
        <f t="shared" si="2"/>
        <v>726</v>
      </c>
      <c r="S25" s="41">
        <v>353</v>
      </c>
      <c r="T25" s="42">
        <v>373</v>
      </c>
      <c r="U25" s="8">
        <v>92</v>
      </c>
      <c r="V25" s="9">
        <f t="shared" si="3"/>
        <v>72</v>
      </c>
      <c r="W25" s="41">
        <v>17</v>
      </c>
      <c r="X25" s="42">
        <v>55</v>
      </c>
    </row>
    <row r="26" spans="1:24" ht="24.75" customHeight="1">
      <c r="A26" s="47"/>
      <c r="B26" s="48" t="s">
        <v>37</v>
      </c>
      <c r="C26" s="24">
        <f t="shared" si="4"/>
        <v>1149</v>
      </c>
      <c r="D26" s="35">
        <v>577</v>
      </c>
      <c r="E26" s="36">
        <v>572</v>
      </c>
      <c r="F26" s="36">
        <v>484</v>
      </c>
      <c r="I26" s="8">
        <v>18</v>
      </c>
      <c r="J26" s="9">
        <f t="shared" si="0"/>
        <v>536</v>
      </c>
      <c r="K26" s="41">
        <v>282</v>
      </c>
      <c r="L26" s="42">
        <v>254</v>
      </c>
      <c r="M26" s="8">
        <v>43</v>
      </c>
      <c r="N26" s="9">
        <f t="shared" si="1"/>
        <v>955</v>
      </c>
      <c r="O26" s="41">
        <v>518</v>
      </c>
      <c r="P26" s="42">
        <v>437</v>
      </c>
      <c r="Q26" s="8">
        <v>68</v>
      </c>
      <c r="R26" s="9">
        <f t="shared" si="2"/>
        <v>796</v>
      </c>
      <c r="S26" s="41">
        <v>372</v>
      </c>
      <c r="T26" s="42">
        <v>424</v>
      </c>
      <c r="U26" s="8">
        <v>93</v>
      </c>
      <c r="V26" s="9">
        <f t="shared" si="3"/>
        <v>71</v>
      </c>
      <c r="W26" s="41">
        <v>16</v>
      </c>
      <c r="X26" s="42">
        <v>55</v>
      </c>
    </row>
    <row r="27" spans="1:24" ht="24.75" customHeight="1">
      <c r="A27" s="47"/>
      <c r="B27" s="49" t="s">
        <v>53</v>
      </c>
      <c r="C27" s="24">
        <f t="shared" si="4"/>
        <v>2207</v>
      </c>
      <c r="D27" s="35">
        <v>1155</v>
      </c>
      <c r="E27" s="36">
        <v>1052</v>
      </c>
      <c r="F27" s="36">
        <v>1132</v>
      </c>
      <c r="I27" s="8">
        <v>19</v>
      </c>
      <c r="J27" s="9">
        <f t="shared" si="0"/>
        <v>579</v>
      </c>
      <c r="K27" s="41">
        <v>283</v>
      </c>
      <c r="L27" s="42">
        <v>296</v>
      </c>
      <c r="M27" s="8">
        <v>44</v>
      </c>
      <c r="N27" s="9">
        <f t="shared" si="1"/>
        <v>851</v>
      </c>
      <c r="O27" s="41">
        <v>445</v>
      </c>
      <c r="P27" s="42">
        <v>406</v>
      </c>
      <c r="Q27" s="8">
        <v>69</v>
      </c>
      <c r="R27" s="9">
        <f t="shared" si="2"/>
        <v>727</v>
      </c>
      <c r="S27" s="41">
        <v>355</v>
      </c>
      <c r="T27" s="42">
        <v>372</v>
      </c>
      <c r="U27" s="8">
        <v>94</v>
      </c>
      <c r="V27" s="9">
        <f t="shared" si="3"/>
        <v>52</v>
      </c>
      <c r="W27" s="41">
        <v>16</v>
      </c>
      <c r="X27" s="42">
        <v>36</v>
      </c>
    </row>
    <row r="28" spans="1:24" ht="24.75" customHeight="1">
      <c r="A28" s="47"/>
      <c r="B28" s="49" t="s">
        <v>54</v>
      </c>
      <c r="C28" s="24">
        <f t="shared" si="4"/>
        <v>1467</v>
      </c>
      <c r="D28" s="35">
        <v>767</v>
      </c>
      <c r="E28" s="36">
        <v>700</v>
      </c>
      <c r="F28" s="36">
        <v>683</v>
      </c>
      <c r="I28" s="7" t="s">
        <v>38</v>
      </c>
      <c r="J28" s="14">
        <f t="shared" si="0"/>
        <v>3184</v>
      </c>
      <c r="K28" s="14">
        <f>K29+K30+K31+K32+K33</f>
        <v>1583</v>
      </c>
      <c r="L28" s="15">
        <f>L29+L30+L31+L32+L33</f>
        <v>1601</v>
      </c>
      <c r="M28" s="7" t="s">
        <v>39</v>
      </c>
      <c r="N28" s="14">
        <f t="shared" si="1"/>
        <v>3935</v>
      </c>
      <c r="O28" s="14">
        <f>O29+O30+O31+O32+O33</f>
        <v>2116</v>
      </c>
      <c r="P28" s="15">
        <f>P29+P30+P31+P32+P33</f>
        <v>1819</v>
      </c>
      <c r="Q28" s="7" t="s">
        <v>40</v>
      </c>
      <c r="R28" s="14">
        <f t="shared" si="2"/>
        <v>2992</v>
      </c>
      <c r="S28" s="14">
        <f>S29+S30+S31+S32+S33</f>
        <v>1405</v>
      </c>
      <c r="T28" s="15">
        <f>T29+T30+T31+T32+T33</f>
        <v>1587</v>
      </c>
      <c r="U28" s="7" t="s">
        <v>58</v>
      </c>
      <c r="V28" s="14">
        <f t="shared" si="3"/>
        <v>113</v>
      </c>
      <c r="W28" s="14">
        <f>W29+W30+W31+W32+W33</f>
        <v>14</v>
      </c>
      <c r="X28" s="15">
        <f>X29+X30+X31+X32+X33</f>
        <v>99</v>
      </c>
    </row>
    <row r="29" spans="1:24" ht="24.75" customHeight="1">
      <c r="A29" s="47"/>
      <c r="B29" s="48" t="s">
        <v>41</v>
      </c>
      <c r="C29" s="24">
        <f t="shared" si="4"/>
        <v>3490</v>
      </c>
      <c r="D29" s="35">
        <v>1764</v>
      </c>
      <c r="E29" s="36">
        <v>1726</v>
      </c>
      <c r="F29" s="36">
        <v>1576</v>
      </c>
      <c r="I29" s="8">
        <v>20</v>
      </c>
      <c r="J29" s="9">
        <f t="shared" si="0"/>
        <v>594</v>
      </c>
      <c r="K29" s="41">
        <v>296</v>
      </c>
      <c r="L29" s="42">
        <v>298</v>
      </c>
      <c r="M29" s="8">
        <v>45</v>
      </c>
      <c r="N29" s="9">
        <f t="shared" si="1"/>
        <v>698</v>
      </c>
      <c r="O29" s="41">
        <v>381</v>
      </c>
      <c r="P29" s="42">
        <v>317</v>
      </c>
      <c r="Q29" s="8">
        <v>70</v>
      </c>
      <c r="R29" s="9">
        <f t="shared" si="2"/>
        <v>689</v>
      </c>
      <c r="S29" s="41">
        <v>329</v>
      </c>
      <c r="T29" s="42">
        <v>360</v>
      </c>
      <c r="U29" s="8">
        <v>95</v>
      </c>
      <c r="V29" s="9">
        <f t="shared" si="3"/>
        <v>39</v>
      </c>
      <c r="W29" s="45">
        <v>7</v>
      </c>
      <c r="X29" s="46">
        <v>32</v>
      </c>
    </row>
    <row r="30" spans="1:24" ht="24.75" customHeight="1">
      <c r="A30" s="47"/>
      <c r="B30" s="49" t="s">
        <v>55</v>
      </c>
      <c r="C30" s="24">
        <f t="shared" si="4"/>
        <v>2525</v>
      </c>
      <c r="D30" s="35">
        <v>1262</v>
      </c>
      <c r="E30" s="36">
        <v>1263</v>
      </c>
      <c r="F30" s="36">
        <v>1241</v>
      </c>
      <c r="I30" s="8">
        <v>21</v>
      </c>
      <c r="J30" s="9">
        <f t="shared" si="0"/>
        <v>648</v>
      </c>
      <c r="K30" s="41">
        <v>301</v>
      </c>
      <c r="L30" s="42">
        <v>347</v>
      </c>
      <c r="M30" s="8">
        <v>46</v>
      </c>
      <c r="N30" s="9">
        <f t="shared" si="1"/>
        <v>902</v>
      </c>
      <c r="O30" s="41">
        <v>474</v>
      </c>
      <c r="P30" s="42">
        <v>428</v>
      </c>
      <c r="Q30" s="8">
        <v>71</v>
      </c>
      <c r="R30" s="9">
        <f t="shared" si="2"/>
        <v>666</v>
      </c>
      <c r="S30" s="41">
        <v>321</v>
      </c>
      <c r="T30" s="42">
        <v>345</v>
      </c>
      <c r="U30" s="8">
        <v>96</v>
      </c>
      <c r="V30" s="9">
        <f t="shared" si="3"/>
        <v>25</v>
      </c>
      <c r="W30" s="45">
        <v>2</v>
      </c>
      <c r="X30" s="46">
        <v>23</v>
      </c>
    </row>
    <row r="31" spans="1:24" ht="24.75" customHeight="1">
      <c r="A31" s="47"/>
      <c r="B31" s="48" t="s">
        <v>43</v>
      </c>
      <c r="C31" s="24">
        <f t="shared" si="4"/>
        <v>1440</v>
      </c>
      <c r="D31" s="35">
        <v>721</v>
      </c>
      <c r="E31" s="36">
        <v>719</v>
      </c>
      <c r="F31" s="36">
        <v>689</v>
      </c>
      <c r="I31" s="8">
        <v>22</v>
      </c>
      <c r="J31" s="9">
        <f t="shared" si="0"/>
        <v>634</v>
      </c>
      <c r="K31" s="41">
        <v>315</v>
      </c>
      <c r="L31" s="42">
        <v>319</v>
      </c>
      <c r="M31" s="8">
        <v>47</v>
      </c>
      <c r="N31" s="9">
        <f t="shared" si="1"/>
        <v>831</v>
      </c>
      <c r="O31" s="41">
        <v>471</v>
      </c>
      <c r="P31" s="42">
        <v>360</v>
      </c>
      <c r="Q31" s="8">
        <v>72</v>
      </c>
      <c r="R31" s="9">
        <f t="shared" si="2"/>
        <v>553</v>
      </c>
      <c r="S31" s="41">
        <v>241</v>
      </c>
      <c r="T31" s="42">
        <v>312</v>
      </c>
      <c r="U31" s="8">
        <v>97</v>
      </c>
      <c r="V31" s="9">
        <f t="shared" si="3"/>
        <v>19</v>
      </c>
      <c r="W31" s="45">
        <v>0</v>
      </c>
      <c r="X31" s="46">
        <v>19</v>
      </c>
    </row>
    <row r="32" spans="1:24" ht="24.75" customHeight="1">
      <c r="A32" s="47"/>
      <c r="B32" s="49" t="s">
        <v>53</v>
      </c>
      <c r="C32" s="24">
        <f t="shared" si="4"/>
        <v>1104</v>
      </c>
      <c r="D32" s="35">
        <v>562</v>
      </c>
      <c r="E32" s="36">
        <v>542</v>
      </c>
      <c r="F32" s="36">
        <v>499</v>
      </c>
      <c r="I32" s="8">
        <v>23</v>
      </c>
      <c r="J32" s="9">
        <f t="shared" si="0"/>
        <v>623</v>
      </c>
      <c r="K32" s="41">
        <v>329</v>
      </c>
      <c r="L32" s="42">
        <v>294</v>
      </c>
      <c r="M32" s="8">
        <v>48</v>
      </c>
      <c r="N32" s="9">
        <f t="shared" si="1"/>
        <v>771</v>
      </c>
      <c r="O32" s="41">
        <v>417</v>
      </c>
      <c r="P32" s="42">
        <v>354</v>
      </c>
      <c r="Q32" s="8">
        <v>73</v>
      </c>
      <c r="R32" s="9">
        <f t="shared" si="2"/>
        <v>512</v>
      </c>
      <c r="S32" s="41">
        <v>246</v>
      </c>
      <c r="T32" s="42">
        <v>266</v>
      </c>
      <c r="U32" s="8">
        <v>98</v>
      </c>
      <c r="V32" s="9">
        <f t="shared" si="3"/>
        <v>23</v>
      </c>
      <c r="W32" s="45">
        <v>4</v>
      </c>
      <c r="X32" s="46">
        <v>19</v>
      </c>
    </row>
    <row r="33" spans="1:24" ht="24.75" customHeight="1" thickBot="1">
      <c r="A33" s="47"/>
      <c r="B33" s="49" t="s">
        <v>54</v>
      </c>
      <c r="C33" s="24">
        <f t="shared" si="4"/>
        <v>1781</v>
      </c>
      <c r="D33" s="35">
        <v>907</v>
      </c>
      <c r="E33" s="36">
        <v>874</v>
      </c>
      <c r="F33" s="36">
        <v>798</v>
      </c>
      <c r="I33" s="25">
        <v>24</v>
      </c>
      <c r="J33" s="26">
        <f t="shared" si="0"/>
        <v>685</v>
      </c>
      <c r="K33" s="43">
        <v>342</v>
      </c>
      <c r="L33" s="44">
        <v>343</v>
      </c>
      <c r="M33" s="25">
        <v>49</v>
      </c>
      <c r="N33" s="26">
        <f t="shared" si="1"/>
        <v>733</v>
      </c>
      <c r="O33" s="43">
        <v>373</v>
      </c>
      <c r="P33" s="44">
        <v>360</v>
      </c>
      <c r="Q33" s="25">
        <v>74</v>
      </c>
      <c r="R33" s="26">
        <f t="shared" si="2"/>
        <v>572</v>
      </c>
      <c r="S33" s="43">
        <v>268</v>
      </c>
      <c r="T33" s="44">
        <v>304</v>
      </c>
      <c r="U33" s="8">
        <v>99</v>
      </c>
      <c r="V33" s="9">
        <f t="shared" si="3"/>
        <v>7</v>
      </c>
      <c r="W33" s="45">
        <v>1</v>
      </c>
      <c r="X33" s="46">
        <v>6</v>
      </c>
    </row>
    <row r="34" spans="1:24" ht="24.75" customHeight="1">
      <c r="A34" s="47"/>
      <c r="B34" s="49" t="s">
        <v>56</v>
      </c>
      <c r="C34" s="24">
        <f t="shared" si="4"/>
        <v>1734</v>
      </c>
      <c r="D34" s="35">
        <v>857</v>
      </c>
      <c r="E34" s="36">
        <v>877</v>
      </c>
      <c r="F34" s="36">
        <v>1001</v>
      </c>
      <c r="U34" s="52" t="s">
        <v>59</v>
      </c>
      <c r="V34" s="14">
        <f t="shared" si="3"/>
        <v>21</v>
      </c>
      <c r="W34" s="45">
        <v>4</v>
      </c>
      <c r="X34" s="46">
        <v>17</v>
      </c>
    </row>
    <row r="35" spans="1:24" ht="24.75" customHeight="1">
      <c r="A35" s="47"/>
      <c r="B35" s="48" t="s">
        <v>44</v>
      </c>
      <c r="C35" s="24">
        <f t="shared" si="4"/>
        <v>338</v>
      </c>
      <c r="D35" s="35">
        <v>157</v>
      </c>
      <c r="E35" s="36">
        <v>181</v>
      </c>
      <c r="F35" s="36">
        <v>175</v>
      </c>
      <c r="U35" s="75" t="s">
        <v>42</v>
      </c>
      <c r="V35" s="77">
        <f t="shared" si="3"/>
        <v>57109</v>
      </c>
      <c r="W35" s="77">
        <f>K4+K10+K16+K22+K28+K34+O4+O10+O16+O22+O28+O34+S4+S10+S16+S22+S28+S34+W4+W10+W16+W22+W28+W34</f>
        <v>28768</v>
      </c>
      <c r="X35" s="79">
        <f>L4+L10+L16+L22+L28+L34+P4+P10+P16+P22+P28+P34+T4+T10+T16+T22+T28+T34+X4+X10+X16+X22+X28+X34</f>
        <v>28341</v>
      </c>
    </row>
    <row r="36" spans="1:24" ht="24.75" customHeight="1" thickBot="1">
      <c r="A36" s="47"/>
      <c r="B36" s="55" t="s">
        <v>45</v>
      </c>
      <c r="C36" s="27">
        <f t="shared" si="4"/>
        <v>73</v>
      </c>
      <c r="D36" s="35">
        <v>22</v>
      </c>
      <c r="E36" s="36">
        <v>51</v>
      </c>
      <c r="F36" s="36">
        <v>33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57109</v>
      </c>
      <c r="D37" s="29">
        <f>SUM(D17:D36)</f>
        <v>28768</v>
      </c>
      <c r="E37" s="30">
        <f>SUM(E17:E36)</f>
        <v>28341</v>
      </c>
      <c r="F37" s="30">
        <f>SUM(F17:F36)</f>
        <v>27648</v>
      </c>
      <c r="M37" s="66" t="s">
        <v>60</v>
      </c>
      <c r="N37" s="69">
        <f>O37+P37</f>
        <v>12094</v>
      </c>
      <c r="O37" s="69">
        <f>$S$22+$S$28+$W$4+$W$10+$W$16+$W$22+$W$28+$W$34</f>
        <v>5195</v>
      </c>
      <c r="P37" s="69">
        <f>$T$22+$T$28+$X$4+$X$10+$X$16+$X$22+$X$28+$X$34</f>
        <v>6899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/>
  <mergeCells count="19"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  <mergeCell ref="B7:B8"/>
    <mergeCell ref="C7:E7"/>
    <mergeCell ref="F7:F8"/>
    <mergeCell ref="E15:E16"/>
    <mergeCell ref="I1:X1"/>
    <mergeCell ref="C2:E4"/>
    <mergeCell ref="I2:P2"/>
    <mergeCell ref="Q2:X2"/>
    <mergeCell ref="E6:F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8"/>
  <sheetViews>
    <sheetView view="pageBreakPreview" zoomScale="115" zoomScaleSheetLayoutView="115" zoomScalePageLayoutView="0" workbookViewId="0" topLeftCell="G25">
      <selection activeCell="G39" sqref="A39:IV43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40878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5">
        <f aca="true" t="shared" si="0" ref="J4:J33">K4+L4</f>
        <v>2197</v>
      </c>
      <c r="K4" s="5">
        <f>K5+K6+K7+K8+K9</f>
        <v>1109</v>
      </c>
      <c r="L4" s="6">
        <f>L5+L6+L7+L8+L9</f>
        <v>1088</v>
      </c>
      <c r="M4" s="7" t="s">
        <v>6</v>
      </c>
      <c r="N4" s="5">
        <f aca="true" t="shared" si="1" ref="N4:N33">O4+P4</f>
        <v>3479</v>
      </c>
      <c r="O4" s="5">
        <f>O5+O6+O7+O8+O9</f>
        <v>1890</v>
      </c>
      <c r="P4" s="6">
        <f>P5+P6+P7+P8+P9</f>
        <v>1589</v>
      </c>
      <c r="Q4" s="7" t="s">
        <v>7</v>
      </c>
      <c r="R4" s="5">
        <f aca="true" t="shared" si="2" ref="R4:R33">S4+T4</f>
        <v>3652</v>
      </c>
      <c r="S4" s="5">
        <f>S5+S6+S7+S8+S9</f>
        <v>1884</v>
      </c>
      <c r="T4" s="6">
        <f>T5+T6+T7+T8+T9</f>
        <v>1768</v>
      </c>
      <c r="U4" s="7" t="s">
        <v>8</v>
      </c>
      <c r="V4" s="5">
        <f aca="true" t="shared" si="3" ref="V4:V35">W4+X4</f>
        <v>2439</v>
      </c>
      <c r="W4" s="5">
        <f>W5+W6+W7+W8+W9</f>
        <v>1062</v>
      </c>
      <c r="X4" s="6">
        <f>X5+X6+X7+X8+X9</f>
        <v>1377</v>
      </c>
    </row>
    <row r="5" spans="9:24" ht="24.75" customHeight="1">
      <c r="I5" s="8">
        <v>0</v>
      </c>
      <c r="J5" s="9">
        <f t="shared" si="0"/>
        <v>433</v>
      </c>
      <c r="K5" s="41">
        <v>225</v>
      </c>
      <c r="L5" s="42">
        <v>208</v>
      </c>
      <c r="M5" s="8">
        <v>25</v>
      </c>
      <c r="N5" s="9">
        <f t="shared" si="1"/>
        <v>688</v>
      </c>
      <c r="O5" s="41">
        <v>382</v>
      </c>
      <c r="P5" s="42">
        <v>306</v>
      </c>
      <c r="Q5" s="8">
        <v>50</v>
      </c>
      <c r="R5" s="9">
        <f t="shared" si="2"/>
        <v>741</v>
      </c>
      <c r="S5" s="41">
        <v>361</v>
      </c>
      <c r="T5" s="42">
        <v>380</v>
      </c>
      <c r="U5" s="8">
        <v>75</v>
      </c>
      <c r="V5" s="9">
        <f t="shared" si="3"/>
        <v>519</v>
      </c>
      <c r="W5" s="41">
        <v>249</v>
      </c>
      <c r="X5" s="42">
        <v>270</v>
      </c>
    </row>
    <row r="6" spans="5:24" ht="24.75" customHeight="1">
      <c r="E6" s="105" t="s">
        <v>74</v>
      </c>
      <c r="F6" s="105"/>
      <c r="I6" s="8">
        <v>1</v>
      </c>
      <c r="J6" s="9">
        <f t="shared" si="0"/>
        <v>479</v>
      </c>
      <c r="K6" s="41">
        <v>225</v>
      </c>
      <c r="L6" s="42">
        <v>254</v>
      </c>
      <c r="M6" s="8">
        <v>26</v>
      </c>
      <c r="N6" s="9">
        <f t="shared" si="1"/>
        <v>689</v>
      </c>
      <c r="O6" s="41">
        <v>384</v>
      </c>
      <c r="P6" s="42">
        <v>305</v>
      </c>
      <c r="Q6" s="8">
        <v>51</v>
      </c>
      <c r="R6" s="9">
        <f t="shared" si="2"/>
        <v>771</v>
      </c>
      <c r="S6" s="41">
        <v>406</v>
      </c>
      <c r="T6" s="42">
        <v>365</v>
      </c>
      <c r="U6" s="8">
        <v>76</v>
      </c>
      <c r="V6" s="9">
        <f t="shared" si="3"/>
        <v>547</v>
      </c>
      <c r="W6" s="41">
        <v>228</v>
      </c>
      <c r="X6" s="42">
        <v>319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420</v>
      </c>
      <c r="K7" s="41">
        <v>220</v>
      </c>
      <c r="L7" s="42">
        <v>200</v>
      </c>
      <c r="M7" s="8">
        <v>27</v>
      </c>
      <c r="N7" s="9">
        <f t="shared" si="1"/>
        <v>670</v>
      </c>
      <c r="O7" s="41">
        <v>342</v>
      </c>
      <c r="P7" s="42">
        <v>328</v>
      </c>
      <c r="Q7" s="8">
        <v>52</v>
      </c>
      <c r="R7" s="9">
        <f t="shared" si="2"/>
        <v>707</v>
      </c>
      <c r="S7" s="41">
        <v>361</v>
      </c>
      <c r="T7" s="42">
        <v>346</v>
      </c>
      <c r="U7" s="8">
        <v>77</v>
      </c>
      <c r="V7" s="9">
        <f t="shared" si="3"/>
        <v>464</v>
      </c>
      <c r="W7" s="41">
        <v>203</v>
      </c>
      <c r="X7" s="42">
        <v>261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453</v>
      </c>
      <c r="K8" s="41">
        <v>228</v>
      </c>
      <c r="L8" s="42">
        <v>225</v>
      </c>
      <c r="M8" s="8">
        <v>28</v>
      </c>
      <c r="N8" s="9">
        <f t="shared" si="1"/>
        <v>702</v>
      </c>
      <c r="O8" s="41">
        <v>388</v>
      </c>
      <c r="P8" s="42">
        <v>314</v>
      </c>
      <c r="Q8" s="8">
        <v>53</v>
      </c>
      <c r="R8" s="9">
        <f t="shared" si="2"/>
        <v>726</v>
      </c>
      <c r="S8" s="41">
        <v>383</v>
      </c>
      <c r="T8" s="42">
        <v>343</v>
      </c>
      <c r="U8" s="8">
        <v>78</v>
      </c>
      <c r="V8" s="9">
        <f t="shared" si="3"/>
        <v>487</v>
      </c>
      <c r="W8" s="41">
        <v>196</v>
      </c>
      <c r="X8" s="42">
        <v>291</v>
      </c>
    </row>
    <row r="9" spans="2:24" ht="24.75" customHeight="1" thickTop="1">
      <c r="B9" s="11" t="s">
        <v>13</v>
      </c>
      <c r="C9" s="12">
        <f>D9+E9</f>
        <v>57062</v>
      </c>
      <c r="D9" s="31">
        <v>28741</v>
      </c>
      <c r="E9" s="32">
        <v>28321</v>
      </c>
      <c r="F9" s="32">
        <v>27636</v>
      </c>
      <c r="I9" s="8">
        <v>4</v>
      </c>
      <c r="J9" s="9">
        <f t="shared" si="0"/>
        <v>412</v>
      </c>
      <c r="K9" s="41">
        <v>211</v>
      </c>
      <c r="L9" s="42">
        <v>201</v>
      </c>
      <c r="M9" s="8">
        <v>29</v>
      </c>
      <c r="N9" s="9">
        <f t="shared" si="1"/>
        <v>730</v>
      </c>
      <c r="O9" s="41">
        <v>394</v>
      </c>
      <c r="P9" s="42">
        <v>336</v>
      </c>
      <c r="Q9" s="8">
        <v>54</v>
      </c>
      <c r="R9" s="9">
        <f t="shared" si="2"/>
        <v>707</v>
      </c>
      <c r="S9" s="41">
        <v>373</v>
      </c>
      <c r="T9" s="42">
        <v>334</v>
      </c>
      <c r="U9" s="8">
        <v>79</v>
      </c>
      <c r="V9" s="9">
        <f t="shared" si="3"/>
        <v>422</v>
      </c>
      <c r="W9" s="41">
        <v>186</v>
      </c>
      <c r="X9" s="42">
        <v>236</v>
      </c>
    </row>
    <row r="10" spans="2:24" ht="24.75" customHeight="1" thickBot="1">
      <c r="B10" s="10" t="s">
        <v>14</v>
      </c>
      <c r="C10" s="13">
        <f>D10+E10</f>
        <v>2450</v>
      </c>
      <c r="D10" s="33">
        <v>1158</v>
      </c>
      <c r="E10" s="34">
        <v>1292</v>
      </c>
      <c r="F10" s="34">
        <v>1307</v>
      </c>
      <c r="I10" s="4" t="s">
        <v>15</v>
      </c>
      <c r="J10" s="14">
        <f t="shared" si="0"/>
        <v>2220</v>
      </c>
      <c r="K10" s="14">
        <f>K11+K12+K13+K14+K15</f>
        <v>1124</v>
      </c>
      <c r="L10" s="15">
        <f>L11+L12+L13+L14+L15</f>
        <v>1096</v>
      </c>
      <c r="M10" s="7" t="s">
        <v>16</v>
      </c>
      <c r="N10" s="14">
        <f t="shared" si="1"/>
        <v>3750</v>
      </c>
      <c r="O10" s="14">
        <f>O11+O12+O13+O14+O15</f>
        <v>2024</v>
      </c>
      <c r="P10" s="15">
        <f>P11+P12+P13+P14+P15</f>
        <v>1726</v>
      </c>
      <c r="Q10" s="16" t="s">
        <v>17</v>
      </c>
      <c r="R10" s="14">
        <f t="shared" si="2"/>
        <v>3864</v>
      </c>
      <c r="S10" s="14">
        <f>S11+S12+S13+S14+S15</f>
        <v>2064</v>
      </c>
      <c r="T10" s="15">
        <f>T11+T12+T13+T14+T15</f>
        <v>1800</v>
      </c>
      <c r="U10" s="7" t="s">
        <v>18</v>
      </c>
      <c r="V10" s="14">
        <f t="shared" si="3"/>
        <v>1739</v>
      </c>
      <c r="W10" s="14">
        <f>W11+W12+W13+W14+W15</f>
        <v>632</v>
      </c>
      <c r="X10" s="15">
        <f>X11+X12+X13+X14+X15</f>
        <v>1107</v>
      </c>
    </row>
    <row r="11" spans="2:24" ht="24.75" customHeight="1" thickTop="1">
      <c r="B11" s="11" t="s">
        <v>47</v>
      </c>
      <c r="C11" s="17">
        <f>SUM(C9:C10)</f>
        <v>59512</v>
      </c>
      <c r="D11" s="17">
        <f>SUM(D9:D10)</f>
        <v>29899</v>
      </c>
      <c r="E11" s="17">
        <f>SUM(E9:E10)</f>
        <v>29613</v>
      </c>
      <c r="F11" s="17">
        <f>SUM(F9:F10)</f>
        <v>28943</v>
      </c>
      <c r="I11" s="18">
        <v>5</v>
      </c>
      <c r="J11" s="9">
        <f t="shared" si="0"/>
        <v>420</v>
      </c>
      <c r="K11" s="41">
        <v>204</v>
      </c>
      <c r="L11" s="42">
        <v>216</v>
      </c>
      <c r="M11" s="8">
        <v>30</v>
      </c>
      <c r="N11" s="9">
        <f t="shared" si="1"/>
        <v>754</v>
      </c>
      <c r="O11" s="41">
        <v>405</v>
      </c>
      <c r="P11" s="42">
        <v>349</v>
      </c>
      <c r="Q11" s="8">
        <v>55</v>
      </c>
      <c r="R11" s="9">
        <f t="shared" si="2"/>
        <v>763</v>
      </c>
      <c r="S11" s="41">
        <v>408</v>
      </c>
      <c r="T11" s="42">
        <v>355</v>
      </c>
      <c r="U11" s="8">
        <v>80</v>
      </c>
      <c r="V11" s="9">
        <f t="shared" si="3"/>
        <v>451</v>
      </c>
      <c r="W11" s="41">
        <v>176</v>
      </c>
      <c r="X11" s="42">
        <v>275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435</v>
      </c>
      <c r="K12" s="41">
        <v>219</v>
      </c>
      <c r="L12" s="42">
        <v>216</v>
      </c>
      <c r="M12" s="8">
        <v>31</v>
      </c>
      <c r="N12" s="9">
        <f t="shared" si="1"/>
        <v>726</v>
      </c>
      <c r="O12" s="41">
        <v>403</v>
      </c>
      <c r="P12" s="42">
        <v>323</v>
      </c>
      <c r="Q12" s="8">
        <v>56</v>
      </c>
      <c r="R12" s="9">
        <f t="shared" si="2"/>
        <v>761</v>
      </c>
      <c r="S12" s="41">
        <v>399</v>
      </c>
      <c r="T12" s="42">
        <v>362</v>
      </c>
      <c r="U12" s="8">
        <v>81</v>
      </c>
      <c r="V12" s="9">
        <f t="shared" si="3"/>
        <v>371</v>
      </c>
      <c r="W12" s="41">
        <v>134</v>
      </c>
      <c r="X12" s="42">
        <v>237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445</v>
      </c>
      <c r="K13" s="41">
        <v>232</v>
      </c>
      <c r="L13" s="42">
        <v>213</v>
      </c>
      <c r="M13" s="8">
        <v>32</v>
      </c>
      <c r="N13" s="9">
        <f t="shared" si="1"/>
        <v>758</v>
      </c>
      <c r="O13" s="41">
        <v>397</v>
      </c>
      <c r="P13" s="42">
        <v>361</v>
      </c>
      <c r="Q13" s="8">
        <v>57</v>
      </c>
      <c r="R13" s="9">
        <f t="shared" si="2"/>
        <v>701</v>
      </c>
      <c r="S13" s="41">
        <v>384</v>
      </c>
      <c r="T13" s="42">
        <v>317</v>
      </c>
      <c r="U13" s="8">
        <v>82</v>
      </c>
      <c r="V13" s="9">
        <f t="shared" si="3"/>
        <v>339</v>
      </c>
      <c r="W13" s="41">
        <v>120</v>
      </c>
      <c r="X13" s="42">
        <v>219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464</v>
      </c>
      <c r="K14" s="41">
        <v>239</v>
      </c>
      <c r="L14" s="42">
        <v>225</v>
      </c>
      <c r="M14" s="8">
        <v>33</v>
      </c>
      <c r="N14" s="9">
        <f t="shared" si="1"/>
        <v>735</v>
      </c>
      <c r="O14" s="41">
        <v>409</v>
      </c>
      <c r="P14" s="42">
        <v>326</v>
      </c>
      <c r="Q14" s="8">
        <v>58</v>
      </c>
      <c r="R14" s="9">
        <f t="shared" si="2"/>
        <v>764</v>
      </c>
      <c r="S14" s="41">
        <v>410</v>
      </c>
      <c r="T14" s="42">
        <v>354</v>
      </c>
      <c r="U14" s="8">
        <v>83</v>
      </c>
      <c r="V14" s="9">
        <f t="shared" si="3"/>
        <v>326</v>
      </c>
      <c r="W14" s="41">
        <v>125</v>
      </c>
      <c r="X14" s="42">
        <v>201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456</v>
      </c>
      <c r="K15" s="41">
        <v>230</v>
      </c>
      <c r="L15" s="42">
        <v>226</v>
      </c>
      <c r="M15" s="8">
        <v>34</v>
      </c>
      <c r="N15" s="9">
        <f t="shared" si="1"/>
        <v>777</v>
      </c>
      <c r="O15" s="41">
        <v>410</v>
      </c>
      <c r="P15" s="42">
        <v>367</v>
      </c>
      <c r="Q15" s="8">
        <v>59</v>
      </c>
      <c r="R15" s="9">
        <f t="shared" si="2"/>
        <v>875</v>
      </c>
      <c r="S15" s="41">
        <v>463</v>
      </c>
      <c r="T15" s="42">
        <v>412</v>
      </c>
      <c r="U15" s="8">
        <v>84</v>
      </c>
      <c r="V15" s="9">
        <f t="shared" si="3"/>
        <v>252</v>
      </c>
      <c r="W15" s="41">
        <v>77</v>
      </c>
      <c r="X15" s="42">
        <v>175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2434</v>
      </c>
      <c r="K16" s="14">
        <f>K17+K18+K19+K20+K21</f>
        <v>1270</v>
      </c>
      <c r="L16" s="15">
        <f>L17+L18+L19+L20+L21</f>
        <v>1164</v>
      </c>
      <c r="M16" s="7" t="s">
        <v>22</v>
      </c>
      <c r="N16" s="14">
        <f t="shared" si="1"/>
        <v>4431</v>
      </c>
      <c r="O16" s="14">
        <f>O17+O18+O19+O20+O21</f>
        <v>2400</v>
      </c>
      <c r="P16" s="15">
        <f>P17+P18+P19+P20+P21</f>
        <v>2031</v>
      </c>
      <c r="Q16" s="7" t="s">
        <v>23</v>
      </c>
      <c r="R16" s="14">
        <f t="shared" si="2"/>
        <v>4551</v>
      </c>
      <c r="S16" s="14">
        <f>S17+S18+S19+S20+S21</f>
        <v>2307</v>
      </c>
      <c r="T16" s="15">
        <f>T17+T18+T19+T20+T21</f>
        <v>2244</v>
      </c>
      <c r="U16" s="7" t="s">
        <v>24</v>
      </c>
      <c r="V16" s="14">
        <f t="shared" si="3"/>
        <v>942</v>
      </c>
      <c r="W16" s="14">
        <f>W17+W18+W19+W20+W21</f>
        <v>283</v>
      </c>
      <c r="X16" s="15">
        <f>X17+X18+X19+X20+X21</f>
        <v>659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17957</v>
      </c>
      <c r="D17" s="35">
        <v>9003</v>
      </c>
      <c r="E17" s="36">
        <v>8954</v>
      </c>
      <c r="F17" s="36">
        <v>8563</v>
      </c>
      <c r="I17" s="8">
        <v>10</v>
      </c>
      <c r="J17" s="9">
        <f t="shared" si="0"/>
        <v>478</v>
      </c>
      <c r="K17" s="41">
        <v>229</v>
      </c>
      <c r="L17" s="42">
        <v>249</v>
      </c>
      <c r="M17" s="8">
        <v>35</v>
      </c>
      <c r="N17" s="9">
        <f t="shared" si="1"/>
        <v>785</v>
      </c>
      <c r="O17" s="41">
        <v>430</v>
      </c>
      <c r="P17" s="42">
        <v>355</v>
      </c>
      <c r="Q17" s="8">
        <v>60</v>
      </c>
      <c r="R17" s="9">
        <f t="shared" si="2"/>
        <v>867</v>
      </c>
      <c r="S17" s="41">
        <v>436</v>
      </c>
      <c r="T17" s="42">
        <v>431</v>
      </c>
      <c r="U17" s="8">
        <v>85</v>
      </c>
      <c r="V17" s="9">
        <f t="shared" si="3"/>
        <v>230</v>
      </c>
      <c r="W17" s="41">
        <v>66</v>
      </c>
      <c r="X17" s="42">
        <v>164</v>
      </c>
    </row>
    <row r="18" spans="1:24" ht="24.75" customHeight="1">
      <c r="A18" s="47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476</v>
      </c>
      <c r="K18" s="41">
        <v>255</v>
      </c>
      <c r="L18" s="42">
        <v>221</v>
      </c>
      <c r="M18" s="8">
        <v>36</v>
      </c>
      <c r="N18" s="9">
        <f t="shared" si="1"/>
        <v>852</v>
      </c>
      <c r="O18" s="41">
        <v>441</v>
      </c>
      <c r="P18" s="42">
        <v>411</v>
      </c>
      <c r="Q18" s="8">
        <v>61</v>
      </c>
      <c r="R18" s="9">
        <f t="shared" si="2"/>
        <v>874</v>
      </c>
      <c r="S18" s="41">
        <v>440</v>
      </c>
      <c r="T18" s="42">
        <v>434</v>
      </c>
      <c r="U18" s="8">
        <v>86</v>
      </c>
      <c r="V18" s="9">
        <f t="shared" si="3"/>
        <v>212</v>
      </c>
      <c r="W18" s="41">
        <v>75</v>
      </c>
      <c r="X18" s="42">
        <v>137</v>
      </c>
    </row>
    <row r="19" spans="1:24" ht="24.75" customHeight="1">
      <c r="A19" s="47"/>
      <c r="B19" s="23" t="s">
        <v>27</v>
      </c>
      <c r="C19" s="24">
        <f t="shared" si="4"/>
        <v>12893</v>
      </c>
      <c r="D19" s="35">
        <v>6523</v>
      </c>
      <c r="E19" s="36">
        <v>6370</v>
      </c>
      <c r="F19" s="36">
        <v>6313</v>
      </c>
      <c r="I19" s="8">
        <v>12</v>
      </c>
      <c r="J19" s="9">
        <f t="shared" si="0"/>
        <v>475</v>
      </c>
      <c r="K19" s="41">
        <v>251</v>
      </c>
      <c r="L19" s="42">
        <v>224</v>
      </c>
      <c r="M19" s="8">
        <v>37</v>
      </c>
      <c r="N19" s="9">
        <f t="shared" si="1"/>
        <v>853</v>
      </c>
      <c r="O19" s="41">
        <v>471</v>
      </c>
      <c r="P19" s="42">
        <v>382</v>
      </c>
      <c r="Q19" s="8">
        <v>62</v>
      </c>
      <c r="R19" s="9">
        <f t="shared" si="2"/>
        <v>956</v>
      </c>
      <c r="S19" s="41">
        <v>473</v>
      </c>
      <c r="T19" s="42">
        <v>483</v>
      </c>
      <c r="U19" s="8">
        <v>87</v>
      </c>
      <c r="V19" s="9">
        <f t="shared" si="3"/>
        <v>187</v>
      </c>
      <c r="W19" s="41">
        <v>55</v>
      </c>
      <c r="X19" s="42">
        <v>132</v>
      </c>
    </row>
    <row r="20" spans="1:24" ht="24.75" customHeight="1">
      <c r="A20" s="47"/>
      <c r="B20" s="23" t="s">
        <v>28</v>
      </c>
      <c r="C20" s="24">
        <f t="shared" si="4"/>
        <v>228</v>
      </c>
      <c r="D20" s="35">
        <v>113</v>
      </c>
      <c r="E20" s="36">
        <v>115</v>
      </c>
      <c r="F20" s="36">
        <v>116</v>
      </c>
      <c r="I20" s="8">
        <v>13</v>
      </c>
      <c r="J20" s="9">
        <f t="shared" si="0"/>
        <v>481</v>
      </c>
      <c r="K20" s="41">
        <v>255</v>
      </c>
      <c r="L20" s="42">
        <v>226</v>
      </c>
      <c r="M20" s="8">
        <v>38</v>
      </c>
      <c r="N20" s="9">
        <f t="shared" si="1"/>
        <v>970</v>
      </c>
      <c r="O20" s="41">
        <v>536</v>
      </c>
      <c r="P20" s="42">
        <v>434</v>
      </c>
      <c r="Q20" s="8">
        <v>63</v>
      </c>
      <c r="R20" s="9">
        <f t="shared" si="2"/>
        <v>954</v>
      </c>
      <c r="S20" s="41">
        <v>500</v>
      </c>
      <c r="T20" s="42">
        <v>454</v>
      </c>
      <c r="U20" s="8">
        <v>88</v>
      </c>
      <c r="V20" s="9">
        <f t="shared" si="3"/>
        <v>172</v>
      </c>
      <c r="W20" s="41">
        <v>49</v>
      </c>
      <c r="X20" s="42">
        <v>123</v>
      </c>
    </row>
    <row r="21" spans="1:24" ht="24.75" customHeight="1">
      <c r="A21" s="47"/>
      <c r="B21" s="23" t="s">
        <v>29</v>
      </c>
      <c r="C21" s="24">
        <f t="shared" si="4"/>
        <v>1964</v>
      </c>
      <c r="D21" s="35">
        <v>1009</v>
      </c>
      <c r="E21" s="36">
        <v>955</v>
      </c>
      <c r="F21" s="36">
        <v>998</v>
      </c>
      <c r="I21" s="8">
        <v>14</v>
      </c>
      <c r="J21" s="9">
        <f t="shared" si="0"/>
        <v>524</v>
      </c>
      <c r="K21" s="41">
        <v>280</v>
      </c>
      <c r="L21" s="42">
        <v>244</v>
      </c>
      <c r="M21" s="8">
        <v>39</v>
      </c>
      <c r="N21" s="9">
        <f t="shared" si="1"/>
        <v>971</v>
      </c>
      <c r="O21" s="41">
        <v>522</v>
      </c>
      <c r="P21" s="42">
        <v>449</v>
      </c>
      <c r="Q21" s="8">
        <v>64</v>
      </c>
      <c r="R21" s="9">
        <f t="shared" si="2"/>
        <v>900</v>
      </c>
      <c r="S21" s="41">
        <v>458</v>
      </c>
      <c r="T21" s="42">
        <v>442</v>
      </c>
      <c r="U21" s="8">
        <v>89</v>
      </c>
      <c r="V21" s="9">
        <f t="shared" si="3"/>
        <v>141</v>
      </c>
      <c r="W21" s="41">
        <v>38</v>
      </c>
      <c r="X21" s="42">
        <v>103</v>
      </c>
    </row>
    <row r="22" spans="1:24" ht="24.75" customHeight="1">
      <c r="A22" s="47"/>
      <c r="B22" s="48" t="s">
        <v>30</v>
      </c>
      <c r="C22" s="24">
        <f t="shared" si="4"/>
        <v>3056</v>
      </c>
      <c r="D22" s="35">
        <v>1497</v>
      </c>
      <c r="E22" s="36">
        <v>1559</v>
      </c>
      <c r="F22" s="36">
        <v>1482</v>
      </c>
      <c r="I22" s="7" t="s">
        <v>31</v>
      </c>
      <c r="J22" s="14">
        <f t="shared" si="0"/>
        <v>2758</v>
      </c>
      <c r="K22" s="14">
        <f>K23+K24+K25+K26+K27</f>
        <v>1419</v>
      </c>
      <c r="L22" s="15">
        <f>L23+L24+L25+L26+L27</f>
        <v>1339</v>
      </c>
      <c r="M22" s="7" t="s">
        <v>32</v>
      </c>
      <c r="N22" s="14">
        <f t="shared" si="1"/>
        <v>4514</v>
      </c>
      <c r="O22" s="14">
        <f>O23+O24+O25+O26+O27</f>
        <v>2384</v>
      </c>
      <c r="P22" s="15">
        <f>P23+P24+P25+P26+P27</f>
        <v>2130</v>
      </c>
      <c r="Q22" s="7" t="s">
        <v>33</v>
      </c>
      <c r="R22" s="14">
        <f t="shared" si="2"/>
        <v>3475</v>
      </c>
      <c r="S22" s="14">
        <f>S23+S24+S25+S26+S27</f>
        <v>1696</v>
      </c>
      <c r="T22" s="15">
        <f>T23+T24+T25+T26+T27</f>
        <v>1779</v>
      </c>
      <c r="U22" s="7" t="s">
        <v>34</v>
      </c>
      <c r="V22" s="14">
        <f t="shared" si="3"/>
        <v>388</v>
      </c>
      <c r="W22" s="14">
        <f>W23+W24+W25+W26+W27</f>
        <v>95</v>
      </c>
      <c r="X22" s="15">
        <f>X23+X24+X25+X26+X27</f>
        <v>293</v>
      </c>
    </row>
    <row r="23" spans="1:24" ht="24.75" customHeight="1">
      <c r="A23" s="47"/>
      <c r="B23" s="48" t="s">
        <v>35</v>
      </c>
      <c r="C23" s="24">
        <f t="shared" si="4"/>
        <v>1395</v>
      </c>
      <c r="D23" s="35">
        <v>735</v>
      </c>
      <c r="E23" s="36">
        <v>660</v>
      </c>
      <c r="F23" s="36">
        <v>760</v>
      </c>
      <c r="I23" s="8">
        <v>15</v>
      </c>
      <c r="J23" s="9">
        <f t="shared" si="0"/>
        <v>557</v>
      </c>
      <c r="K23" s="41">
        <v>308</v>
      </c>
      <c r="L23" s="42">
        <v>249</v>
      </c>
      <c r="M23" s="8">
        <v>40</v>
      </c>
      <c r="N23" s="9">
        <f t="shared" si="1"/>
        <v>925</v>
      </c>
      <c r="O23" s="41">
        <v>461</v>
      </c>
      <c r="P23" s="42">
        <v>464</v>
      </c>
      <c r="Q23" s="8">
        <v>65</v>
      </c>
      <c r="R23" s="9">
        <f t="shared" si="2"/>
        <v>595</v>
      </c>
      <c r="S23" s="41">
        <v>287</v>
      </c>
      <c r="T23" s="42">
        <v>308</v>
      </c>
      <c r="U23" s="8">
        <v>90</v>
      </c>
      <c r="V23" s="9">
        <f t="shared" si="3"/>
        <v>101</v>
      </c>
      <c r="W23" s="41">
        <v>27</v>
      </c>
      <c r="X23" s="42">
        <v>74</v>
      </c>
    </row>
    <row r="24" spans="1:24" ht="24.75" customHeight="1">
      <c r="A24" s="47"/>
      <c r="B24" s="48" t="s">
        <v>36</v>
      </c>
      <c r="C24" s="24">
        <f t="shared" si="4"/>
        <v>1164</v>
      </c>
      <c r="D24" s="35">
        <v>545</v>
      </c>
      <c r="E24" s="36">
        <v>619</v>
      </c>
      <c r="F24" s="36">
        <v>588</v>
      </c>
      <c r="G24" s="68"/>
      <c r="I24" s="8">
        <v>16</v>
      </c>
      <c r="J24" s="9">
        <f t="shared" si="0"/>
        <v>514</v>
      </c>
      <c r="K24" s="41">
        <v>240</v>
      </c>
      <c r="L24" s="42">
        <v>274</v>
      </c>
      <c r="M24" s="8">
        <v>41</v>
      </c>
      <c r="N24" s="9">
        <f t="shared" si="1"/>
        <v>850</v>
      </c>
      <c r="O24" s="41">
        <v>468</v>
      </c>
      <c r="P24" s="42">
        <v>382</v>
      </c>
      <c r="Q24" s="8">
        <v>66</v>
      </c>
      <c r="R24" s="9">
        <f t="shared" si="2"/>
        <v>632</v>
      </c>
      <c r="S24" s="41">
        <v>331</v>
      </c>
      <c r="T24" s="42">
        <v>301</v>
      </c>
      <c r="U24" s="8">
        <v>91</v>
      </c>
      <c r="V24" s="9">
        <f t="shared" si="3"/>
        <v>89</v>
      </c>
      <c r="W24" s="41">
        <v>20</v>
      </c>
      <c r="X24" s="42">
        <v>69</v>
      </c>
    </row>
    <row r="25" spans="1:24" ht="24.75" customHeight="1">
      <c r="A25" s="47"/>
      <c r="B25" s="49" t="s">
        <v>53</v>
      </c>
      <c r="C25" s="24">
        <f t="shared" si="4"/>
        <v>1101</v>
      </c>
      <c r="D25" s="35">
        <v>567</v>
      </c>
      <c r="E25" s="36">
        <v>534</v>
      </c>
      <c r="F25" s="36">
        <v>492</v>
      </c>
      <c r="I25" s="8">
        <v>17</v>
      </c>
      <c r="J25" s="9">
        <f t="shared" si="0"/>
        <v>579</v>
      </c>
      <c r="K25" s="41">
        <v>304</v>
      </c>
      <c r="L25" s="42">
        <v>275</v>
      </c>
      <c r="M25" s="8">
        <v>42</v>
      </c>
      <c r="N25" s="9">
        <f t="shared" si="1"/>
        <v>915</v>
      </c>
      <c r="O25" s="41">
        <v>476</v>
      </c>
      <c r="P25" s="42">
        <v>439</v>
      </c>
      <c r="Q25" s="8">
        <v>67</v>
      </c>
      <c r="R25" s="9">
        <f t="shared" si="2"/>
        <v>709</v>
      </c>
      <c r="S25" s="41">
        <v>338</v>
      </c>
      <c r="T25" s="42">
        <v>371</v>
      </c>
      <c r="U25" s="8">
        <v>92</v>
      </c>
      <c r="V25" s="9">
        <f t="shared" si="3"/>
        <v>73</v>
      </c>
      <c r="W25" s="41">
        <v>16</v>
      </c>
      <c r="X25" s="42">
        <v>57</v>
      </c>
    </row>
    <row r="26" spans="1:24" ht="24.75" customHeight="1">
      <c r="A26" s="47"/>
      <c r="B26" s="48" t="s">
        <v>37</v>
      </c>
      <c r="C26" s="24">
        <f t="shared" si="4"/>
        <v>1139</v>
      </c>
      <c r="D26" s="35">
        <v>572</v>
      </c>
      <c r="E26" s="36">
        <v>567</v>
      </c>
      <c r="F26" s="36">
        <v>480</v>
      </c>
      <c r="I26" s="8">
        <v>18</v>
      </c>
      <c r="J26" s="9">
        <f t="shared" si="0"/>
        <v>517</v>
      </c>
      <c r="K26" s="41">
        <v>267</v>
      </c>
      <c r="L26" s="42">
        <v>250</v>
      </c>
      <c r="M26" s="8">
        <v>43</v>
      </c>
      <c r="N26" s="9">
        <f t="shared" si="1"/>
        <v>940</v>
      </c>
      <c r="O26" s="41">
        <v>503</v>
      </c>
      <c r="P26" s="42">
        <v>437</v>
      </c>
      <c r="Q26" s="8">
        <v>68</v>
      </c>
      <c r="R26" s="9">
        <f t="shared" si="2"/>
        <v>797</v>
      </c>
      <c r="S26" s="41">
        <v>385</v>
      </c>
      <c r="T26" s="42">
        <v>412</v>
      </c>
      <c r="U26" s="8">
        <v>93</v>
      </c>
      <c r="V26" s="9">
        <f t="shared" si="3"/>
        <v>74</v>
      </c>
      <c r="W26" s="41">
        <v>17</v>
      </c>
      <c r="X26" s="42">
        <v>57</v>
      </c>
    </row>
    <row r="27" spans="1:24" ht="24.75" customHeight="1">
      <c r="A27" s="47"/>
      <c r="B27" s="49" t="s">
        <v>53</v>
      </c>
      <c r="C27" s="24">
        <f t="shared" si="4"/>
        <v>2208</v>
      </c>
      <c r="D27" s="35">
        <v>1159</v>
      </c>
      <c r="E27" s="36">
        <v>1049</v>
      </c>
      <c r="F27" s="36">
        <v>1134</v>
      </c>
      <c r="I27" s="8">
        <v>19</v>
      </c>
      <c r="J27" s="9">
        <f t="shared" si="0"/>
        <v>591</v>
      </c>
      <c r="K27" s="41">
        <v>300</v>
      </c>
      <c r="L27" s="42">
        <v>291</v>
      </c>
      <c r="M27" s="8">
        <v>44</v>
      </c>
      <c r="N27" s="9">
        <f t="shared" si="1"/>
        <v>884</v>
      </c>
      <c r="O27" s="41">
        <v>476</v>
      </c>
      <c r="P27" s="42">
        <v>408</v>
      </c>
      <c r="Q27" s="8">
        <v>69</v>
      </c>
      <c r="R27" s="9">
        <f t="shared" si="2"/>
        <v>742</v>
      </c>
      <c r="S27" s="41">
        <v>355</v>
      </c>
      <c r="T27" s="42">
        <v>387</v>
      </c>
      <c r="U27" s="8">
        <v>94</v>
      </c>
      <c r="V27" s="9">
        <f t="shared" si="3"/>
        <v>51</v>
      </c>
      <c r="W27" s="41">
        <v>15</v>
      </c>
      <c r="X27" s="42">
        <v>36</v>
      </c>
    </row>
    <row r="28" spans="1:24" ht="24.75" customHeight="1">
      <c r="A28" s="47"/>
      <c r="B28" s="49" t="s">
        <v>54</v>
      </c>
      <c r="C28" s="24">
        <f t="shared" si="4"/>
        <v>1467</v>
      </c>
      <c r="D28" s="35">
        <v>769</v>
      </c>
      <c r="E28" s="36">
        <v>698</v>
      </c>
      <c r="F28" s="36">
        <v>684</v>
      </c>
      <c r="I28" s="7" t="s">
        <v>38</v>
      </c>
      <c r="J28" s="14">
        <f t="shared" si="0"/>
        <v>3183</v>
      </c>
      <c r="K28" s="14">
        <f>K29+K30+K31+K32+K33</f>
        <v>1578</v>
      </c>
      <c r="L28" s="15">
        <f>L29+L30+L31+L32+L33</f>
        <v>1605</v>
      </c>
      <c r="M28" s="7" t="s">
        <v>39</v>
      </c>
      <c r="N28" s="14">
        <f t="shared" si="1"/>
        <v>3912</v>
      </c>
      <c r="O28" s="14">
        <f>O29+O30+O31+O32+O33</f>
        <v>2092</v>
      </c>
      <c r="P28" s="15">
        <f>P29+P30+P31+P32+P33</f>
        <v>1820</v>
      </c>
      <c r="Q28" s="7" t="s">
        <v>40</v>
      </c>
      <c r="R28" s="14">
        <f t="shared" si="2"/>
        <v>2998</v>
      </c>
      <c r="S28" s="14">
        <f>S29+S30+S31+S32+S33</f>
        <v>1408</v>
      </c>
      <c r="T28" s="15">
        <f>T29+T30+T31+T32+T33</f>
        <v>1590</v>
      </c>
      <c r="U28" s="7" t="s">
        <v>58</v>
      </c>
      <c r="V28" s="14">
        <f t="shared" si="3"/>
        <v>113</v>
      </c>
      <c r="W28" s="14">
        <f>W29+W30+W31+W32+W33</f>
        <v>16</v>
      </c>
      <c r="X28" s="15">
        <f>X29+X30+X31+X32+X33</f>
        <v>97</v>
      </c>
    </row>
    <row r="29" spans="1:24" ht="24.75" customHeight="1">
      <c r="A29" s="47"/>
      <c r="B29" s="48" t="s">
        <v>41</v>
      </c>
      <c r="C29" s="24">
        <f t="shared" si="4"/>
        <v>3500</v>
      </c>
      <c r="D29" s="35">
        <v>1770</v>
      </c>
      <c r="E29" s="36">
        <v>1730</v>
      </c>
      <c r="F29" s="36">
        <v>1584</v>
      </c>
      <c r="I29" s="8">
        <v>20</v>
      </c>
      <c r="J29" s="9">
        <f t="shared" si="0"/>
        <v>583</v>
      </c>
      <c r="K29" s="41">
        <v>287</v>
      </c>
      <c r="L29" s="42">
        <v>296</v>
      </c>
      <c r="M29" s="8">
        <v>45</v>
      </c>
      <c r="N29" s="9">
        <f t="shared" si="1"/>
        <v>673</v>
      </c>
      <c r="O29" s="41">
        <v>361</v>
      </c>
      <c r="P29" s="42">
        <v>312</v>
      </c>
      <c r="Q29" s="8">
        <v>70</v>
      </c>
      <c r="R29" s="9">
        <f t="shared" si="2"/>
        <v>670</v>
      </c>
      <c r="S29" s="41">
        <v>323</v>
      </c>
      <c r="T29" s="42">
        <v>347</v>
      </c>
      <c r="U29" s="8">
        <v>95</v>
      </c>
      <c r="V29" s="9">
        <f t="shared" si="3"/>
        <v>41</v>
      </c>
      <c r="W29" s="45">
        <v>8</v>
      </c>
      <c r="X29" s="46">
        <v>33</v>
      </c>
    </row>
    <row r="30" spans="1:24" ht="24.75" customHeight="1">
      <c r="A30" s="47"/>
      <c r="B30" s="49" t="s">
        <v>55</v>
      </c>
      <c r="C30" s="24">
        <f t="shared" si="4"/>
        <v>2513</v>
      </c>
      <c r="D30" s="35">
        <v>1258</v>
      </c>
      <c r="E30" s="36">
        <v>1255</v>
      </c>
      <c r="F30" s="36">
        <v>1236</v>
      </c>
      <c r="I30" s="8">
        <v>21</v>
      </c>
      <c r="J30" s="9">
        <f t="shared" si="0"/>
        <v>655</v>
      </c>
      <c r="K30" s="41">
        <v>311</v>
      </c>
      <c r="L30" s="42">
        <v>344</v>
      </c>
      <c r="M30" s="8">
        <v>46</v>
      </c>
      <c r="N30" s="9">
        <f t="shared" si="1"/>
        <v>890</v>
      </c>
      <c r="O30" s="41">
        <v>466</v>
      </c>
      <c r="P30" s="42">
        <v>424</v>
      </c>
      <c r="Q30" s="8">
        <v>71</v>
      </c>
      <c r="R30" s="9">
        <f t="shared" si="2"/>
        <v>683</v>
      </c>
      <c r="S30" s="41">
        <v>329</v>
      </c>
      <c r="T30" s="42">
        <v>354</v>
      </c>
      <c r="U30" s="8">
        <v>96</v>
      </c>
      <c r="V30" s="9">
        <f t="shared" si="3"/>
        <v>26</v>
      </c>
      <c r="W30" s="45">
        <v>3</v>
      </c>
      <c r="X30" s="46">
        <v>23</v>
      </c>
    </row>
    <row r="31" spans="1:24" ht="24.75" customHeight="1">
      <c r="A31" s="47"/>
      <c r="B31" s="48" t="s">
        <v>43</v>
      </c>
      <c r="C31" s="24">
        <f t="shared" si="4"/>
        <v>1429</v>
      </c>
      <c r="D31" s="35">
        <v>714</v>
      </c>
      <c r="E31" s="36">
        <v>715</v>
      </c>
      <c r="F31" s="36">
        <v>686</v>
      </c>
      <c r="I31" s="8">
        <v>22</v>
      </c>
      <c r="J31" s="9">
        <f t="shared" si="0"/>
        <v>627</v>
      </c>
      <c r="K31" s="41">
        <v>300</v>
      </c>
      <c r="L31" s="42">
        <v>327</v>
      </c>
      <c r="M31" s="8">
        <v>47</v>
      </c>
      <c r="N31" s="9">
        <f t="shared" si="1"/>
        <v>835</v>
      </c>
      <c r="O31" s="41">
        <v>471</v>
      </c>
      <c r="P31" s="42">
        <v>364</v>
      </c>
      <c r="Q31" s="8">
        <v>72</v>
      </c>
      <c r="R31" s="9">
        <f t="shared" si="2"/>
        <v>567</v>
      </c>
      <c r="S31" s="41">
        <v>247</v>
      </c>
      <c r="T31" s="42">
        <v>320</v>
      </c>
      <c r="U31" s="8">
        <v>97</v>
      </c>
      <c r="V31" s="9">
        <f t="shared" si="3"/>
        <v>17</v>
      </c>
      <c r="W31" s="45">
        <v>0</v>
      </c>
      <c r="X31" s="46">
        <v>17</v>
      </c>
    </row>
    <row r="32" spans="1:24" ht="24.75" customHeight="1">
      <c r="A32" s="47"/>
      <c r="B32" s="49" t="s">
        <v>53</v>
      </c>
      <c r="C32" s="24">
        <f t="shared" si="4"/>
        <v>1109</v>
      </c>
      <c r="D32" s="35">
        <v>562</v>
      </c>
      <c r="E32" s="36">
        <v>547</v>
      </c>
      <c r="F32" s="36">
        <v>502</v>
      </c>
      <c r="I32" s="8">
        <v>23</v>
      </c>
      <c r="J32" s="9">
        <f t="shared" si="0"/>
        <v>620</v>
      </c>
      <c r="K32" s="41">
        <v>325</v>
      </c>
      <c r="L32" s="42">
        <v>295</v>
      </c>
      <c r="M32" s="8">
        <v>48</v>
      </c>
      <c r="N32" s="9">
        <f t="shared" si="1"/>
        <v>785</v>
      </c>
      <c r="O32" s="41">
        <v>425</v>
      </c>
      <c r="P32" s="42">
        <v>360</v>
      </c>
      <c r="Q32" s="8">
        <v>73</v>
      </c>
      <c r="R32" s="9">
        <f t="shared" si="2"/>
        <v>488</v>
      </c>
      <c r="S32" s="41">
        <v>237</v>
      </c>
      <c r="T32" s="42">
        <v>251</v>
      </c>
      <c r="U32" s="8">
        <v>98</v>
      </c>
      <c r="V32" s="9">
        <f t="shared" si="3"/>
        <v>22</v>
      </c>
      <c r="W32" s="45">
        <v>4</v>
      </c>
      <c r="X32" s="46">
        <v>18</v>
      </c>
    </row>
    <row r="33" spans="1:24" ht="24.75" customHeight="1" thickBot="1">
      <c r="A33" s="47"/>
      <c r="B33" s="49" t="s">
        <v>54</v>
      </c>
      <c r="C33" s="24">
        <f t="shared" si="4"/>
        <v>1784</v>
      </c>
      <c r="D33" s="35">
        <v>905</v>
      </c>
      <c r="E33" s="36">
        <v>879</v>
      </c>
      <c r="F33" s="36">
        <v>803</v>
      </c>
      <c r="I33" s="25">
        <v>24</v>
      </c>
      <c r="J33" s="26">
        <f t="shared" si="0"/>
        <v>698</v>
      </c>
      <c r="K33" s="43">
        <v>355</v>
      </c>
      <c r="L33" s="44">
        <v>343</v>
      </c>
      <c r="M33" s="25">
        <v>49</v>
      </c>
      <c r="N33" s="26">
        <f t="shared" si="1"/>
        <v>729</v>
      </c>
      <c r="O33" s="43">
        <v>369</v>
      </c>
      <c r="P33" s="44">
        <v>360</v>
      </c>
      <c r="Q33" s="25">
        <v>74</v>
      </c>
      <c r="R33" s="26">
        <f t="shared" si="2"/>
        <v>590</v>
      </c>
      <c r="S33" s="43">
        <v>272</v>
      </c>
      <c r="T33" s="44">
        <v>318</v>
      </c>
      <c r="U33" s="8">
        <v>99</v>
      </c>
      <c r="V33" s="9">
        <f t="shared" si="3"/>
        <v>7</v>
      </c>
      <c r="W33" s="73">
        <v>1</v>
      </c>
      <c r="X33" s="74">
        <v>6</v>
      </c>
    </row>
    <row r="34" spans="1:24" ht="24.75" customHeight="1">
      <c r="A34" s="47"/>
      <c r="B34" s="49" t="s">
        <v>56</v>
      </c>
      <c r="C34" s="24">
        <f t="shared" si="4"/>
        <v>1736</v>
      </c>
      <c r="D34" s="35">
        <v>858</v>
      </c>
      <c r="E34" s="36">
        <v>878</v>
      </c>
      <c r="F34" s="36">
        <v>1002</v>
      </c>
      <c r="U34" s="52" t="s">
        <v>59</v>
      </c>
      <c r="V34" s="14">
        <f t="shared" si="3"/>
        <v>23</v>
      </c>
      <c r="W34" s="45">
        <v>4</v>
      </c>
      <c r="X34" s="46">
        <v>19</v>
      </c>
    </row>
    <row r="35" spans="1:24" ht="24.75" customHeight="1">
      <c r="A35" s="47"/>
      <c r="B35" s="48" t="s">
        <v>44</v>
      </c>
      <c r="C35" s="24">
        <f t="shared" si="4"/>
        <v>336</v>
      </c>
      <c r="D35" s="35">
        <v>155</v>
      </c>
      <c r="E35" s="36">
        <v>181</v>
      </c>
      <c r="F35" s="36">
        <v>173</v>
      </c>
      <c r="U35" s="75" t="s">
        <v>42</v>
      </c>
      <c r="V35" s="77">
        <f t="shared" si="3"/>
        <v>57062</v>
      </c>
      <c r="W35" s="77">
        <f>K4+K10+K16+K22+K28+K34+O4+O10+O16+O22+O28+O34+S4+S10+S16+S22+S28+S34+W4+W10+W16+W22+W28+W34</f>
        <v>28741</v>
      </c>
      <c r="X35" s="79">
        <f>L4+L10+L16+L22+L28+L34+P4+P10+P16+P22+P28+P34+T4+T10+T16+T22+T28+T34+X4+X10+X16+X22+X28+X34</f>
        <v>28321</v>
      </c>
    </row>
    <row r="36" spans="1:24" ht="24.75" customHeight="1" thickBot="1">
      <c r="A36" s="47"/>
      <c r="B36" s="55" t="s">
        <v>45</v>
      </c>
      <c r="C36" s="27">
        <f t="shared" si="4"/>
        <v>75</v>
      </c>
      <c r="D36" s="35">
        <v>22</v>
      </c>
      <c r="E36" s="36">
        <v>53</v>
      </c>
      <c r="F36" s="36">
        <v>35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57062</v>
      </c>
      <c r="D37" s="29">
        <f>SUM(D17:D36)</f>
        <v>28741</v>
      </c>
      <c r="E37" s="30">
        <f>SUM(E17:E36)</f>
        <v>28321</v>
      </c>
      <c r="F37" s="30">
        <f>SUM(F17:F36)</f>
        <v>27636</v>
      </c>
      <c r="M37" s="66" t="s">
        <v>60</v>
      </c>
      <c r="N37" s="69">
        <f>O37+P37</f>
        <v>12117</v>
      </c>
      <c r="O37" s="69">
        <f>$S$22+$S$28+$W$4+$W$10+$W$16+$W$22+$W$28+$W$34</f>
        <v>5196</v>
      </c>
      <c r="P37" s="69">
        <f>$T$22+$T$28+$X$4+$X$10+$X$16+$X$22+$X$28+$X$34</f>
        <v>6921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39" customHeight="1"/>
    <row r="60" ht="24.75" customHeight="1"/>
    <row r="61" ht="24.75" customHeight="1"/>
    <row r="62" ht="42" customHeight="1"/>
    <row r="63" ht="21" customHeight="1"/>
    <row r="64" ht="24.75" customHeight="1"/>
    <row r="65" ht="18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39" customHeight="1"/>
    <row r="87" ht="24.75" customHeight="1"/>
    <row r="88" ht="24.75" customHeight="1"/>
    <row r="89" ht="42" customHeight="1"/>
    <row r="90" ht="21" customHeight="1"/>
    <row r="91" ht="24.75" customHeight="1"/>
    <row r="92" ht="18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39" customHeight="1"/>
    <row r="114" ht="24.75" customHeight="1"/>
    <row r="115" ht="24.75" customHeight="1"/>
    <row r="116" ht="42" customHeight="1"/>
    <row r="117" ht="21" customHeight="1"/>
    <row r="118" ht="24.75" customHeight="1"/>
    <row r="119" ht="18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39" customHeight="1"/>
    <row r="141" ht="24.75" customHeight="1"/>
    <row r="142" ht="24.75" customHeight="1"/>
    <row r="143" ht="42" customHeight="1"/>
    <row r="144" ht="21" customHeight="1"/>
    <row r="145" ht="24.75" customHeight="1"/>
    <row r="146" ht="18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39" customHeight="1"/>
    <row r="168" ht="24.75" customHeight="1"/>
    <row r="169" ht="24.75" customHeight="1"/>
    <row r="170" ht="42" customHeight="1"/>
    <row r="171" ht="21" customHeight="1"/>
    <row r="172" ht="24.75" customHeight="1"/>
    <row r="173" ht="18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39" customHeight="1"/>
    <row r="195" ht="24.75" customHeight="1"/>
    <row r="196" ht="24.75" customHeight="1"/>
    <row r="197" ht="42" customHeight="1"/>
    <row r="198" ht="21" customHeight="1"/>
    <row r="199" ht="24.75" customHeight="1"/>
    <row r="200" ht="18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39" customHeight="1"/>
    <row r="222" ht="24.75" customHeight="1"/>
    <row r="223" ht="24.75" customHeight="1"/>
    <row r="224" ht="42" customHeight="1"/>
    <row r="225" ht="21" customHeight="1"/>
    <row r="226" ht="24.75" customHeight="1"/>
    <row r="227" ht="18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39" customHeight="1"/>
    <row r="249" ht="24.75" customHeight="1"/>
    <row r="250" ht="24.75" customHeight="1"/>
    <row r="251" ht="42" customHeight="1"/>
    <row r="252" ht="21" customHeight="1"/>
    <row r="253" ht="24.75" customHeight="1"/>
    <row r="254" ht="18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39" customHeight="1"/>
    <row r="276" ht="24.75" customHeight="1"/>
    <row r="277" ht="24.75" customHeight="1"/>
    <row r="278" ht="42" customHeight="1"/>
    <row r="279" ht="21" customHeight="1"/>
    <row r="280" ht="24.75" customHeight="1"/>
    <row r="281" ht="18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39" customHeight="1"/>
    <row r="303" ht="24.75" customHeight="1"/>
    <row r="304" ht="24.75" customHeight="1"/>
    <row r="305" ht="42" customHeight="1"/>
    <row r="306" ht="21" customHeight="1"/>
    <row r="307" ht="24.75" customHeight="1"/>
    <row r="308" ht="18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39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</sheetData>
  <sheetProtection/>
  <mergeCells count="19"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  <mergeCell ref="B7:B8"/>
    <mergeCell ref="C7:E7"/>
    <mergeCell ref="F7:F8"/>
    <mergeCell ref="E15:E16"/>
    <mergeCell ref="I1:X1"/>
    <mergeCell ref="C2:E4"/>
    <mergeCell ref="I2:P2"/>
    <mergeCell ref="Q2:X2"/>
    <mergeCell ref="E6:F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view="pageBreakPreview" zoomScale="115" zoomScaleSheetLayoutView="115" zoomScalePageLayoutView="0" workbookViewId="0" topLeftCell="M26">
      <selection activeCell="M39" sqref="A39:IV44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40575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14">
        <f aca="true" t="shared" si="0" ref="J4:J33">K4+L4</f>
        <v>2291</v>
      </c>
      <c r="K4" s="14">
        <f>K5+K6+K7+K8+K9</f>
        <v>1136</v>
      </c>
      <c r="L4" s="15">
        <f>L5+L6+L7+L8+L9</f>
        <v>1155</v>
      </c>
      <c r="M4" s="7" t="s">
        <v>6</v>
      </c>
      <c r="N4" s="5">
        <f aca="true" t="shared" si="1" ref="N4:N33">O4+P4</f>
        <v>3603</v>
      </c>
      <c r="O4" s="5">
        <f>O5+O6+O7+O8+O9</f>
        <v>1934</v>
      </c>
      <c r="P4" s="6">
        <f>P5+P6+P7+P8+P9</f>
        <v>1669</v>
      </c>
      <c r="Q4" s="7" t="s">
        <v>7</v>
      </c>
      <c r="R4" s="5">
        <f aca="true" t="shared" si="2" ref="R4:R33">S4+T4</f>
        <v>3698</v>
      </c>
      <c r="S4" s="5">
        <f>S5+S6+S7+S8+S9</f>
        <v>1938</v>
      </c>
      <c r="T4" s="67">
        <f>T5+T6+T7+T8+T9</f>
        <v>1760</v>
      </c>
      <c r="U4" s="7" t="s">
        <v>8</v>
      </c>
      <c r="V4" s="5">
        <f aca="true" t="shared" si="3" ref="V4:V35">W4+X4</f>
        <v>2422</v>
      </c>
      <c r="W4" s="5">
        <f>W5+W6+W7+W8+W9</f>
        <v>1012</v>
      </c>
      <c r="X4" s="6">
        <f>X5+X6+X7+X8+X9</f>
        <v>1410</v>
      </c>
    </row>
    <row r="5" spans="9:24" ht="24.75" customHeight="1">
      <c r="I5" s="8">
        <v>0</v>
      </c>
      <c r="J5" s="9">
        <f t="shared" si="0"/>
        <v>480</v>
      </c>
      <c r="K5" s="45">
        <v>227</v>
      </c>
      <c r="L5" s="46">
        <v>253</v>
      </c>
      <c r="M5" s="8">
        <v>25</v>
      </c>
      <c r="N5" s="9">
        <f t="shared" si="1"/>
        <v>680</v>
      </c>
      <c r="O5" s="45">
        <v>386</v>
      </c>
      <c r="P5" s="46">
        <v>294</v>
      </c>
      <c r="Q5" s="8">
        <v>50</v>
      </c>
      <c r="R5" s="9">
        <f t="shared" si="2"/>
        <v>769</v>
      </c>
      <c r="S5" s="45">
        <v>386</v>
      </c>
      <c r="T5" s="46">
        <v>383</v>
      </c>
      <c r="U5" s="8">
        <v>75</v>
      </c>
      <c r="V5" s="9">
        <f t="shared" si="3"/>
        <v>534</v>
      </c>
      <c r="W5" s="45">
        <v>225</v>
      </c>
      <c r="X5" s="46">
        <v>309</v>
      </c>
    </row>
    <row r="6" spans="5:24" ht="24.75" customHeight="1">
      <c r="E6" s="105" t="s">
        <v>63</v>
      </c>
      <c r="F6" s="105"/>
      <c r="I6" s="8">
        <v>1</v>
      </c>
      <c r="J6" s="9">
        <f t="shared" si="0"/>
        <v>464</v>
      </c>
      <c r="K6" s="45">
        <v>236</v>
      </c>
      <c r="L6" s="46">
        <v>228</v>
      </c>
      <c r="M6" s="8">
        <v>26</v>
      </c>
      <c r="N6" s="9">
        <f t="shared" si="1"/>
        <v>705</v>
      </c>
      <c r="O6" s="45">
        <v>362</v>
      </c>
      <c r="P6" s="46">
        <v>343</v>
      </c>
      <c r="Q6" s="8">
        <v>51</v>
      </c>
      <c r="R6" s="9">
        <f t="shared" si="2"/>
        <v>725</v>
      </c>
      <c r="S6" s="45">
        <v>376</v>
      </c>
      <c r="T6" s="46">
        <v>349</v>
      </c>
      <c r="U6" s="8">
        <v>76</v>
      </c>
      <c r="V6" s="9">
        <f t="shared" si="3"/>
        <v>498</v>
      </c>
      <c r="W6" s="45">
        <v>220</v>
      </c>
      <c r="X6" s="46">
        <v>278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469</v>
      </c>
      <c r="K7" s="45">
        <v>240</v>
      </c>
      <c r="L7" s="46">
        <v>229</v>
      </c>
      <c r="M7" s="8">
        <v>27</v>
      </c>
      <c r="N7" s="9">
        <f t="shared" si="1"/>
        <v>708</v>
      </c>
      <c r="O7" s="45">
        <v>377</v>
      </c>
      <c r="P7" s="46">
        <v>331</v>
      </c>
      <c r="Q7" s="8">
        <v>52</v>
      </c>
      <c r="R7" s="9">
        <f t="shared" si="2"/>
        <v>727</v>
      </c>
      <c r="S7" s="45">
        <v>380</v>
      </c>
      <c r="T7" s="46">
        <v>347</v>
      </c>
      <c r="U7" s="8">
        <v>77</v>
      </c>
      <c r="V7" s="9">
        <f t="shared" si="3"/>
        <v>499</v>
      </c>
      <c r="W7" s="45">
        <v>198</v>
      </c>
      <c r="X7" s="46">
        <v>301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440</v>
      </c>
      <c r="K8" s="45">
        <v>220</v>
      </c>
      <c r="L8" s="46">
        <v>220</v>
      </c>
      <c r="M8" s="8">
        <v>28</v>
      </c>
      <c r="N8" s="9">
        <f t="shared" si="1"/>
        <v>737</v>
      </c>
      <c r="O8" s="45">
        <v>409</v>
      </c>
      <c r="P8" s="46">
        <v>328</v>
      </c>
      <c r="Q8" s="8">
        <v>53</v>
      </c>
      <c r="R8" s="9">
        <f t="shared" si="2"/>
        <v>732</v>
      </c>
      <c r="S8" s="45">
        <v>394</v>
      </c>
      <c r="T8" s="46">
        <v>338</v>
      </c>
      <c r="U8" s="8">
        <v>78</v>
      </c>
      <c r="V8" s="9">
        <f t="shared" si="3"/>
        <v>469</v>
      </c>
      <c r="W8" s="45">
        <v>201</v>
      </c>
      <c r="X8" s="46">
        <v>268</v>
      </c>
    </row>
    <row r="9" spans="2:24" ht="24.75" customHeight="1" thickTop="1">
      <c r="B9" s="11" t="s">
        <v>13</v>
      </c>
      <c r="C9" s="12">
        <f>D9+E9</f>
        <v>57552</v>
      </c>
      <c r="D9" s="56">
        <v>28976</v>
      </c>
      <c r="E9" s="57">
        <v>28576</v>
      </c>
      <c r="F9" s="57">
        <v>27673</v>
      </c>
      <c r="I9" s="8">
        <v>4</v>
      </c>
      <c r="J9" s="9">
        <f t="shared" si="0"/>
        <v>438</v>
      </c>
      <c r="K9" s="45">
        <v>213</v>
      </c>
      <c r="L9" s="46">
        <v>225</v>
      </c>
      <c r="M9" s="8">
        <v>29</v>
      </c>
      <c r="N9" s="9">
        <f t="shared" si="1"/>
        <v>773</v>
      </c>
      <c r="O9" s="45">
        <v>400</v>
      </c>
      <c r="P9" s="46">
        <v>373</v>
      </c>
      <c r="Q9" s="8">
        <v>54</v>
      </c>
      <c r="R9" s="9">
        <f t="shared" si="2"/>
        <v>745</v>
      </c>
      <c r="S9" s="45">
        <v>402</v>
      </c>
      <c r="T9" s="46">
        <v>343</v>
      </c>
      <c r="U9" s="8">
        <v>79</v>
      </c>
      <c r="V9" s="9">
        <f t="shared" si="3"/>
        <v>422</v>
      </c>
      <c r="W9" s="45">
        <v>168</v>
      </c>
      <c r="X9" s="46">
        <v>254</v>
      </c>
    </row>
    <row r="10" spans="2:24" ht="24.75" customHeight="1" thickBot="1">
      <c r="B10" s="10" t="s">
        <v>14</v>
      </c>
      <c r="C10" s="13">
        <f>D10+E10</f>
        <v>2417</v>
      </c>
      <c r="D10" s="58">
        <v>1127</v>
      </c>
      <c r="E10" s="59">
        <v>1290</v>
      </c>
      <c r="F10" s="59">
        <v>1286</v>
      </c>
      <c r="I10" s="4" t="s">
        <v>15</v>
      </c>
      <c r="J10" s="14">
        <f t="shared" si="0"/>
        <v>2268</v>
      </c>
      <c r="K10" s="14">
        <f>K11+K12+K13+K14+K15</f>
        <v>1153</v>
      </c>
      <c r="L10" s="15">
        <f>L11+L12+L13+L14+L15</f>
        <v>1115</v>
      </c>
      <c r="M10" s="7" t="s">
        <v>16</v>
      </c>
      <c r="N10" s="14">
        <f t="shared" si="1"/>
        <v>3898</v>
      </c>
      <c r="O10" s="14">
        <f>O11+O12+O13+O14+O15</f>
        <v>2122</v>
      </c>
      <c r="P10" s="15">
        <f>P11+P12+P13+P14+P15</f>
        <v>1776</v>
      </c>
      <c r="Q10" s="16" t="s">
        <v>17</v>
      </c>
      <c r="R10" s="14">
        <f t="shared" si="2"/>
        <v>3970</v>
      </c>
      <c r="S10" s="14">
        <f>S11+S12+S13+S14+S15</f>
        <v>2082</v>
      </c>
      <c r="T10" s="15">
        <f>T11+T12+T13+T14+T15</f>
        <v>1888</v>
      </c>
      <c r="U10" s="7" t="s">
        <v>18</v>
      </c>
      <c r="V10" s="14">
        <f t="shared" si="3"/>
        <v>1655</v>
      </c>
      <c r="W10" s="14">
        <f>W11+W12+W13+W14+W15</f>
        <v>607</v>
      </c>
      <c r="X10" s="15">
        <f>X11+X12+X13+X14+X15</f>
        <v>1048</v>
      </c>
    </row>
    <row r="11" spans="2:24" ht="24.75" customHeight="1" thickTop="1">
      <c r="B11" s="11" t="s">
        <v>47</v>
      </c>
      <c r="C11" s="17">
        <f>SUM(C9:C10)</f>
        <v>59969</v>
      </c>
      <c r="D11" s="17">
        <f>SUM(D9:D10)</f>
        <v>30103</v>
      </c>
      <c r="E11" s="17">
        <f>SUM(E9:E10)</f>
        <v>29866</v>
      </c>
      <c r="F11" s="17">
        <f>SUM(F9:F10)</f>
        <v>28959</v>
      </c>
      <c r="I11" s="18">
        <v>5</v>
      </c>
      <c r="J11" s="9">
        <f t="shared" si="0"/>
        <v>429</v>
      </c>
      <c r="K11" s="45">
        <v>219</v>
      </c>
      <c r="L11" s="46">
        <v>210</v>
      </c>
      <c r="M11" s="8">
        <v>30</v>
      </c>
      <c r="N11" s="9">
        <f t="shared" si="1"/>
        <v>774</v>
      </c>
      <c r="O11" s="45">
        <v>431</v>
      </c>
      <c r="P11" s="46">
        <v>343</v>
      </c>
      <c r="Q11" s="8">
        <v>55</v>
      </c>
      <c r="R11" s="9">
        <f t="shared" si="2"/>
        <v>780</v>
      </c>
      <c r="S11" s="45">
        <v>411</v>
      </c>
      <c r="T11" s="46">
        <v>369</v>
      </c>
      <c r="U11" s="8">
        <v>80</v>
      </c>
      <c r="V11" s="9">
        <f t="shared" si="3"/>
        <v>415</v>
      </c>
      <c r="W11" s="45">
        <v>155</v>
      </c>
      <c r="X11" s="46">
        <v>260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449</v>
      </c>
      <c r="K12" s="45">
        <v>232</v>
      </c>
      <c r="L12" s="46">
        <v>217</v>
      </c>
      <c r="M12" s="8">
        <v>31</v>
      </c>
      <c r="N12" s="9">
        <f t="shared" si="1"/>
        <v>769</v>
      </c>
      <c r="O12" s="45">
        <v>410</v>
      </c>
      <c r="P12" s="46">
        <v>359</v>
      </c>
      <c r="Q12" s="8">
        <v>56</v>
      </c>
      <c r="R12" s="9">
        <f t="shared" si="2"/>
        <v>731</v>
      </c>
      <c r="S12" s="45">
        <v>388</v>
      </c>
      <c r="T12" s="46">
        <v>343</v>
      </c>
      <c r="U12" s="8">
        <v>81</v>
      </c>
      <c r="V12" s="9">
        <f t="shared" si="3"/>
        <v>367</v>
      </c>
      <c r="W12" s="45">
        <v>139</v>
      </c>
      <c r="X12" s="46">
        <v>228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465</v>
      </c>
      <c r="K13" s="45">
        <v>244</v>
      </c>
      <c r="L13" s="46">
        <v>221</v>
      </c>
      <c r="M13" s="8">
        <v>32</v>
      </c>
      <c r="N13" s="9">
        <f t="shared" si="1"/>
        <v>749</v>
      </c>
      <c r="O13" s="45">
        <v>408</v>
      </c>
      <c r="P13" s="46">
        <v>341</v>
      </c>
      <c r="Q13" s="8">
        <v>57</v>
      </c>
      <c r="R13" s="9">
        <f t="shared" si="2"/>
        <v>732</v>
      </c>
      <c r="S13" s="45">
        <v>389</v>
      </c>
      <c r="T13" s="46">
        <v>343</v>
      </c>
      <c r="U13" s="8">
        <v>82</v>
      </c>
      <c r="V13" s="9">
        <f t="shared" si="3"/>
        <v>340</v>
      </c>
      <c r="W13" s="45">
        <v>142</v>
      </c>
      <c r="X13" s="46">
        <v>198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466</v>
      </c>
      <c r="K14" s="45">
        <v>237</v>
      </c>
      <c r="L14" s="46">
        <v>229</v>
      </c>
      <c r="M14" s="8">
        <v>33</v>
      </c>
      <c r="N14" s="9">
        <f t="shared" si="1"/>
        <v>802</v>
      </c>
      <c r="O14" s="45">
        <v>443</v>
      </c>
      <c r="P14" s="46">
        <v>359</v>
      </c>
      <c r="Q14" s="8">
        <v>58</v>
      </c>
      <c r="R14" s="9">
        <f t="shared" si="2"/>
        <v>861</v>
      </c>
      <c r="S14" s="45">
        <v>457</v>
      </c>
      <c r="T14" s="46">
        <v>404</v>
      </c>
      <c r="U14" s="8">
        <v>83</v>
      </c>
      <c r="V14" s="9">
        <f t="shared" si="3"/>
        <v>284</v>
      </c>
      <c r="W14" s="45">
        <v>95</v>
      </c>
      <c r="X14" s="46">
        <v>189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459</v>
      </c>
      <c r="K15" s="45">
        <v>221</v>
      </c>
      <c r="L15" s="46">
        <v>238</v>
      </c>
      <c r="M15" s="8">
        <v>34</v>
      </c>
      <c r="N15" s="9">
        <f t="shared" si="1"/>
        <v>804</v>
      </c>
      <c r="O15" s="45">
        <v>430</v>
      </c>
      <c r="P15" s="46">
        <v>374</v>
      </c>
      <c r="Q15" s="8">
        <v>59</v>
      </c>
      <c r="R15" s="9">
        <f t="shared" si="2"/>
        <v>866</v>
      </c>
      <c r="S15" s="45">
        <v>437</v>
      </c>
      <c r="T15" s="46">
        <v>429</v>
      </c>
      <c r="U15" s="8">
        <v>84</v>
      </c>
      <c r="V15" s="9">
        <f t="shared" si="3"/>
        <v>249</v>
      </c>
      <c r="W15" s="45">
        <v>76</v>
      </c>
      <c r="X15" s="46">
        <v>173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2503</v>
      </c>
      <c r="K16" s="14">
        <f>K17+K18+K19+K20+K21</f>
        <v>1324</v>
      </c>
      <c r="L16" s="15">
        <f>L17+L18+L19+L20+L21</f>
        <v>1179</v>
      </c>
      <c r="M16" s="7" t="s">
        <v>22</v>
      </c>
      <c r="N16" s="14">
        <f t="shared" si="1"/>
        <v>4599</v>
      </c>
      <c r="O16" s="14">
        <f>O17+O18+O19+O20+O21</f>
        <v>2464</v>
      </c>
      <c r="P16" s="15">
        <f>P17+P18+P19+P20+P21</f>
        <v>2135</v>
      </c>
      <c r="Q16" s="7" t="s">
        <v>23</v>
      </c>
      <c r="R16" s="14">
        <f t="shared" si="2"/>
        <v>4404</v>
      </c>
      <c r="S16" s="14">
        <f>S17+S18+S19+S20+S21</f>
        <v>2224</v>
      </c>
      <c r="T16" s="15">
        <f>T17+T18+T19+T20+T21</f>
        <v>2180</v>
      </c>
      <c r="U16" s="7" t="s">
        <v>24</v>
      </c>
      <c r="V16" s="14">
        <f t="shared" si="3"/>
        <v>889</v>
      </c>
      <c r="W16" s="14">
        <f>W17+W18+W19+W20+W21</f>
        <v>272</v>
      </c>
      <c r="X16" s="15">
        <f>X17+X18+X19+X20+X21</f>
        <v>617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18043</v>
      </c>
      <c r="D17" s="60">
        <v>9033</v>
      </c>
      <c r="E17" s="61">
        <v>9010</v>
      </c>
      <c r="F17" s="61">
        <v>8548</v>
      </c>
      <c r="I17" s="8">
        <v>10</v>
      </c>
      <c r="J17" s="9">
        <f t="shared" si="0"/>
        <v>510</v>
      </c>
      <c r="K17" s="45">
        <v>259</v>
      </c>
      <c r="L17" s="46">
        <v>251</v>
      </c>
      <c r="M17" s="8">
        <v>35</v>
      </c>
      <c r="N17" s="9">
        <f t="shared" si="1"/>
        <v>835</v>
      </c>
      <c r="O17" s="45">
        <v>427</v>
      </c>
      <c r="P17" s="46">
        <v>408</v>
      </c>
      <c r="Q17" s="8">
        <v>60</v>
      </c>
      <c r="R17" s="9">
        <f t="shared" si="2"/>
        <v>919</v>
      </c>
      <c r="S17" s="45">
        <v>462</v>
      </c>
      <c r="T17" s="46">
        <v>457</v>
      </c>
      <c r="U17" s="8">
        <v>85</v>
      </c>
      <c r="V17" s="9">
        <f t="shared" si="3"/>
        <v>237</v>
      </c>
      <c r="W17" s="45">
        <v>81</v>
      </c>
      <c r="X17" s="46">
        <v>156</v>
      </c>
    </row>
    <row r="18" spans="1:24" ht="24.75" customHeight="1">
      <c r="A18" s="47"/>
      <c r="B18" s="23" t="s">
        <v>26</v>
      </c>
      <c r="C18" s="22">
        <f t="shared" si="4"/>
        <v>8</v>
      </c>
      <c r="D18" s="62">
        <v>5</v>
      </c>
      <c r="E18" s="63">
        <v>3</v>
      </c>
      <c r="F18" s="63">
        <v>5</v>
      </c>
      <c r="I18" s="8">
        <v>11</v>
      </c>
      <c r="J18" s="9">
        <f t="shared" si="0"/>
        <v>439</v>
      </c>
      <c r="K18" s="45">
        <v>238</v>
      </c>
      <c r="L18" s="46">
        <v>201</v>
      </c>
      <c r="M18" s="8">
        <v>36</v>
      </c>
      <c r="N18" s="9">
        <f t="shared" si="1"/>
        <v>870</v>
      </c>
      <c r="O18" s="45">
        <v>476</v>
      </c>
      <c r="P18" s="46">
        <v>394</v>
      </c>
      <c r="Q18" s="8">
        <v>61</v>
      </c>
      <c r="R18" s="9">
        <f t="shared" si="2"/>
        <v>936</v>
      </c>
      <c r="S18" s="45">
        <v>468</v>
      </c>
      <c r="T18" s="46">
        <v>468</v>
      </c>
      <c r="U18" s="8">
        <v>86</v>
      </c>
      <c r="V18" s="9">
        <f t="shared" si="3"/>
        <v>195</v>
      </c>
      <c r="W18" s="45">
        <v>57</v>
      </c>
      <c r="X18" s="46">
        <v>138</v>
      </c>
    </row>
    <row r="19" spans="1:24" ht="24.75" customHeight="1">
      <c r="A19" s="47"/>
      <c r="B19" s="23" t="s">
        <v>27</v>
      </c>
      <c r="C19" s="22">
        <f t="shared" si="4"/>
        <v>13049</v>
      </c>
      <c r="D19" s="62">
        <v>6595</v>
      </c>
      <c r="E19" s="63">
        <v>6454</v>
      </c>
      <c r="F19" s="63">
        <v>6330</v>
      </c>
      <c r="I19" s="8">
        <v>12</v>
      </c>
      <c r="J19" s="9">
        <f t="shared" si="0"/>
        <v>496</v>
      </c>
      <c r="K19" s="45">
        <v>252</v>
      </c>
      <c r="L19" s="46">
        <v>244</v>
      </c>
      <c r="M19" s="8">
        <v>37</v>
      </c>
      <c r="N19" s="9">
        <f t="shared" si="1"/>
        <v>939</v>
      </c>
      <c r="O19" s="45">
        <v>519</v>
      </c>
      <c r="P19" s="46">
        <v>420</v>
      </c>
      <c r="Q19" s="8">
        <v>62</v>
      </c>
      <c r="R19" s="9">
        <f t="shared" si="2"/>
        <v>920</v>
      </c>
      <c r="S19" s="45">
        <v>473</v>
      </c>
      <c r="T19" s="46">
        <v>447</v>
      </c>
      <c r="U19" s="8">
        <v>87</v>
      </c>
      <c r="V19" s="9">
        <f t="shared" si="3"/>
        <v>190</v>
      </c>
      <c r="W19" s="45">
        <v>67</v>
      </c>
      <c r="X19" s="46">
        <v>123</v>
      </c>
    </row>
    <row r="20" spans="1:24" ht="24.75" customHeight="1">
      <c r="A20" s="47"/>
      <c r="B20" s="23" t="s">
        <v>28</v>
      </c>
      <c r="C20" s="22">
        <f t="shared" si="4"/>
        <v>229</v>
      </c>
      <c r="D20" s="62">
        <v>115</v>
      </c>
      <c r="E20" s="63">
        <v>114</v>
      </c>
      <c r="F20" s="63">
        <v>116</v>
      </c>
      <c r="I20" s="8">
        <v>13</v>
      </c>
      <c r="J20" s="9">
        <f t="shared" si="0"/>
        <v>534</v>
      </c>
      <c r="K20" s="45">
        <v>288</v>
      </c>
      <c r="L20" s="46">
        <v>246</v>
      </c>
      <c r="M20" s="8">
        <v>38</v>
      </c>
      <c r="N20" s="9">
        <f t="shared" si="1"/>
        <v>1000</v>
      </c>
      <c r="O20" s="45">
        <v>548</v>
      </c>
      <c r="P20" s="46">
        <v>452</v>
      </c>
      <c r="Q20" s="8">
        <v>63</v>
      </c>
      <c r="R20" s="9">
        <f t="shared" si="2"/>
        <v>985</v>
      </c>
      <c r="S20" s="45">
        <v>518</v>
      </c>
      <c r="T20" s="46">
        <v>467</v>
      </c>
      <c r="U20" s="8">
        <v>88</v>
      </c>
      <c r="V20" s="9">
        <f t="shared" si="3"/>
        <v>158</v>
      </c>
      <c r="W20" s="45">
        <v>37</v>
      </c>
      <c r="X20" s="46">
        <v>121</v>
      </c>
    </row>
    <row r="21" spans="1:24" ht="24.75" customHeight="1">
      <c r="A21" s="47"/>
      <c r="B21" s="23" t="s">
        <v>29</v>
      </c>
      <c r="C21" s="22">
        <f t="shared" si="4"/>
        <v>1933</v>
      </c>
      <c r="D21" s="62">
        <v>999</v>
      </c>
      <c r="E21" s="63">
        <v>934</v>
      </c>
      <c r="F21" s="63">
        <v>982</v>
      </c>
      <c r="I21" s="8">
        <v>14</v>
      </c>
      <c r="J21" s="9">
        <f t="shared" si="0"/>
        <v>524</v>
      </c>
      <c r="K21" s="45">
        <v>287</v>
      </c>
      <c r="L21" s="46">
        <v>237</v>
      </c>
      <c r="M21" s="8">
        <v>39</v>
      </c>
      <c r="N21" s="9">
        <f t="shared" si="1"/>
        <v>955</v>
      </c>
      <c r="O21" s="45">
        <v>494</v>
      </c>
      <c r="P21" s="46">
        <v>461</v>
      </c>
      <c r="Q21" s="8">
        <v>64</v>
      </c>
      <c r="R21" s="9">
        <f t="shared" si="2"/>
        <v>644</v>
      </c>
      <c r="S21" s="45">
        <v>303</v>
      </c>
      <c r="T21" s="46">
        <v>341</v>
      </c>
      <c r="U21" s="8">
        <v>89</v>
      </c>
      <c r="V21" s="9">
        <f t="shared" si="3"/>
        <v>109</v>
      </c>
      <c r="W21" s="45">
        <v>30</v>
      </c>
      <c r="X21" s="46">
        <v>79</v>
      </c>
    </row>
    <row r="22" spans="1:24" ht="24.75" customHeight="1">
      <c r="A22" s="47"/>
      <c r="B22" s="48" t="s">
        <v>30</v>
      </c>
      <c r="C22" s="22">
        <f t="shared" si="4"/>
        <v>3066</v>
      </c>
      <c r="D22" s="62">
        <v>1506</v>
      </c>
      <c r="E22" s="63">
        <v>1560</v>
      </c>
      <c r="F22" s="63">
        <v>1489</v>
      </c>
      <c r="I22" s="7" t="s">
        <v>31</v>
      </c>
      <c r="J22" s="14">
        <f t="shared" si="0"/>
        <v>2786</v>
      </c>
      <c r="K22" s="14">
        <f>K23+K24+K25+K26+K27</f>
        <v>1406</v>
      </c>
      <c r="L22" s="15">
        <f>L23+L24+L25+L26+L27</f>
        <v>1380</v>
      </c>
      <c r="M22" s="7" t="s">
        <v>32</v>
      </c>
      <c r="N22" s="14">
        <f t="shared" si="1"/>
        <v>4309</v>
      </c>
      <c r="O22" s="14">
        <f>O23+O24+O25+O26+O27</f>
        <v>2310</v>
      </c>
      <c r="P22" s="15">
        <f>P23+P24+P25+P26+P27</f>
        <v>1999</v>
      </c>
      <c r="Q22" s="7" t="s">
        <v>33</v>
      </c>
      <c r="R22" s="14">
        <f t="shared" si="2"/>
        <v>3545</v>
      </c>
      <c r="S22" s="14">
        <f>S23+S24+S25+S26+S27</f>
        <v>1738</v>
      </c>
      <c r="T22" s="15">
        <f>T23+T24+T25+T26+T27</f>
        <v>1807</v>
      </c>
      <c r="U22" s="7" t="s">
        <v>34</v>
      </c>
      <c r="V22" s="14">
        <f t="shared" si="3"/>
        <v>382</v>
      </c>
      <c r="W22" s="14">
        <f>W23+W24+W25+W26+W27</f>
        <v>93</v>
      </c>
      <c r="X22" s="15">
        <f>X23+X24+X25+X26+X27</f>
        <v>289</v>
      </c>
    </row>
    <row r="23" spans="1:24" ht="24.75" customHeight="1">
      <c r="A23" s="47"/>
      <c r="B23" s="48" t="s">
        <v>35</v>
      </c>
      <c r="C23" s="22">
        <f t="shared" si="4"/>
        <v>1423</v>
      </c>
      <c r="D23" s="62">
        <v>736</v>
      </c>
      <c r="E23" s="63">
        <v>687</v>
      </c>
      <c r="F23" s="63">
        <v>774</v>
      </c>
      <c r="I23" s="8">
        <v>15</v>
      </c>
      <c r="J23" s="9">
        <f t="shared" si="0"/>
        <v>520</v>
      </c>
      <c r="K23" s="45">
        <v>256</v>
      </c>
      <c r="L23" s="46">
        <v>264</v>
      </c>
      <c r="M23" s="8">
        <v>40</v>
      </c>
      <c r="N23" s="9">
        <f t="shared" si="1"/>
        <v>849</v>
      </c>
      <c r="O23" s="45">
        <v>463</v>
      </c>
      <c r="P23" s="46">
        <v>386</v>
      </c>
      <c r="Q23" s="8">
        <v>65</v>
      </c>
      <c r="R23" s="9">
        <f t="shared" si="2"/>
        <v>610</v>
      </c>
      <c r="S23" s="45">
        <v>332</v>
      </c>
      <c r="T23" s="46">
        <v>278</v>
      </c>
      <c r="U23" s="8">
        <v>90</v>
      </c>
      <c r="V23" s="9">
        <f t="shared" si="3"/>
        <v>100</v>
      </c>
      <c r="W23" s="45">
        <v>25</v>
      </c>
      <c r="X23" s="46">
        <v>75</v>
      </c>
    </row>
    <row r="24" spans="1:24" ht="24.75" customHeight="1">
      <c r="A24" s="47"/>
      <c r="B24" s="48" t="s">
        <v>36</v>
      </c>
      <c r="C24" s="22">
        <f t="shared" si="4"/>
        <v>1156</v>
      </c>
      <c r="D24" s="62">
        <v>543</v>
      </c>
      <c r="E24" s="63">
        <v>613</v>
      </c>
      <c r="F24" s="63">
        <v>579</v>
      </c>
      <c r="G24" s="68"/>
      <c r="I24" s="8">
        <v>16</v>
      </c>
      <c r="J24" s="9">
        <f t="shared" si="0"/>
        <v>593</v>
      </c>
      <c r="K24" s="45">
        <v>304</v>
      </c>
      <c r="L24" s="46">
        <v>289</v>
      </c>
      <c r="M24" s="8">
        <v>41</v>
      </c>
      <c r="N24" s="9">
        <f t="shared" si="1"/>
        <v>915</v>
      </c>
      <c r="O24" s="45">
        <v>485</v>
      </c>
      <c r="P24" s="46">
        <v>430</v>
      </c>
      <c r="Q24" s="8">
        <v>66</v>
      </c>
      <c r="R24" s="9">
        <f t="shared" si="2"/>
        <v>689</v>
      </c>
      <c r="S24" s="45">
        <v>320</v>
      </c>
      <c r="T24" s="46">
        <v>369</v>
      </c>
      <c r="U24" s="8">
        <v>91</v>
      </c>
      <c r="V24" s="9">
        <f t="shared" si="3"/>
        <v>92</v>
      </c>
      <c r="W24" s="45">
        <v>18</v>
      </c>
      <c r="X24" s="46">
        <v>74</v>
      </c>
    </row>
    <row r="25" spans="1:24" ht="24.75" customHeight="1">
      <c r="A25" s="47"/>
      <c r="B25" s="49" t="s">
        <v>53</v>
      </c>
      <c r="C25" s="22">
        <f t="shared" si="4"/>
        <v>1130</v>
      </c>
      <c r="D25" s="62">
        <v>587</v>
      </c>
      <c r="E25" s="63">
        <v>543</v>
      </c>
      <c r="F25" s="63">
        <v>503</v>
      </c>
      <c r="I25" s="8">
        <v>17</v>
      </c>
      <c r="J25" s="9">
        <f t="shared" si="0"/>
        <v>508</v>
      </c>
      <c r="K25" s="45">
        <v>266</v>
      </c>
      <c r="L25" s="46">
        <v>242</v>
      </c>
      <c r="M25" s="8">
        <v>42</v>
      </c>
      <c r="N25" s="9">
        <f t="shared" si="1"/>
        <v>946</v>
      </c>
      <c r="O25" s="45">
        <v>508</v>
      </c>
      <c r="P25" s="46">
        <v>438</v>
      </c>
      <c r="Q25" s="8">
        <v>67</v>
      </c>
      <c r="R25" s="9">
        <f t="shared" si="2"/>
        <v>798</v>
      </c>
      <c r="S25" s="45">
        <v>386</v>
      </c>
      <c r="T25" s="46">
        <v>412</v>
      </c>
      <c r="U25" s="8">
        <v>92</v>
      </c>
      <c r="V25" s="9">
        <f t="shared" si="3"/>
        <v>75</v>
      </c>
      <c r="W25" s="45">
        <v>18</v>
      </c>
      <c r="X25" s="46">
        <v>57</v>
      </c>
    </row>
    <row r="26" spans="1:24" ht="24.75" customHeight="1">
      <c r="A26" s="47"/>
      <c r="B26" s="48" t="s">
        <v>37</v>
      </c>
      <c r="C26" s="22">
        <f t="shared" si="4"/>
        <v>1167</v>
      </c>
      <c r="D26" s="62">
        <v>586</v>
      </c>
      <c r="E26" s="63">
        <v>581</v>
      </c>
      <c r="F26" s="63">
        <v>487</v>
      </c>
      <c r="I26" s="8">
        <v>18</v>
      </c>
      <c r="J26" s="9">
        <f t="shared" si="0"/>
        <v>595</v>
      </c>
      <c r="K26" s="45">
        <v>289</v>
      </c>
      <c r="L26" s="46">
        <v>306</v>
      </c>
      <c r="M26" s="8">
        <v>43</v>
      </c>
      <c r="N26" s="9">
        <f t="shared" si="1"/>
        <v>905</v>
      </c>
      <c r="O26" s="45">
        <v>492</v>
      </c>
      <c r="P26" s="46">
        <v>413</v>
      </c>
      <c r="Q26" s="8">
        <v>68</v>
      </c>
      <c r="R26" s="9">
        <f t="shared" si="2"/>
        <v>763</v>
      </c>
      <c r="S26" s="45">
        <v>364</v>
      </c>
      <c r="T26" s="46">
        <v>399</v>
      </c>
      <c r="U26" s="8">
        <v>93</v>
      </c>
      <c r="V26" s="9">
        <f t="shared" si="3"/>
        <v>64</v>
      </c>
      <c r="W26" s="45">
        <v>19</v>
      </c>
      <c r="X26" s="46">
        <v>45</v>
      </c>
    </row>
    <row r="27" spans="1:24" ht="24.75" customHeight="1">
      <c r="A27" s="47"/>
      <c r="B27" s="49" t="s">
        <v>53</v>
      </c>
      <c r="C27" s="22">
        <f t="shared" si="4"/>
        <v>2242</v>
      </c>
      <c r="D27" s="62">
        <v>1173</v>
      </c>
      <c r="E27" s="63">
        <v>1069</v>
      </c>
      <c r="F27" s="63">
        <v>1135</v>
      </c>
      <c r="I27" s="8">
        <v>19</v>
      </c>
      <c r="J27" s="9">
        <f t="shared" si="0"/>
        <v>570</v>
      </c>
      <c r="K27" s="45">
        <v>291</v>
      </c>
      <c r="L27" s="46">
        <v>279</v>
      </c>
      <c r="M27" s="8">
        <v>44</v>
      </c>
      <c r="N27" s="9">
        <f t="shared" si="1"/>
        <v>694</v>
      </c>
      <c r="O27" s="45">
        <v>362</v>
      </c>
      <c r="P27" s="46">
        <v>332</v>
      </c>
      <c r="Q27" s="8">
        <v>69</v>
      </c>
      <c r="R27" s="9">
        <f t="shared" si="2"/>
        <v>685</v>
      </c>
      <c r="S27" s="45">
        <v>336</v>
      </c>
      <c r="T27" s="46">
        <v>349</v>
      </c>
      <c r="U27" s="8">
        <v>94</v>
      </c>
      <c r="V27" s="9">
        <f t="shared" si="3"/>
        <v>51</v>
      </c>
      <c r="W27" s="45">
        <v>13</v>
      </c>
      <c r="X27" s="46">
        <v>38</v>
      </c>
    </row>
    <row r="28" spans="1:24" ht="24.75" customHeight="1">
      <c r="A28" s="47"/>
      <c r="B28" s="49" t="s">
        <v>54</v>
      </c>
      <c r="C28" s="22">
        <f t="shared" si="4"/>
        <v>1495</v>
      </c>
      <c r="D28" s="62">
        <v>783</v>
      </c>
      <c r="E28" s="63">
        <v>712</v>
      </c>
      <c r="F28" s="63">
        <v>690</v>
      </c>
      <c r="I28" s="7" t="s">
        <v>38</v>
      </c>
      <c r="J28" s="14">
        <f t="shared" si="0"/>
        <v>3264</v>
      </c>
      <c r="K28" s="14">
        <f>K29+K30+K31+K32+K33</f>
        <v>1634</v>
      </c>
      <c r="L28" s="15">
        <f>L29+L30+L31+L32+L33</f>
        <v>1630</v>
      </c>
      <c r="M28" s="7" t="s">
        <v>39</v>
      </c>
      <c r="N28" s="14">
        <f t="shared" si="1"/>
        <v>4020</v>
      </c>
      <c r="O28" s="14">
        <f>O29+O30+O31+O32+O33</f>
        <v>2135</v>
      </c>
      <c r="P28" s="15">
        <f>P29+P30+P31+P32+P33</f>
        <v>1885</v>
      </c>
      <c r="Q28" s="7" t="s">
        <v>40</v>
      </c>
      <c r="R28" s="14">
        <f t="shared" si="2"/>
        <v>2922</v>
      </c>
      <c r="S28" s="14">
        <f>S29+S30+S31+S32+S33</f>
        <v>1375</v>
      </c>
      <c r="T28" s="15">
        <f>T29+T30+T31+T32+T33</f>
        <v>1547</v>
      </c>
      <c r="U28" s="7" t="s">
        <v>58</v>
      </c>
      <c r="V28" s="14">
        <f t="shared" si="3"/>
        <v>111</v>
      </c>
      <c r="W28" s="14">
        <f>W29+W30+W31+W32+W33</f>
        <v>14</v>
      </c>
      <c r="X28" s="15">
        <f>X29+X30+X31+X32+X33</f>
        <v>97</v>
      </c>
    </row>
    <row r="29" spans="1:24" ht="24.75" customHeight="1">
      <c r="A29" s="47"/>
      <c r="B29" s="48" t="s">
        <v>41</v>
      </c>
      <c r="C29" s="22">
        <f t="shared" si="4"/>
        <v>3510</v>
      </c>
      <c r="D29" s="62">
        <v>1790</v>
      </c>
      <c r="E29" s="63">
        <v>1720</v>
      </c>
      <c r="F29" s="63">
        <v>1572</v>
      </c>
      <c r="I29" s="8">
        <v>20</v>
      </c>
      <c r="J29" s="9">
        <f t="shared" si="0"/>
        <v>614</v>
      </c>
      <c r="K29" s="45">
        <v>292</v>
      </c>
      <c r="L29" s="46">
        <v>322</v>
      </c>
      <c r="M29" s="8">
        <v>45</v>
      </c>
      <c r="N29" s="9">
        <f t="shared" si="1"/>
        <v>891</v>
      </c>
      <c r="O29" s="45">
        <v>474</v>
      </c>
      <c r="P29" s="46">
        <v>417</v>
      </c>
      <c r="Q29" s="8">
        <v>70</v>
      </c>
      <c r="R29" s="9">
        <f t="shared" si="2"/>
        <v>686</v>
      </c>
      <c r="S29" s="45">
        <v>330</v>
      </c>
      <c r="T29" s="46">
        <v>356</v>
      </c>
      <c r="U29" s="8">
        <v>95</v>
      </c>
      <c r="V29" s="9">
        <f t="shared" si="3"/>
        <v>37</v>
      </c>
      <c r="W29" s="45">
        <v>5</v>
      </c>
      <c r="X29" s="46">
        <v>32</v>
      </c>
    </row>
    <row r="30" spans="1:24" ht="24.75" customHeight="1">
      <c r="A30" s="47"/>
      <c r="B30" s="49" t="s">
        <v>55</v>
      </c>
      <c r="C30" s="22">
        <f t="shared" si="4"/>
        <v>2575</v>
      </c>
      <c r="D30" s="62">
        <v>1287</v>
      </c>
      <c r="E30" s="63">
        <v>1288</v>
      </c>
      <c r="F30" s="63">
        <v>1256</v>
      </c>
      <c r="I30" s="8">
        <v>21</v>
      </c>
      <c r="J30" s="9">
        <f t="shared" si="0"/>
        <v>644</v>
      </c>
      <c r="K30" s="45">
        <v>313</v>
      </c>
      <c r="L30" s="46">
        <v>331</v>
      </c>
      <c r="M30" s="8">
        <v>46</v>
      </c>
      <c r="N30" s="9">
        <f t="shared" si="1"/>
        <v>836</v>
      </c>
      <c r="O30" s="45">
        <v>466</v>
      </c>
      <c r="P30" s="46">
        <v>370</v>
      </c>
      <c r="Q30" s="8">
        <v>71</v>
      </c>
      <c r="R30" s="9">
        <f t="shared" si="2"/>
        <v>586</v>
      </c>
      <c r="S30" s="45">
        <v>258</v>
      </c>
      <c r="T30" s="46">
        <v>328</v>
      </c>
      <c r="U30" s="8">
        <v>96</v>
      </c>
      <c r="V30" s="9">
        <f t="shared" si="3"/>
        <v>23</v>
      </c>
      <c r="W30" s="45">
        <v>0</v>
      </c>
      <c r="X30" s="46">
        <v>23</v>
      </c>
    </row>
    <row r="31" spans="1:24" ht="24.75" customHeight="1">
      <c r="A31" s="47"/>
      <c r="B31" s="48" t="s">
        <v>43</v>
      </c>
      <c r="C31" s="22">
        <f t="shared" si="4"/>
        <v>1431</v>
      </c>
      <c r="D31" s="62">
        <v>716</v>
      </c>
      <c r="E31" s="63">
        <v>715</v>
      </c>
      <c r="F31" s="63">
        <v>684</v>
      </c>
      <c r="I31" s="8">
        <v>22</v>
      </c>
      <c r="J31" s="9">
        <f t="shared" si="0"/>
        <v>629</v>
      </c>
      <c r="K31" s="45">
        <v>314</v>
      </c>
      <c r="L31" s="46">
        <v>315</v>
      </c>
      <c r="M31" s="8">
        <v>47</v>
      </c>
      <c r="N31" s="9">
        <f t="shared" si="1"/>
        <v>810</v>
      </c>
      <c r="O31" s="45">
        <v>437</v>
      </c>
      <c r="P31" s="46">
        <v>373</v>
      </c>
      <c r="Q31" s="8">
        <v>72</v>
      </c>
      <c r="R31" s="9">
        <f t="shared" si="2"/>
        <v>517</v>
      </c>
      <c r="S31" s="45">
        <v>248</v>
      </c>
      <c r="T31" s="46">
        <v>269</v>
      </c>
      <c r="U31" s="8">
        <v>97</v>
      </c>
      <c r="V31" s="9">
        <f t="shared" si="3"/>
        <v>27</v>
      </c>
      <c r="W31" s="45">
        <v>5</v>
      </c>
      <c r="X31" s="46">
        <v>22</v>
      </c>
    </row>
    <row r="32" spans="1:24" ht="24.75" customHeight="1">
      <c r="A32" s="47"/>
      <c r="B32" s="49" t="s">
        <v>53</v>
      </c>
      <c r="C32" s="22">
        <f t="shared" si="4"/>
        <v>1102</v>
      </c>
      <c r="D32" s="62">
        <v>550</v>
      </c>
      <c r="E32" s="63">
        <v>552</v>
      </c>
      <c r="F32" s="63">
        <v>502</v>
      </c>
      <c r="I32" s="8">
        <v>23</v>
      </c>
      <c r="J32" s="9">
        <f t="shared" si="0"/>
        <v>670</v>
      </c>
      <c r="K32" s="45">
        <v>347</v>
      </c>
      <c r="L32" s="46">
        <v>323</v>
      </c>
      <c r="M32" s="8">
        <v>48</v>
      </c>
      <c r="N32" s="9">
        <f t="shared" si="1"/>
        <v>734</v>
      </c>
      <c r="O32" s="45">
        <v>384</v>
      </c>
      <c r="P32" s="46">
        <v>350</v>
      </c>
      <c r="Q32" s="8">
        <v>73</v>
      </c>
      <c r="R32" s="9">
        <f t="shared" si="2"/>
        <v>609</v>
      </c>
      <c r="S32" s="45">
        <v>288</v>
      </c>
      <c r="T32" s="46">
        <v>321</v>
      </c>
      <c r="U32" s="8">
        <v>98</v>
      </c>
      <c r="V32" s="9">
        <f t="shared" si="3"/>
        <v>12</v>
      </c>
      <c r="W32" s="45">
        <v>3</v>
      </c>
      <c r="X32" s="46">
        <v>9</v>
      </c>
    </row>
    <row r="33" spans="1:24" ht="24.75" customHeight="1" thickBot="1">
      <c r="A33" s="47"/>
      <c r="B33" s="49" t="s">
        <v>54</v>
      </c>
      <c r="C33" s="22">
        <f t="shared" si="4"/>
        <v>1818</v>
      </c>
      <c r="D33" s="62">
        <v>921</v>
      </c>
      <c r="E33" s="63">
        <v>897</v>
      </c>
      <c r="F33" s="63">
        <v>803</v>
      </c>
      <c r="I33" s="25">
        <v>24</v>
      </c>
      <c r="J33" s="26">
        <f t="shared" si="0"/>
        <v>707</v>
      </c>
      <c r="K33" s="50">
        <v>368</v>
      </c>
      <c r="L33" s="51">
        <v>339</v>
      </c>
      <c r="M33" s="25">
        <v>49</v>
      </c>
      <c r="N33" s="26">
        <f t="shared" si="1"/>
        <v>749</v>
      </c>
      <c r="O33" s="50">
        <v>374</v>
      </c>
      <c r="P33" s="51">
        <v>375</v>
      </c>
      <c r="Q33" s="25">
        <v>74</v>
      </c>
      <c r="R33" s="26">
        <f t="shared" si="2"/>
        <v>524</v>
      </c>
      <c r="S33" s="50">
        <v>251</v>
      </c>
      <c r="T33" s="51">
        <v>273</v>
      </c>
      <c r="U33" s="8">
        <v>99</v>
      </c>
      <c r="V33" s="9">
        <f t="shared" si="3"/>
        <v>12</v>
      </c>
      <c r="W33" s="45">
        <v>1</v>
      </c>
      <c r="X33" s="46">
        <v>11</v>
      </c>
    </row>
    <row r="34" spans="1:24" ht="24.75" customHeight="1">
      <c r="A34" s="47"/>
      <c r="B34" s="49" t="s">
        <v>56</v>
      </c>
      <c r="C34" s="22">
        <f t="shared" si="4"/>
        <v>1756</v>
      </c>
      <c r="D34" s="62">
        <v>869</v>
      </c>
      <c r="E34" s="63">
        <v>887</v>
      </c>
      <c r="F34" s="63">
        <v>1004</v>
      </c>
      <c r="U34" s="52" t="s">
        <v>59</v>
      </c>
      <c r="V34" s="14">
        <f t="shared" si="3"/>
        <v>13</v>
      </c>
      <c r="W34" s="53">
        <v>3</v>
      </c>
      <c r="X34" s="54">
        <v>10</v>
      </c>
    </row>
    <row r="35" spans="1:24" ht="24.75" customHeight="1">
      <c r="A35" s="47"/>
      <c r="B35" s="48" t="s">
        <v>44</v>
      </c>
      <c r="C35" s="22">
        <f t="shared" si="4"/>
        <v>336</v>
      </c>
      <c r="D35" s="62">
        <v>155</v>
      </c>
      <c r="E35" s="63">
        <v>181</v>
      </c>
      <c r="F35" s="63">
        <v>177</v>
      </c>
      <c r="U35" s="75" t="s">
        <v>42</v>
      </c>
      <c r="V35" s="77">
        <f t="shared" si="3"/>
        <v>57552</v>
      </c>
      <c r="W35" s="77">
        <f>K4+K10+K16+K22+K28+K34+O4+O10+O16+O22+O28+O34+S4+S10+S16+S22+S28+S34+W4+W10+W16+W22+W28+W34</f>
        <v>28976</v>
      </c>
      <c r="X35" s="79">
        <f>L4+L10+L16+L22+L28+L34+P4+P10+P16+P22+P28+P34+T4+T10+T16+T22+T28+T34+X4+X10+X16+X22+X28+X34</f>
        <v>28576</v>
      </c>
    </row>
    <row r="36" spans="1:24" ht="24.75" customHeight="1" thickBot="1">
      <c r="A36" s="47"/>
      <c r="B36" s="55" t="s">
        <v>45</v>
      </c>
      <c r="C36" s="22">
        <f t="shared" si="4"/>
        <v>83</v>
      </c>
      <c r="D36" s="64">
        <v>27</v>
      </c>
      <c r="E36" s="65">
        <v>56</v>
      </c>
      <c r="F36" s="65">
        <v>37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57552</v>
      </c>
      <c r="D37" s="29">
        <f>SUM(D17:D36)</f>
        <v>28976</v>
      </c>
      <c r="E37" s="30">
        <f>SUM(E17:E36)</f>
        <v>28576</v>
      </c>
      <c r="F37" s="30">
        <f>SUM(F17:F36)</f>
        <v>27673</v>
      </c>
      <c r="M37" s="66" t="s">
        <v>60</v>
      </c>
      <c r="N37" s="69">
        <f>O37+P37</f>
        <v>11939</v>
      </c>
      <c r="O37" s="69">
        <f>$S$22+$S$28+$W$4+$W$10+$W$16+$W$22+$W$28+$W$34</f>
        <v>5114</v>
      </c>
      <c r="P37" s="69">
        <f>$T$22+$T$28+$X$4+$X$10+$X$16+$X$22+$X$28+$X$34</f>
        <v>6825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39" customHeight="1"/>
    <row r="59" ht="24.75" customHeight="1"/>
    <row r="60" ht="24.75" customHeight="1"/>
    <row r="61" ht="42" customHeight="1"/>
    <row r="62" ht="21" customHeight="1"/>
    <row r="63" ht="24.75" customHeight="1"/>
    <row r="64" ht="18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39" customHeight="1"/>
    <row r="86" ht="24.75" customHeight="1"/>
    <row r="87" ht="24.75" customHeight="1"/>
    <row r="88" ht="42" customHeight="1"/>
    <row r="89" ht="21" customHeight="1"/>
    <row r="90" ht="24.75" customHeight="1"/>
    <row r="91" ht="18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39" customHeight="1"/>
    <row r="113" ht="24.75" customHeight="1"/>
    <row r="114" ht="24.75" customHeight="1"/>
    <row r="115" ht="42" customHeight="1"/>
    <row r="116" ht="21" customHeight="1"/>
    <row r="117" ht="24.75" customHeight="1"/>
    <row r="118" ht="18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39" customHeight="1"/>
    <row r="140" ht="24.75" customHeight="1"/>
    <row r="141" ht="24.75" customHeight="1"/>
    <row r="142" ht="42" customHeight="1"/>
    <row r="143" ht="21" customHeight="1"/>
    <row r="144" ht="24.75" customHeight="1"/>
    <row r="145" ht="18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39" customHeight="1"/>
    <row r="167" ht="24.75" customHeight="1"/>
    <row r="168" ht="24.75" customHeight="1"/>
    <row r="169" ht="42" customHeight="1"/>
    <row r="170" ht="21" customHeight="1"/>
    <row r="171" ht="24.75" customHeight="1"/>
    <row r="172" ht="18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39" customHeight="1"/>
    <row r="194" ht="24.75" customHeight="1"/>
    <row r="195" ht="24.75" customHeight="1"/>
    <row r="196" ht="42" customHeight="1"/>
    <row r="197" ht="21" customHeight="1"/>
    <row r="198" ht="24.75" customHeight="1"/>
    <row r="199" ht="18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39" customHeight="1"/>
    <row r="221" ht="24.75" customHeight="1"/>
    <row r="222" ht="24.75" customHeight="1"/>
    <row r="223" ht="42" customHeight="1"/>
    <row r="224" ht="21" customHeight="1"/>
    <row r="225" ht="24.75" customHeight="1"/>
    <row r="226" ht="18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39" customHeight="1"/>
    <row r="248" ht="24.75" customHeight="1"/>
    <row r="249" ht="24.75" customHeight="1"/>
    <row r="250" ht="42" customHeight="1"/>
    <row r="251" ht="21" customHeight="1"/>
    <row r="252" ht="24.75" customHeight="1"/>
    <row r="253" ht="18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39" customHeight="1"/>
    <row r="275" ht="24.75" customHeight="1"/>
    <row r="276" ht="24.75" customHeight="1"/>
    <row r="277" ht="42" customHeight="1"/>
    <row r="278" ht="21" customHeight="1"/>
    <row r="279" ht="24.75" customHeight="1"/>
    <row r="280" ht="18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39" customHeight="1"/>
    <row r="302" ht="24.75" customHeight="1"/>
    <row r="303" ht="24.75" customHeight="1"/>
    <row r="304" ht="42" customHeight="1"/>
    <row r="305" ht="21" customHeight="1"/>
    <row r="306" ht="24.75" customHeight="1"/>
    <row r="307" ht="18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39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</sheetData>
  <sheetProtection/>
  <mergeCells count="19"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  <mergeCell ref="B7:B8"/>
    <mergeCell ref="C7:E7"/>
    <mergeCell ref="F7:F8"/>
    <mergeCell ref="E15:E16"/>
    <mergeCell ref="I1:X1"/>
    <mergeCell ref="C2:E4"/>
    <mergeCell ref="I2:P2"/>
    <mergeCell ref="Q2:X2"/>
    <mergeCell ref="E6:F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view="pageBreakPreview" zoomScale="115" zoomScaleSheetLayoutView="115" zoomScalePageLayoutView="0" workbookViewId="0" topLeftCell="I25">
      <selection activeCell="I39" sqref="A39:IV41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40603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14">
        <f aca="true" t="shared" si="0" ref="J4:J33">K4+L4</f>
        <v>2281</v>
      </c>
      <c r="K4" s="14">
        <f>K5+K6+K7+K8+K9</f>
        <v>1126</v>
      </c>
      <c r="L4" s="15">
        <f>L5+L6+L7+L8+L9</f>
        <v>1155</v>
      </c>
      <c r="M4" s="7" t="s">
        <v>6</v>
      </c>
      <c r="N4" s="5">
        <f aca="true" t="shared" si="1" ref="N4:N33">O4+P4</f>
        <v>3571</v>
      </c>
      <c r="O4" s="5">
        <f>O5+O6+O7+O8+O9</f>
        <v>1918</v>
      </c>
      <c r="P4" s="6">
        <f>P5+P6+P7+P8+P9</f>
        <v>1653</v>
      </c>
      <c r="Q4" s="7" t="s">
        <v>7</v>
      </c>
      <c r="R4" s="5">
        <f aca="true" t="shared" si="2" ref="R4:R33">S4+T4</f>
        <v>3700</v>
      </c>
      <c r="S4" s="5">
        <f>S5+S6+S7+S8+S9</f>
        <v>1933</v>
      </c>
      <c r="T4" s="67">
        <f>T5+T6+T7+T8+T9</f>
        <v>1767</v>
      </c>
      <c r="U4" s="7" t="s">
        <v>8</v>
      </c>
      <c r="V4" s="5">
        <f aca="true" t="shared" si="3" ref="V4:V35">W4+X4</f>
        <v>2428</v>
      </c>
      <c r="W4" s="5">
        <f>W5+W6+W7+W8+W9</f>
        <v>1016</v>
      </c>
      <c r="X4" s="6">
        <f>X5+X6+X7+X8+X9</f>
        <v>1412</v>
      </c>
    </row>
    <row r="5" spans="9:24" ht="24.75" customHeight="1">
      <c r="I5" s="8">
        <v>0</v>
      </c>
      <c r="J5" s="9">
        <f t="shared" si="0"/>
        <v>477</v>
      </c>
      <c r="K5" s="45">
        <v>225</v>
      </c>
      <c r="L5" s="46">
        <v>252</v>
      </c>
      <c r="M5" s="8">
        <v>25</v>
      </c>
      <c r="N5" s="9">
        <f t="shared" si="1"/>
        <v>682</v>
      </c>
      <c r="O5" s="45">
        <v>385</v>
      </c>
      <c r="P5" s="46">
        <v>297</v>
      </c>
      <c r="Q5" s="8">
        <v>50</v>
      </c>
      <c r="R5" s="9">
        <f t="shared" si="2"/>
        <v>772</v>
      </c>
      <c r="S5" s="45">
        <v>378</v>
      </c>
      <c r="T5" s="46">
        <v>394</v>
      </c>
      <c r="U5" s="8">
        <v>75</v>
      </c>
      <c r="V5" s="9">
        <f t="shared" si="3"/>
        <v>537</v>
      </c>
      <c r="W5" s="45">
        <v>222</v>
      </c>
      <c r="X5" s="46">
        <v>315</v>
      </c>
    </row>
    <row r="6" spans="5:24" ht="24.75" customHeight="1">
      <c r="E6" s="105" t="s">
        <v>64</v>
      </c>
      <c r="F6" s="105"/>
      <c r="I6" s="8">
        <v>1</v>
      </c>
      <c r="J6" s="9">
        <f t="shared" si="0"/>
        <v>466</v>
      </c>
      <c r="K6" s="45">
        <v>239</v>
      </c>
      <c r="L6" s="46">
        <v>227</v>
      </c>
      <c r="M6" s="8">
        <v>26</v>
      </c>
      <c r="N6" s="9">
        <f t="shared" si="1"/>
        <v>692</v>
      </c>
      <c r="O6" s="45">
        <v>353</v>
      </c>
      <c r="P6" s="46">
        <v>339</v>
      </c>
      <c r="Q6" s="8">
        <v>51</v>
      </c>
      <c r="R6" s="9">
        <f t="shared" si="2"/>
        <v>725</v>
      </c>
      <c r="S6" s="45">
        <v>387</v>
      </c>
      <c r="T6" s="46">
        <v>338</v>
      </c>
      <c r="U6" s="8">
        <v>76</v>
      </c>
      <c r="V6" s="9">
        <f t="shared" si="3"/>
        <v>509</v>
      </c>
      <c r="W6" s="45">
        <v>226</v>
      </c>
      <c r="X6" s="46">
        <v>283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470</v>
      </c>
      <c r="K7" s="45">
        <v>237</v>
      </c>
      <c r="L7" s="46">
        <v>233</v>
      </c>
      <c r="M7" s="8">
        <v>27</v>
      </c>
      <c r="N7" s="9">
        <f t="shared" si="1"/>
        <v>690</v>
      </c>
      <c r="O7" s="45">
        <v>368</v>
      </c>
      <c r="P7" s="46">
        <v>322</v>
      </c>
      <c r="Q7" s="8">
        <v>52</v>
      </c>
      <c r="R7" s="9">
        <f t="shared" si="2"/>
        <v>733</v>
      </c>
      <c r="S7" s="45">
        <v>388</v>
      </c>
      <c r="T7" s="46">
        <v>345</v>
      </c>
      <c r="U7" s="8">
        <v>77</v>
      </c>
      <c r="V7" s="9">
        <f t="shared" si="3"/>
        <v>498</v>
      </c>
      <c r="W7" s="45">
        <v>195</v>
      </c>
      <c r="X7" s="46">
        <v>303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433</v>
      </c>
      <c r="K8" s="45">
        <v>221</v>
      </c>
      <c r="L8" s="46">
        <v>212</v>
      </c>
      <c r="M8" s="8">
        <v>28</v>
      </c>
      <c r="N8" s="9">
        <f t="shared" si="1"/>
        <v>762</v>
      </c>
      <c r="O8" s="45">
        <v>423</v>
      </c>
      <c r="P8" s="46">
        <v>339</v>
      </c>
      <c r="Q8" s="8">
        <v>53</v>
      </c>
      <c r="R8" s="9">
        <f t="shared" si="2"/>
        <v>717</v>
      </c>
      <c r="S8" s="45">
        <v>379</v>
      </c>
      <c r="T8" s="46">
        <v>338</v>
      </c>
      <c r="U8" s="8">
        <v>78</v>
      </c>
      <c r="V8" s="9">
        <f t="shared" si="3"/>
        <v>469</v>
      </c>
      <c r="W8" s="45">
        <v>206</v>
      </c>
      <c r="X8" s="46">
        <v>263</v>
      </c>
    </row>
    <row r="9" spans="2:24" ht="24.75" customHeight="1" thickTop="1">
      <c r="B9" s="11" t="s">
        <v>13</v>
      </c>
      <c r="C9" s="12">
        <f>D9+E9</f>
        <v>57460</v>
      </c>
      <c r="D9" s="56">
        <v>28925</v>
      </c>
      <c r="E9" s="57">
        <v>28535</v>
      </c>
      <c r="F9" s="57">
        <v>27635</v>
      </c>
      <c r="I9" s="8">
        <v>4</v>
      </c>
      <c r="J9" s="9">
        <f t="shared" si="0"/>
        <v>435</v>
      </c>
      <c r="K9" s="45">
        <v>204</v>
      </c>
      <c r="L9" s="46">
        <v>231</v>
      </c>
      <c r="M9" s="8">
        <v>29</v>
      </c>
      <c r="N9" s="9">
        <f t="shared" si="1"/>
        <v>745</v>
      </c>
      <c r="O9" s="45">
        <v>389</v>
      </c>
      <c r="P9" s="46">
        <v>356</v>
      </c>
      <c r="Q9" s="8">
        <v>54</v>
      </c>
      <c r="R9" s="9">
        <f t="shared" si="2"/>
        <v>753</v>
      </c>
      <c r="S9" s="45">
        <v>401</v>
      </c>
      <c r="T9" s="46">
        <v>352</v>
      </c>
      <c r="U9" s="8">
        <v>79</v>
      </c>
      <c r="V9" s="9">
        <f t="shared" si="3"/>
        <v>415</v>
      </c>
      <c r="W9" s="45">
        <v>167</v>
      </c>
      <c r="X9" s="46">
        <v>248</v>
      </c>
    </row>
    <row r="10" spans="2:24" ht="24.75" customHeight="1" thickBot="1">
      <c r="B10" s="10" t="s">
        <v>14</v>
      </c>
      <c r="C10" s="13">
        <v>2400</v>
      </c>
      <c r="D10" s="58">
        <v>1122</v>
      </c>
      <c r="E10" s="59">
        <v>1278</v>
      </c>
      <c r="F10" s="59">
        <v>1267</v>
      </c>
      <c r="I10" s="4" t="s">
        <v>15</v>
      </c>
      <c r="J10" s="14">
        <f t="shared" si="0"/>
        <v>2263</v>
      </c>
      <c r="K10" s="14">
        <f>K11+K12+K13+K14+K15</f>
        <v>1153</v>
      </c>
      <c r="L10" s="15">
        <f>L11+L12+L13+L14+L15</f>
        <v>1110</v>
      </c>
      <c r="M10" s="7" t="s">
        <v>16</v>
      </c>
      <c r="N10" s="14">
        <f t="shared" si="1"/>
        <v>3873</v>
      </c>
      <c r="O10" s="14">
        <f>O11+O12+O13+O14+O15</f>
        <v>2091</v>
      </c>
      <c r="P10" s="15">
        <f>P11+P12+P13+P14+P15</f>
        <v>1782</v>
      </c>
      <c r="Q10" s="16" t="s">
        <v>17</v>
      </c>
      <c r="R10" s="14">
        <f t="shared" si="2"/>
        <v>3937</v>
      </c>
      <c r="S10" s="14">
        <f>S11+S12+S13+S14+S15</f>
        <v>2077</v>
      </c>
      <c r="T10" s="15">
        <f>T11+T12+T13+T14+T15</f>
        <v>1860</v>
      </c>
      <c r="U10" s="7" t="s">
        <v>18</v>
      </c>
      <c r="V10" s="14">
        <f t="shared" si="3"/>
        <v>1674</v>
      </c>
      <c r="W10" s="14">
        <f>W11+W12+W13+W14+W15</f>
        <v>608</v>
      </c>
      <c r="X10" s="15">
        <f>X11+X12+X13+X14+X15</f>
        <v>1066</v>
      </c>
    </row>
    <row r="11" spans="2:24" ht="24.75" customHeight="1" thickTop="1">
      <c r="B11" s="11" t="s">
        <v>47</v>
      </c>
      <c r="C11" s="17">
        <f>SUM(C9:C10)</f>
        <v>59860</v>
      </c>
      <c r="D11" s="17">
        <f>SUM(D9:D10)</f>
        <v>30047</v>
      </c>
      <c r="E11" s="17">
        <f>SUM(E9:E10)</f>
        <v>29813</v>
      </c>
      <c r="F11" s="17">
        <f>SUM(F9:F10)</f>
        <v>28902</v>
      </c>
      <c r="I11" s="18">
        <v>5</v>
      </c>
      <c r="J11" s="9">
        <f t="shared" si="0"/>
        <v>425</v>
      </c>
      <c r="K11" s="45">
        <v>219</v>
      </c>
      <c r="L11" s="46">
        <v>206</v>
      </c>
      <c r="M11" s="8">
        <v>30</v>
      </c>
      <c r="N11" s="9">
        <f t="shared" si="1"/>
        <v>771</v>
      </c>
      <c r="O11" s="45">
        <v>428</v>
      </c>
      <c r="P11" s="46">
        <v>343</v>
      </c>
      <c r="Q11" s="8">
        <v>55</v>
      </c>
      <c r="R11" s="9">
        <f t="shared" si="2"/>
        <v>770</v>
      </c>
      <c r="S11" s="45">
        <v>403</v>
      </c>
      <c r="T11" s="46">
        <v>367</v>
      </c>
      <c r="U11" s="8">
        <v>80</v>
      </c>
      <c r="V11" s="9">
        <f t="shared" si="3"/>
        <v>421</v>
      </c>
      <c r="W11" s="45">
        <v>156</v>
      </c>
      <c r="X11" s="46">
        <v>265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431</v>
      </c>
      <c r="K12" s="45">
        <v>222</v>
      </c>
      <c r="L12" s="46">
        <v>209</v>
      </c>
      <c r="M12" s="8">
        <v>31</v>
      </c>
      <c r="N12" s="9">
        <f t="shared" si="1"/>
        <v>781</v>
      </c>
      <c r="O12" s="45">
        <v>415</v>
      </c>
      <c r="P12" s="46">
        <v>366</v>
      </c>
      <c r="Q12" s="8">
        <v>56</v>
      </c>
      <c r="R12" s="9">
        <f t="shared" si="2"/>
        <v>739</v>
      </c>
      <c r="S12" s="45">
        <v>398</v>
      </c>
      <c r="T12" s="46">
        <v>341</v>
      </c>
      <c r="U12" s="8">
        <v>81</v>
      </c>
      <c r="V12" s="9">
        <f t="shared" si="3"/>
        <v>361</v>
      </c>
      <c r="W12" s="45">
        <v>130</v>
      </c>
      <c r="X12" s="46">
        <v>231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482</v>
      </c>
      <c r="K13" s="45">
        <v>252</v>
      </c>
      <c r="L13" s="46">
        <v>230</v>
      </c>
      <c r="M13" s="8">
        <v>32</v>
      </c>
      <c r="N13" s="9">
        <f t="shared" si="1"/>
        <v>739</v>
      </c>
      <c r="O13" s="45">
        <v>403</v>
      </c>
      <c r="P13" s="46">
        <v>336</v>
      </c>
      <c r="Q13" s="8">
        <v>57</v>
      </c>
      <c r="R13" s="9">
        <f t="shared" si="2"/>
        <v>726</v>
      </c>
      <c r="S13" s="45">
        <v>383</v>
      </c>
      <c r="T13" s="46">
        <v>343</v>
      </c>
      <c r="U13" s="8">
        <v>82</v>
      </c>
      <c r="V13" s="9">
        <f t="shared" si="3"/>
        <v>348</v>
      </c>
      <c r="W13" s="45">
        <v>140</v>
      </c>
      <c r="X13" s="46">
        <v>208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462</v>
      </c>
      <c r="K14" s="45">
        <v>237</v>
      </c>
      <c r="L14" s="46">
        <v>225</v>
      </c>
      <c r="M14" s="8">
        <v>33</v>
      </c>
      <c r="N14" s="9">
        <f t="shared" si="1"/>
        <v>780</v>
      </c>
      <c r="O14" s="45">
        <v>426</v>
      </c>
      <c r="P14" s="46">
        <v>354</v>
      </c>
      <c r="Q14" s="8">
        <v>58</v>
      </c>
      <c r="R14" s="9">
        <f t="shared" si="2"/>
        <v>838</v>
      </c>
      <c r="S14" s="45">
        <v>448</v>
      </c>
      <c r="T14" s="46">
        <v>390</v>
      </c>
      <c r="U14" s="8">
        <v>83</v>
      </c>
      <c r="V14" s="9">
        <f t="shared" si="3"/>
        <v>291</v>
      </c>
      <c r="W14" s="45">
        <v>106</v>
      </c>
      <c r="X14" s="46">
        <v>185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463</v>
      </c>
      <c r="K15" s="45">
        <v>223</v>
      </c>
      <c r="L15" s="46">
        <v>240</v>
      </c>
      <c r="M15" s="8">
        <v>34</v>
      </c>
      <c r="N15" s="9">
        <f t="shared" si="1"/>
        <v>802</v>
      </c>
      <c r="O15" s="45">
        <v>419</v>
      </c>
      <c r="P15" s="46">
        <v>383</v>
      </c>
      <c r="Q15" s="8">
        <v>59</v>
      </c>
      <c r="R15" s="9">
        <f t="shared" si="2"/>
        <v>864</v>
      </c>
      <c r="S15" s="45">
        <v>445</v>
      </c>
      <c r="T15" s="46">
        <v>419</v>
      </c>
      <c r="U15" s="8">
        <v>84</v>
      </c>
      <c r="V15" s="9">
        <f t="shared" si="3"/>
        <v>253</v>
      </c>
      <c r="W15" s="45">
        <v>76</v>
      </c>
      <c r="X15" s="46">
        <v>177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2490</v>
      </c>
      <c r="K16" s="14">
        <f>K17+K18+K19+K20+K21</f>
        <v>1317</v>
      </c>
      <c r="L16" s="15">
        <f>L17+L18+L19+L20+L21</f>
        <v>1173</v>
      </c>
      <c r="M16" s="7" t="s">
        <v>22</v>
      </c>
      <c r="N16" s="14">
        <f t="shared" si="1"/>
        <v>4592</v>
      </c>
      <c r="O16" s="14">
        <f>O17+O18+O19+O20+O21</f>
        <v>2468</v>
      </c>
      <c r="P16" s="15">
        <f>P17+P18+P19+P20+P21</f>
        <v>2124</v>
      </c>
      <c r="Q16" s="7" t="s">
        <v>23</v>
      </c>
      <c r="R16" s="14">
        <f t="shared" si="2"/>
        <v>4449</v>
      </c>
      <c r="S16" s="14">
        <f>S17+S18+S19+S20+S21</f>
        <v>2239</v>
      </c>
      <c r="T16" s="15">
        <f>T17+T18+T19+T20+T21</f>
        <v>2210</v>
      </c>
      <c r="U16" s="7" t="s">
        <v>24</v>
      </c>
      <c r="V16" s="14">
        <f t="shared" si="3"/>
        <v>890</v>
      </c>
      <c r="W16" s="14">
        <f>W17+W18+W19+W20+W21</f>
        <v>273</v>
      </c>
      <c r="X16" s="15">
        <f>X17+X18+X19+X20+X21</f>
        <v>617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18019</v>
      </c>
      <c r="D17" s="60">
        <v>9019</v>
      </c>
      <c r="E17" s="61">
        <v>9000</v>
      </c>
      <c r="F17" s="61">
        <v>8537</v>
      </c>
      <c r="I17" s="8">
        <v>10</v>
      </c>
      <c r="J17" s="9">
        <f t="shared" si="0"/>
        <v>496</v>
      </c>
      <c r="K17" s="45">
        <v>253</v>
      </c>
      <c r="L17" s="46">
        <v>243</v>
      </c>
      <c r="M17" s="8">
        <v>35</v>
      </c>
      <c r="N17" s="9">
        <f t="shared" si="1"/>
        <v>818</v>
      </c>
      <c r="O17" s="45">
        <v>424</v>
      </c>
      <c r="P17" s="46">
        <v>394</v>
      </c>
      <c r="Q17" s="8">
        <v>60</v>
      </c>
      <c r="R17" s="9">
        <f t="shared" si="2"/>
        <v>932</v>
      </c>
      <c r="S17" s="45">
        <v>461</v>
      </c>
      <c r="T17" s="46">
        <v>471</v>
      </c>
      <c r="U17" s="8">
        <v>85</v>
      </c>
      <c r="V17" s="9">
        <f t="shared" si="3"/>
        <v>232</v>
      </c>
      <c r="W17" s="45">
        <v>82</v>
      </c>
      <c r="X17" s="46">
        <v>150</v>
      </c>
    </row>
    <row r="18" spans="1:24" ht="24.75" customHeight="1">
      <c r="A18" s="47"/>
      <c r="B18" s="23" t="s">
        <v>26</v>
      </c>
      <c r="C18" s="22">
        <f t="shared" si="4"/>
        <v>8</v>
      </c>
      <c r="D18" s="62">
        <v>5</v>
      </c>
      <c r="E18" s="63">
        <v>3</v>
      </c>
      <c r="F18" s="63">
        <v>5</v>
      </c>
      <c r="I18" s="8">
        <v>11</v>
      </c>
      <c r="J18" s="9">
        <f t="shared" si="0"/>
        <v>451</v>
      </c>
      <c r="K18" s="45">
        <v>238</v>
      </c>
      <c r="L18" s="46">
        <v>213</v>
      </c>
      <c r="M18" s="8">
        <v>36</v>
      </c>
      <c r="N18" s="9">
        <f t="shared" si="1"/>
        <v>885</v>
      </c>
      <c r="O18" s="45">
        <v>489</v>
      </c>
      <c r="P18" s="46">
        <v>396</v>
      </c>
      <c r="Q18" s="8">
        <v>61</v>
      </c>
      <c r="R18" s="9">
        <f t="shared" si="2"/>
        <v>919</v>
      </c>
      <c r="S18" s="45">
        <v>468</v>
      </c>
      <c r="T18" s="46">
        <v>451</v>
      </c>
      <c r="U18" s="8">
        <v>86</v>
      </c>
      <c r="V18" s="9">
        <f t="shared" si="3"/>
        <v>198</v>
      </c>
      <c r="W18" s="45">
        <v>57</v>
      </c>
      <c r="X18" s="46">
        <v>141</v>
      </c>
    </row>
    <row r="19" spans="1:24" ht="24.75" customHeight="1">
      <c r="A19" s="47"/>
      <c r="B19" s="23" t="s">
        <v>27</v>
      </c>
      <c r="C19" s="22">
        <f t="shared" si="4"/>
        <v>13034</v>
      </c>
      <c r="D19" s="62">
        <v>6578</v>
      </c>
      <c r="E19" s="63">
        <v>6456</v>
      </c>
      <c r="F19" s="63">
        <v>6321</v>
      </c>
      <c r="I19" s="8">
        <v>12</v>
      </c>
      <c r="J19" s="9">
        <f t="shared" si="0"/>
        <v>482</v>
      </c>
      <c r="K19" s="45">
        <v>251</v>
      </c>
      <c r="L19" s="46">
        <v>231</v>
      </c>
      <c r="M19" s="8">
        <v>37</v>
      </c>
      <c r="N19" s="9">
        <f t="shared" si="1"/>
        <v>918</v>
      </c>
      <c r="O19" s="45">
        <v>504</v>
      </c>
      <c r="P19" s="46">
        <v>414</v>
      </c>
      <c r="Q19" s="8">
        <v>62</v>
      </c>
      <c r="R19" s="9">
        <f t="shared" si="2"/>
        <v>937</v>
      </c>
      <c r="S19" s="45">
        <v>476</v>
      </c>
      <c r="T19" s="46">
        <v>461</v>
      </c>
      <c r="U19" s="8">
        <v>87</v>
      </c>
      <c r="V19" s="9">
        <f t="shared" si="3"/>
        <v>186</v>
      </c>
      <c r="W19" s="45">
        <v>61</v>
      </c>
      <c r="X19" s="46">
        <v>125</v>
      </c>
    </row>
    <row r="20" spans="1:24" ht="24.75" customHeight="1">
      <c r="A20" s="47"/>
      <c r="B20" s="23" t="s">
        <v>28</v>
      </c>
      <c r="C20" s="22">
        <f t="shared" si="4"/>
        <v>229</v>
      </c>
      <c r="D20" s="62">
        <v>114</v>
      </c>
      <c r="E20" s="63">
        <v>115</v>
      </c>
      <c r="F20" s="63">
        <v>117</v>
      </c>
      <c r="I20" s="8">
        <v>13</v>
      </c>
      <c r="J20" s="9">
        <f t="shared" si="0"/>
        <v>546</v>
      </c>
      <c r="K20" s="45">
        <v>296</v>
      </c>
      <c r="L20" s="46">
        <v>250</v>
      </c>
      <c r="M20" s="8">
        <v>38</v>
      </c>
      <c r="N20" s="9">
        <f t="shared" si="1"/>
        <v>1012</v>
      </c>
      <c r="O20" s="45">
        <v>559</v>
      </c>
      <c r="P20" s="46">
        <v>453</v>
      </c>
      <c r="Q20" s="8">
        <v>63</v>
      </c>
      <c r="R20" s="9">
        <f t="shared" si="2"/>
        <v>978</v>
      </c>
      <c r="S20" s="45">
        <v>506</v>
      </c>
      <c r="T20" s="46">
        <v>472</v>
      </c>
      <c r="U20" s="8">
        <v>88</v>
      </c>
      <c r="V20" s="9">
        <f t="shared" si="3"/>
        <v>162</v>
      </c>
      <c r="W20" s="45">
        <v>41</v>
      </c>
      <c r="X20" s="46">
        <v>121</v>
      </c>
    </row>
    <row r="21" spans="1:24" ht="24.75" customHeight="1">
      <c r="A21" s="47"/>
      <c r="B21" s="23" t="s">
        <v>29</v>
      </c>
      <c r="C21" s="22">
        <f t="shared" si="4"/>
        <v>1940</v>
      </c>
      <c r="D21" s="62">
        <v>1005</v>
      </c>
      <c r="E21" s="63">
        <v>935</v>
      </c>
      <c r="F21" s="63">
        <v>983</v>
      </c>
      <c r="I21" s="8">
        <v>14</v>
      </c>
      <c r="J21" s="9">
        <f t="shared" si="0"/>
        <v>515</v>
      </c>
      <c r="K21" s="45">
        <v>279</v>
      </c>
      <c r="L21" s="46">
        <v>236</v>
      </c>
      <c r="M21" s="8">
        <v>39</v>
      </c>
      <c r="N21" s="9">
        <f t="shared" si="1"/>
        <v>959</v>
      </c>
      <c r="O21" s="45">
        <v>492</v>
      </c>
      <c r="P21" s="46">
        <v>467</v>
      </c>
      <c r="Q21" s="8">
        <v>64</v>
      </c>
      <c r="R21" s="9">
        <f t="shared" si="2"/>
        <v>683</v>
      </c>
      <c r="S21" s="45">
        <v>328</v>
      </c>
      <c r="T21" s="46">
        <v>355</v>
      </c>
      <c r="U21" s="8">
        <v>89</v>
      </c>
      <c r="V21" s="9">
        <f t="shared" si="3"/>
        <v>112</v>
      </c>
      <c r="W21" s="45">
        <v>32</v>
      </c>
      <c r="X21" s="46">
        <v>80</v>
      </c>
    </row>
    <row r="22" spans="1:24" ht="24.75" customHeight="1">
      <c r="A22" s="47"/>
      <c r="B22" s="48" t="s">
        <v>30</v>
      </c>
      <c r="C22" s="22">
        <f t="shared" si="4"/>
        <v>3063</v>
      </c>
      <c r="D22" s="62">
        <v>1501</v>
      </c>
      <c r="E22" s="63">
        <v>1562</v>
      </c>
      <c r="F22" s="63">
        <v>1486</v>
      </c>
      <c r="I22" s="7" t="s">
        <v>31</v>
      </c>
      <c r="J22" s="14">
        <f t="shared" si="0"/>
        <v>2785</v>
      </c>
      <c r="K22" s="14">
        <f>K23+K24+K25+K26+K27</f>
        <v>1404</v>
      </c>
      <c r="L22" s="15">
        <f>L23+L24+L25+L26+L27</f>
        <v>1381</v>
      </c>
      <c r="M22" s="7" t="s">
        <v>32</v>
      </c>
      <c r="N22" s="14">
        <f t="shared" si="1"/>
        <v>4327</v>
      </c>
      <c r="O22" s="14">
        <f>O23+O24+O25+O26+O27</f>
        <v>2321</v>
      </c>
      <c r="P22" s="15">
        <f>P23+P24+P25+P26+P27</f>
        <v>2006</v>
      </c>
      <c r="Q22" s="7" t="s">
        <v>33</v>
      </c>
      <c r="R22" s="14">
        <f t="shared" si="2"/>
        <v>3521</v>
      </c>
      <c r="S22" s="14">
        <f>S23+S24+S25+S26+S27</f>
        <v>1728</v>
      </c>
      <c r="T22" s="15">
        <f>T23+T24+T25+T26+T27</f>
        <v>1793</v>
      </c>
      <c r="U22" s="7" t="s">
        <v>34</v>
      </c>
      <c r="V22" s="14">
        <f t="shared" si="3"/>
        <v>381</v>
      </c>
      <c r="W22" s="14">
        <f>W23+W24+W25+W26+W27</f>
        <v>91</v>
      </c>
      <c r="X22" s="15">
        <f>X23+X24+X25+X26+X27</f>
        <v>290</v>
      </c>
    </row>
    <row r="23" spans="1:24" ht="24.75" customHeight="1">
      <c r="A23" s="47"/>
      <c r="B23" s="48" t="s">
        <v>35</v>
      </c>
      <c r="C23" s="22">
        <f t="shared" si="4"/>
        <v>1418</v>
      </c>
      <c r="D23" s="62">
        <v>734</v>
      </c>
      <c r="E23" s="63">
        <v>684</v>
      </c>
      <c r="F23" s="63">
        <v>774</v>
      </c>
      <c r="I23" s="8">
        <v>15</v>
      </c>
      <c r="J23" s="9">
        <f t="shared" si="0"/>
        <v>532</v>
      </c>
      <c r="K23" s="45">
        <v>265</v>
      </c>
      <c r="L23" s="46">
        <v>267</v>
      </c>
      <c r="M23" s="8">
        <v>40</v>
      </c>
      <c r="N23" s="9">
        <f t="shared" si="1"/>
        <v>857</v>
      </c>
      <c r="O23" s="45">
        <v>459</v>
      </c>
      <c r="P23" s="46">
        <v>398</v>
      </c>
      <c r="Q23" s="8">
        <v>65</v>
      </c>
      <c r="R23" s="9">
        <f t="shared" si="2"/>
        <v>584</v>
      </c>
      <c r="S23" s="45">
        <v>315</v>
      </c>
      <c r="T23" s="46">
        <v>269</v>
      </c>
      <c r="U23" s="8">
        <v>90</v>
      </c>
      <c r="V23" s="9">
        <f t="shared" si="3"/>
        <v>98</v>
      </c>
      <c r="W23" s="45">
        <v>23</v>
      </c>
      <c r="X23" s="46">
        <v>75</v>
      </c>
    </row>
    <row r="24" spans="1:24" ht="24.75" customHeight="1">
      <c r="A24" s="47"/>
      <c r="B24" s="48" t="s">
        <v>36</v>
      </c>
      <c r="C24" s="22">
        <f t="shared" si="4"/>
        <v>1159</v>
      </c>
      <c r="D24" s="62">
        <v>546</v>
      </c>
      <c r="E24" s="63">
        <v>613</v>
      </c>
      <c r="F24" s="63">
        <v>578</v>
      </c>
      <c r="G24" s="68"/>
      <c r="I24" s="8">
        <v>16</v>
      </c>
      <c r="J24" s="9">
        <f t="shared" si="0"/>
        <v>575</v>
      </c>
      <c r="K24" s="45">
        <v>287</v>
      </c>
      <c r="L24" s="46">
        <v>288</v>
      </c>
      <c r="M24" s="8">
        <v>41</v>
      </c>
      <c r="N24" s="9">
        <f t="shared" si="1"/>
        <v>899</v>
      </c>
      <c r="O24" s="45">
        <v>479</v>
      </c>
      <c r="P24" s="46">
        <v>420</v>
      </c>
      <c r="Q24" s="8">
        <v>66</v>
      </c>
      <c r="R24" s="9">
        <f t="shared" si="2"/>
        <v>673</v>
      </c>
      <c r="S24" s="45">
        <v>317</v>
      </c>
      <c r="T24" s="46">
        <v>356</v>
      </c>
      <c r="U24" s="8">
        <v>91</v>
      </c>
      <c r="V24" s="9">
        <f t="shared" si="3"/>
        <v>87</v>
      </c>
      <c r="W24" s="45">
        <v>17</v>
      </c>
      <c r="X24" s="46">
        <v>70</v>
      </c>
    </row>
    <row r="25" spans="1:24" ht="24.75" customHeight="1">
      <c r="A25" s="47"/>
      <c r="B25" s="49" t="s">
        <v>53</v>
      </c>
      <c r="C25" s="22">
        <f t="shared" si="4"/>
        <v>1128</v>
      </c>
      <c r="D25" s="62">
        <v>587</v>
      </c>
      <c r="E25" s="63">
        <v>541</v>
      </c>
      <c r="F25" s="63">
        <v>501</v>
      </c>
      <c r="I25" s="8">
        <v>17</v>
      </c>
      <c r="J25" s="9">
        <f t="shared" si="0"/>
        <v>521</v>
      </c>
      <c r="K25" s="45">
        <v>280</v>
      </c>
      <c r="L25" s="46">
        <v>241</v>
      </c>
      <c r="M25" s="8">
        <v>42</v>
      </c>
      <c r="N25" s="9">
        <f t="shared" si="1"/>
        <v>940</v>
      </c>
      <c r="O25" s="45">
        <v>511</v>
      </c>
      <c r="P25" s="46">
        <v>429</v>
      </c>
      <c r="Q25" s="8">
        <v>67</v>
      </c>
      <c r="R25" s="9">
        <f t="shared" si="2"/>
        <v>804</v>
      </c>
      <c r="S25" s="45">
        <v>392</v>
      </c>
      <c r="T25" s="46">
        <v>412</v>
      </c>
      <c r="U25" s="8">
        <v>92</v>
      </c>
      <c r="V25" s="9">
        <f t="shared" si="3"/>
        <v>79</v>
      </c>
      <c r="W25" s="45">
        <v>20</v>
      </c>
      <c r="X25" s="46">
        <v>59</v>
      </c>
    </row>
    <row r="26" spans="1:24" ht="24.75" customHeight="1">
      <c r="A26" s="47"/>
      <c r="B26" s="48" t="s">
        <v>37</v>
      </c>
      <c r="C26" s="22">
        <f t="shared" si="4"/>
        <v>1158</v>
      </c>
      <c r="D26" s="62">
        <v>582</v>
      </c>
      <c r="E26" s="63">
        <v>576</v>
      </c>
      <c r="F26" s="63">
        <v>481</v>
      </c>
      <c r="I26" s="8">
        <v>18</v>
      </c>
      <c r="J26" s="9">
        <f t="shared" si="0"/>
        <v>585</v>
      </c>
      <c r="K26" s="45">
        <v>286</v>
      </c>
      <c r="L26" s="46">
        <v>299</v>
      </c>
      <c r="M26" s="8">
        <v>43</v>
      </c>
      <c r="N26" s="9">
        <f t="shared" si="1"/>
        <v>914</v>
      </c>
      <c r="O26" s="45">
        <v>495</v>
      </c>
      <c r="P26" s="46">
        <v>419</v>
      </c>
      <c r="Q26" s="8">
        <v>68</v>
      </c>
      <c r="R26" s="9">
        <f t="shared" si="2"/>
        <v>752</v>
      </c>
      <c r="S26" s="45">
        <v>359</v>
      </c>
      <c r="T26" s="46">
        <v>393</v>
      </c>
      <c r="U26" s="8">
        <v>93</v>
      </c>
      <c r="V26" s="9">
        <f t="shared" si="3"/>
        <v>66</v>
      </c>
      <c r="W26" s="45">
        <v>17</v>
      </c>
      <c r="X26" s="46">
        <v>49</v>
      </c>
    </row>
    <row r="27" spans="1:24" ht="24.75" customHeight="1">
      <c r="A27" s="47"/>
      <c r="B27" s="49" t="s">
        <v>53</v>
      </c>
      <c r="C27" s="22">
        <f t="shared" si="4"/>
        <v>2240</v>
      </c>
      <c r="D27" s="62">
        <v>1174</v>
      </c>
      <c r="E27" s="63">
        <v>1066</v>
      </c>
      <c r="F27" s="63">
        <v>1135</v>
      </c>
      <c r="I27" s="8">
        <v>19</v>
      </c>
      <c r="J27" s="9">
        <f t="shared" si="0"/>
        <v>572</v>
      </c>
      <c r="K27" s="45">
        <v>286</v>
      </c>
      <c r="L27" s="46">
        <v>286</v>
      </c>
      <c r="M27" s="8">
        <v>44</v>
      </c>
      <c r="N27" s="9">
        <f t="shared" si="1"/>
        <v>717</v>
      </c>
      <c r="O27" s="45">
        <v>377</v>
      </c>
      <c r="P27" s="46">
        <v>340</v>
      </c>
      <c r="Q27" s="8">
        <v>69</v>
      </c>
      <c r="R27" s="9">
        <f t="shared" si="2"/>
        <v>708</v>
      </c>
      <c r="S27" s="45">
        <v>345</v>
      </c>
      <c r="T27" s="46">
        <v>363</v>
      </c>
      <c r="U27" s="8">
        <v>94</v>
      </c>
      <c r="V27" s="9">
        <f t="shared" si="3"/>
        <v>51</v>
      </c>
      <c r="W27" s="45">
        <v>14</v>
      </c>
      <c r="X27" s="46">
        <v>37</v>
      </c>
    </row>
    <row r="28" spans="1:24" ht="24.75" customHeight="1">
      <c r="A28" s="47"/>
      <c r="B28" s="49" t="s">
        <v>54</v>
      </c>
      <c r="C28" s="22">
        <f t="shared" si="4"/>
        <v>1484</v>
      </c>
      <c r="D28" s="62">
        <v>778</v>
      </c>
      <c r="E28" s="63">
        <v>706</v>
      </c>
      <c r="F28" s="63">
        <v>685</v>
      </c>
      <c r="I28" s="7" t="s">
        <v>38</v>
      </c>
      <c r="J28" s="14">
        <f t="shared" si="0"/>
        <v>3241</v>
      </c>
      <c r="K28" s="14">
        <f>K29+K30+K31+K32+K33</f>
        <v>1633</v>
      </c>
      <c r="L28" s="15">
        <f>L29+L30+L31+L32+L33</f>
        <v>1608</v>
      </c>
      <c r="M28" s="7" t="s">
        <v>39</v>
      </c>
      <c r="N28" s="14">
        <f t="shared" si="1"/>
        <v>4008</v>
      </c>
      <c r="O28" s="14">
        <f>O29+O30+O31+O32+O33</f>
        <v>2131</v>
      </c>
      <c r="P28" s="15">
        <f>P29+P30+P31+P32+P33</f>
        <v>1877</v>
      </c>
      <c r="Q28" s="7" t="s">
        <v>40</v>
      </c>
      <c r="R28" s="14">
        <f t="shared" si="2"/>
        <v>2923</v>
      </c>
      <c r="S28" s="14">
        <f>S29+S30+S31+S32+S33</f>
        <v>1380</v>
      </c>
      <c r="T28" s="15">
        <f>T29+T30+T31+T32+T33</f>
        <v>1543</v>
      </c>
      <c r="U28" s="7" t="s">
        <v>58</v>
      </c>
      <c r="V28" s="14">
        <f t="shared" si="3"/>
        <v>112</v>
      </c>
      <c r="W28" s="14">
        <f>W29+W30+W31+W32+W33</f>
        <v>14</v>
      </c>
      <c r="X28" s="15">
        <f>X29+X30+X31+X32+X33</f>
        <v>98</v>
      </c>
    </row>
    <row r="29" spans="1:24" ht="24.75" customHeight="1">
      <c r="A29" s="47"/>
      <c r="B29" s="48" t="s">
        <v>41</v>
      </c>
      <c r="C29" s="22">
        <f t="shared" si="4"/>
        <v>3490</v>
      </c>
      <c r="D29" s="62">
        <v>1782</v>
      </c>
      <c r="E29" s="63">
        <v>1708</v>
      </c>
      <c r="F29" s="63">
        <v>1565</v>
      </c>
      <c r="I29" s="8">
        <v>20</v>
      </c>
      <c r="J29" s="9">
        <f t="shared" si="0"/>
        <v>612</v>
      </c>
      <c r="K29" s="45">
        <v>300</v>
      </c>
      <c r="L29" s="46">
        <v>312</v>
      </c>
      <c r="M29" s="8">
        <v>45</v>
      </c>
      <c r="N29" s="9">
        <f t="shared" si="1"/>
        <v>869</v>
      </c>
      <c r="O29" s="45">
        <v>465</v>
      </c>
      <c r="P29" s="46">
        <v>404</v>
      </c>
      <c r="Q29" s="8">
        <v>70</v>
      </c>
      <c r="R29" s="9">
        <f t="shared" si="2"/>
        <v>679</v>
      </c>
      <c r="S29" s="45">
        <v>332</v>
      </c>
      <c r="T29" s="46">
        <v>347</v>
      </c>
      <c r="U29" s="8">
        <v>95</v>
      </c>
      <c r="V29" s="9">
        <f t="shared" si="3"/>
        <v>38</v>
      </c>
      <c r="W29" s="45">
        <v>6</v>
      </c>
      <c r="X29" s="46">
        <v>32</v>
      </c>
    </row>
    <row r="30" spans="1:24" ht="24.75" customHeight="1">
      <c r="A30" s="47"/>
      <c r="B30" s="49" t="s">
        <v>55</v>
      </c>
      <c r="C30" s="22">
        <f t="shared" si="4"/>
        <v>2558</v>
      </c>
      <c r="D30" s="62">
        <v>1279</v>
      </c>
      <c r="E30" s="63">
        <v>1279</v>
      </c>
      <c r="F30" s="63">
        <v>1254</v>
      </c>
      <c r="I30" s="8">
        <v>21</v>
      </c>
      <c r="J30" s="9">
        <f t="shared" si="0"/>
        <v>640</v>
      </c>
      <c r="K30" s="45">
        <v>312</v>
      </c>
      <c r="L30" s="46">
        <v>328</v>
      </c>
      <c r="M30" s="8">
        <v>46</v>
      </c>
      <c r="N30" s="9">
        <f t="shared" si="1"/>
        <v>850</v>
      </c>
      <c r="O30" s="45">
        <v>470</v>
      </c>
      <c r="P30" s="46">
        <v>380</v>
      </c>
      <c r="Q30" s="8">
        <v>71</v>
      </c>
      <c r="R30" s="9">
        <f t="shared" si="2"/>
        <v>601</v>
      </c>
      <c r="S30" s="45">
        <v>261</v>
      </c>
      <c r="T30" s="46">
        <v>340</v>
      </c>
      <c r="U30" s="8">
        <v>96</v>
      </c>
      <c r="V30" s="9">
        <f t="shared" si="3"/>
        <v>21</v>
      </c>
      <c r="W30" s="45">
        <v>0</v>
      </c>
      <c r="X30" s="46">
        <v>21</v>
      </c>
    </row>
    <row r="31" spans="1:24" ht="24.75" customHeight="1">
      <c r="A31" s="47"/>
      <c r="B31" s="48" t="s">
        <v>43</v>
      </c>
      <c r="C31" s="22">
        <f t="shared" si="4"/>
        <v>1442</v>
      </c>
      <c r="D31" s="62">
        <v>722</v>
      </c>
      <c r="E31" s="63">
        <v>720</v>
      </c>
      <c r="F31" s="63">
        <v>691</v>
      </c>
      <c r="I31" s="8">
        <v>22</v>
      </c>
      <c r="J31" s="9">
        <f t="shared" si="0"/>
        <v>637</v>
      </c>
      <c r="K31" s="45">
        <v>320</v>
      </c>
      <c r="L31" s="46">
        <v>317</v>
      </c>
      <c r="M31" s="8">
        <v>47</v>
      </c>
      <c r="N31" s="9">
        <f t="shared" si="1"/>
        <v>811</v>
      </c>
      <c r="O31" s="45">
        <v>433</v>
      </c>
      <c r="P31" s="46">
        <v>378</v>
      </c>
      <c r="Q31" s="8">
        <v>72</v>
      </c>
      <c r="R31" s="9">
        <f t="shared" si="2"/>
        <v>509</v>
      </c>
      <c r="S31" s="45">
        <v>245</v>
      </c>
      <c r="T31" s="46">
        <v>264</v>
      </c>
      <c r="U31" s="8">
        <v>97</v>
      </c>
      <c r="V31" s="9">
        <f t="shared" si="3"/>
        <v>30</v>
      </c>
      <c r="W31" s="45">
        <v>5</v>
      </c>
      <c r="X31" s="46">
        <v>25</v>
      </c>
    </row>
    <row r="32" spans="1:24" ht="24.75" customHeight="1">
      <c r="A32" s="47"/>
      <c r="B32" s="49" t="s">
        <v>53</v>
      </c>
      <c r="C32" s="22">
        <f t="shared" si="4"/>
        <v>1102</v>
      </c>
      <c r="D32" s="62">
        <v>550</v>
      </c>
      <c r="E32" s="63">
        <v>552</v>
      </c>
      <c r="F32" s="63">
        <v>503</v>
      </c>
      <c r="I32" s="8">
        <v>23</v>
      </c>
      <c r="J32" s="9">
        <f t="shared" si="0"/>
        <v>650</v>
      </c>
      <c r="K32" s="45">
        <v>334</v>
      </c>
      <c r="L32" s="46">
        <v>316</v>
      </c>
      <c r="M32" s="8">
        <v>48</v>
      </c>
      <c r="N32" s="9">
        <f t="shared" si="1"/>
        <v>722</v>
      </c>
      <c r="O32" s="45">
        <v>377</v>
      </c>
      <c r="P32" s="46">
        <v>345</v>
      </c>
      <c r="Q32" s="8">
        <v>73</v>
      </c>
      <c r="R32" s="9">
        <f t="shared" si="2"/>
        <v>594</v>
      </c>
      <c r="S32" s="45">
        <v>282</v>
      </c>
      <c r="T32" s="46">
        <v>312</v>
      </c>
      <c r="U32" s="8">
        <v>98</v>
      </c>
      <c r="V32" s="9">
        <f t="shared" si="3"/>
        <v>12</v>
      </c>
      <c r="W32" s="45">
        <v>3</v>
      </c>
      <c r="X32" s="46">
        <v>9</v>
      </c>
    </row>
    <row r="33" spans="1:24" ht="24.75" customHeight="1" thickBot="1">
      <c r="A33" s="47"/>
      <c r="B33" s="49" t="s">
        <v>54</v>
      </c>
      <c r="C33" s="22">
        <f t="shared" si="4"/>
        <v>1808</v>
      </c>
      <c r="D33" s="62">
        <v>916</v>
      </c>
      <c r="E33" s="63">
        <v>892</v>
      </c>
      <c r="F33" s="63">
        <v>802</v>
      </c>
      <c r="I33" s="25">
        <v>24</v>
      </c>
      <c r="J33" s="26">
        <f t="shared" si="0"/>
        <v>702</v>
      </c>
      <c r="K33" s="50">
        <v>367</v>
      </c>
      <c r="L33" s="51">
        <v>335</v>
      </c>
      <c r="M33" s="25">
        <v>49</v>
      </c>
      <c r="N33" s="26">
        <f t="shared" si="1"/>
        <v>756</v>
      </c>
      <c r="O33" s="50">
        <v>386</v>
      </c>
      <c r="P33" s="51">
        <v>370</v>
      </c>
      <c r="Q33" s="25">
        <v>74</v>
      </c>
      <c r="R33" s="26">
        <f t="shared" si="2"/>
        <v>540</v>
      </c>
      <c r="S33" s="50">
        <v>260</v>
      </c>
      <c r="T33" s="51">
        <v>280</v>
      </c>
      <c r="U33" s="8">
        <v>99</v>
      </c>
      <c r="V33" s="9">
        <f t="shared" si="3"/>
        <v>11</v>
      </c>
      <c r="W33" s="45">
        <v>0</v>
      </c>
      <c r="X33" s="46">
        <v>11</v>
      </c>
    </row>
    <row r="34" spans="1:24" ht="24.75" customHeight="1">
      <c r="A34" s="47"/>
      <c r="B34" s="49" t="s">
        <v>56</v>
      </c>
      <c r="C34" s="22">
        <f t="shared" si="4"/>
        <v>1756</v>
      </c>
      <c r="D34" s="62">
        <v>868</v>
      </c>
      <c r="E34" s="63">
        <v>888</v>
      </c>
      <c r="F34" s="63">
        <v>1003</v>
      </c>
      <c r="U34" s="52" t="s">
        <v>59</v>
      </c>
      <c r="V34" s="14">
        <f t="shared" si="3"/>
        <v>14</v>
      </c>
      <c r="W34" s="53">
        <v>4</v>
      </c>
      <c r="X34" s="54">
        <v>10</v>
      </c>
    </row>
    <row r="35" spans="1:24" ht="24.75" customHeight="1">
      <c r="A35" s="47"/>
      <c r="B35" s="48" t="s">
        <v>44</v>
      </c>
      <c r="C35" s="22">
        <f t="shared" si="4"/>
        <v>338</v>
      </c>
      <c r="D35" s="62">
        <v>156</v>
      </c>
      <c r="E35" s="63">
        <v>182</v>
      </c>
      <c r="F35" s="63">
        <v>176</v>
      </c>
      <c r="U35" s="75" t="s">
        <v>42</v>
      </c>
      <c r="V35" s="77">
        <f t="shared" si="3"/>
        <v>57460</v>
      </c>
      <c r="W35" s="77">
        <f>K4+K10+K16+K22+K28+K34+O4+O10+O16+O22+O28+O34+S4+S10+S16+S22+S28+S34+W4+W10+W16+W22+W28+W34</f>
        <v>28925</v>
      </c>
      <c r="X35" s="79">
        <f>L4+L10+L16+L22+L28+L34+P4+P10+P16+P22+P28+P34+T4+T10+T16+T22+T28+T34+X4+X10+X16+X22+X28+X34</f>
        <v>28535</v>
      </c>
    </row>
    <row r="36" spans="1:24" ht="24.75" customHeight="1" thickBot="1">
      <c r="A36" s="47"/>
      <c r="B36" s="55" t="s">
        <v>45</v>
      </c>
      <c r="C36" s="22">
        <f t="shared" si="4"/>
        <v>86</v>
      </c>
      <c r="D36" s="64">
        <v>29</v>
      </c>
      <c r="E36" s="65">
        <v>57</v>
      </c>
      <c r="F36" s="65">
        <v>38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57460</v>
      </c>
      <c r="D37" s="29">
        <f>SUM(D17:D36)</f>
        <v>28925</v>
      </c>
      <c r="E37" s="30">
        <f>SUM(E17:E36)</f>
        <v>28535</v>
      </c>
      <c r="F37" s="30">
        <f>SUM(F17:F36)</f>
        <v>27635</v>
      </c>
      <c r="M37" s="66" t="s">
        <v>60</v>
      </c>
      <c r="N37" s="69">
        <f>O37+P37</f>
        <v>11943</v>
      </c>
      <c r="O37" s="69">
        <f>$S$22+$S$28+$W$4+$W$10+$W$16+$W$22+$W$28+$W$34</f>
        <v>5114</v>
      </c>
      <c r="P37" s="69">
        <f>$T$22+$T$28+$X$4+$X$10+$X$16+$X$22+$X$28+$X$34</f>
        <v>6829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ht="24.75" customHeight="1"/>
    <row r="40" ht="18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39" customHeight="1"/>
    <row r="62" ht="24.75" customHeight="1"/>
    <row r="63" ht="24.75" customHeight="1"/>
    <row r="64" ht="42" customHeight="1"/>
    <row r="65" ht="21" customHeight="1"/>
    <row r="66" ht="24.75" customHeight="1"/>
    <row r="67" ht="18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39" customHeight="1"/>
    <row r="89" ht="24.75" customHeight="1"/>
    <row r="90" ht="24.75" customHeight="1"/>
    <row r="91" ht="42" customHeight="1"/>
    <row r="92" ht="21" customHeight="1"/>
    <row r="93" ht="24.75" customHeight="1"/>
    <row r="94" ht="18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39" customHeight="1"/>
    <row r="116" ht="24.75" customHeight="1"/>
    <row r="117" ht="24.75" customHeight="1"/>
    <row r="118" ht="42" customHeight="1"/>
    <row r="119" ht="21" customHeight="1"/>
    <row r="120" ht="24.75" customHeight="1"/>
    <row r="121" ht="18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39" customHeight="1"/>
    <row r="143" ht="24.75" customHeight="1"/>
    <row r="144" ht="24.75" customHeight="1"/>
    <row r="145" ht="42" customHeight="1"/>
    <row r="146" ht="21" customHeight="1"/>
    <row r="147" ht="24.75" customHeight="1"/>
    <row r="148" ht="18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39" customHeight="1"/>
    <row r="170" ht="24.75" customHeight="1"/>
    <row r="171" ht="24.75" customHeight="1"/>
    <row r="172" ht="42" customHeight="1"/>
    <row r="173" ht="21" customHeight="1"/>
    <row r="174" ht="24.75" customHeight="1"/>
    <row r="175" ht="18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39" customHeight="1"/>
    <row r="197" ht="24.75" customHeight="1"/>
    <row r="198" ht="24.75" customHeight="1"/>
    <row r="199" ht="42" customHeight="1"/>
    <row r="200" ht="21" customHeight="1"/>
    <row r="201" ht="24.75" customHeight="1"/>
    <row r="202" ht="18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39" customHeight="1"/>
    <row r="224" ht="24.75" customHeight="1"/>
    <row r="225" ht="24.75" customHeight="1"/>
    <row r="226" ht="42" customHeight="1"/>
    <row r="227" ht="21" customHeight="1"/>
    <row r="228" ht="24.75" customHeight="1"/>
    <row r="229" ht="18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39" customHeight="1"/>
    <row r="251" ht="24.75" customHeight="1"/>
    <row r="252" ht="24.75" customHeight="1"/>
    <row r="253" ht="42" customHeight="1"/>
    <row r="254" ht="21" customHeight="1"/>
    <row r="255" ht="24.75" customHeight="1"/>
    <row r="256" ht="18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39" customHeight="1"/>
    <row r="278" ht="24.75" customHeight="1"/>
    <row r="279" ht="24.75" customHeight="1"/>
    <row r="280" ht="42" customHeight="1"/>
    <row r="281" ht="21" customHeight="1"/>
    <row r="282" ht="24.75" customHeight="1"/>
    <row r="283" ht="18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39" customHeight="1"/>
    <row r="305" ht="24.75" customHeight="1"/>
    <row r="306" ht="24.75" customHeight="1"/>
    <row r="307" ht="42" customHeight="1"/>
    <row r="308" ht="21" customHeight="1"/>
    <row r="309" ht="24.75" customHeight="1"/>
    <row r="310" ht="18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39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</sheetData>
  <sheetProtection/>
  <mergeCells count="19"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  <mergeCell ref="B7:B8"/>
    <mergeCell ref="C7:E7"/>
    <mergeCell ref="F7:F8"/>
    <mergeCell ref="E15:E16"/>
    <mergeCell ref="I1:X1"/>
    <mergeCell ref="C2:E4"/>
    <mergeCell ref="I2:P2"/>
    <mergeCell ref="Q2:X2"/>
    <mergeCell ref="E6:F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="115" zoomScaleSheetLayoutView="115" zoomScalePageLayoutView="0" workbookViewId="0" topLeftCell="L28">
      <selection activeCell="L40" sqref="A40:IV41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40634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14">
        <f aca="true" t="shared" si="0" ref="J4:J33">K4+L4</f>
        <v>2275</v>
      </c>
      <c r="K4" s="14">
        <f>K5+K6+K7+K8+K9</f>
        <v>1124</v>
      </c>
      <c r="L4" s="15">
        <f>L5+L6+L7+L8+L9</f>
        <v>1151</v>
      </c>
      <c r="M4" s="7" t="s">
        <v>6</v>
      </c>
      <c r="N4" s="5">
        <f aca="true" t="shared" si="1" ref="N4:N33">O4+P4</f>
        <v>3589</v>
      </c>
      <c r="O4" s="5">
        <f>O5+O6+O7+O8+O9</f>
        <v>1932</v>
      </c>
      <c r="P4" s="6">
        <f>P5+P6+P7+P8+P9</f>
        <v>1657</v>
      </c>
      <c r="Q4" s="7" t="s">
        <v>7</v>
      </c>
      <c r="R4" s="5">
        <f aca="true" t="shared" si="2" ref="R4:R33">S4+T4</f>
        <v>3688</v>
      </c>
      <c r="S4" s="5">
        <f>S5+S6+S7+S8+S9</f>
        <v>1924</v>
      </c>
      <c r="T4" s="67">
        <f>T5+T6+T7+T8+T9</f>
        <v>1764</v>
      </c>
      <c r="U4" s="7" t="s">
        <v>8</v>
      </c>
      <c r="V4" s="5">
        <f aca="true" t="shared" si="3" ref="V4:V35">W4+X4</f>
        <v>2434</v>
      </c>
      <c r="W4" s="5">
        <f>W5+W6+W7+W8+W9</f>
        <v>1020</v>
      </c>
      <c r="X4" s="6">
        <f>X5+X6+X7+X8+X9</f>
        <v>1414</v>
      </c>
    </row>
    <row r="5" spans="9:24" ht="24.75" customHeight="1">
      <c r="I5" s="8">
        <v>0</v>
      </c>
      <c r="J5" s="9">
        <f t="shared" si="0"/>
        <v>477</v>
      </c>
      <c r="K5" s="45">
        <v>228</v>
      </c>
      <c r="L5" s="46">
        <v>249</v>
      </c>
      <c r="M5" s="8">
        <v>25</v>
      </c>
      <c r="N5" s="9">
        <f t="shared" si="1"/>
        <v>704</v>
      </c>
      <c r="O5" s="45">
        <v>392</v>
      </c>
      <c r="P5" s="46">
        <v>312</v>
      </c>
      <c r="Q5" s="8">
        <v>50</v>
      </c>
      <c r="R5" s="9">
        <f t="shared" si="2"/>
        <v>764</v>
      </c>
      <c r="S5" s="45">
        <v>368</v>
      </c>
      <c r="T5" s="46">
        <v>396</v>
      </c>
      <c r="U5" s="8">
        <v>75</v>
      </c>
      <c r="V5" s="9">
        <f t="shared" si="3"/>
        <v>533</v>
      </c>
      <c r="W5" s="45">
        <v>223</v>
      </c>
      <c r="X5" s="46">
        <v>310</v>
      </c>
    </row>
    <row r="6" spans="5:24" ht="24.75" customHeight="1">
      <c r="E6" s="105" t="s">
        <v>65</v>
      </c>
      <c r="F6" s="105"/>
      <c r="I6" s="8">
        <v>1</v>
      </c>
      <c r="J6" s="9">
        <f t="shared" si="0"/>
        <v>461</v>
      </c>
      <c r="K6" s="45">
        <v>237</v>
      </c>
      <c r="L6" s="46">
        <v>224</v>
      </c>
      <c r="M6" s="8">
        <v>26</v>
      </c>
      <c r="N6" s="9">
        <f t="shared" si="1"/>
        <v>700</v>
      </c>
      <c r="O6" s="45">
        <v>363</v>
      </c>
      <c r="P6" s="46">
        <v>337</v>
      </c>
      <c r="Q6" s="8">
        <v>51</v>
      </c>
      <c r="R6" s="9">
        <f t="shared" si="2"/>
        <v>731</v>
      </c>
      <c r="S6" s="45">
        <v>392</v>
      </c>
      <c r="T6" s="46">
        <v>339</v>
      </c>
      <c r="U6" s="8">
        <v>76</v>
      </c>
      <c r="V6" s="9">
        <f t="shared" si="3"/>
        <v>523</v>
      </c>
      <c r="W6" s="45">
        <v>231</v>
      </c>
      <c r="X6" s="46">
        <v>292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475</v>
      </c>
      <c r="K7" s="45">
        <v>242</v>
      </c>
      <c r="L7" s="46">
        <v>233</v>
      </c>
      <c r="M7" s="8">
        <v>27</v>
      </c>
      <c r="N7" s="9">
        <f t="shared" si="1"/>
        <v>684</v>
      </c>
      <c r="O7" s="45">
        <v>365</v>
      </c>
      <c r="P7" s="46">
        <v>319</v>
      </c>
      <c r="Q7" s="8">
        <v>52</v>
      </c>
      <c r="R7" s="9">
        <f t="shared" si="2"/>
        <v>731</v>
      </c>
      <c r="S7" s="45">
        <v>380</v>
      </c>
      <c r="T7" s="46">
        <v>351</v>
      </c>
      <c r="U7" s="8">
        <v>77</v>
      </c>
      <c r="V7" s="9">
        <f t="shared" si="3"/>
        <v>489</v>
      </c>
      <c r="W7" s="45">
        <v>199</v>
      </c>
      <c r="X7" s="46">
        <v>290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433</v>
      </c>
      <c r="K8" s="45">
        <v>215</v>
      </c>
      <c r="L8" s="46">
        <v>218</v>
      </c>
      <c r="M8" s="8">
        <v>28</v>
      </c>
      <c r="N8" s="9">
        <f t="shared" si="1"/>
        <v>766</v>
      </c>
      <c r="O8" s="45">
        <v>426</v>
      </c>
      <c r="P8" s="46">
        <v>340</v>
      </c>
      <c r="Q8" s="8">
        <v>53</v>
      </c>
      <c r="R8" s="9">
        <f t="shared" si="2"/>
        <v>720</v>
      </c>
      <c r="S8" s="45">
        <v>390</v>
      </c>
      <c r="T8" s="46">
        <v>330</v>
      </c>
      <c r="U8" s="8">
        <v>78</v>
      </c>
      <c r="V8" s="9">
        <f t="shared" si="3"/>
        <v>462</v>
      </c>
      <c r="W8" s="45">
        <v>193</v>
      </c>
      <c r="X8" s="46">
        <v>269</v>
      </c>
    </row>
    <row r="9" spans="2:24" ht="24.75" customHeight="1" thickTop="1">
      <c r="B9" s="11" t="s">
        <v>13</v>
      </c>
      <c r="C9" s="12">
        <f>D9+E9</f>
        <v>57493</v>
      </c>
      <c r="D9" s="56">
        <v>28963</v>
      </c>
      <c r="E9" s="57">
        <v>28530</v>
      </c>
      <c r="F9" s="57">
        <v>27716</v>
      </c>
      <c r="I9" s="8">
        <v>4</v>
      </c>
      <c r="J9" s="9">
        <f t="shared" si="0"/>
        <v>429</v>
      </c>
      <c r="K9" s="45">
        <v>202</v>
      </c>
      <c r="L9" s="46">
        <v>227</v>
      </c>
      <c r="M9" s="8">
        <v>29</v>
      </c>
      <c r="N9" s="9">
        <f t="shared" si="1"/>
        <v>735</v>
      </c>
      <c r="O9" s="45">
        <v>386</v>
      </c>
      <c r="P9" s="46">
        <v>349</v>
      </c>
      <c r="Q9" s="8">
        <v>54</v>
      </c>
      <c r="R9" s="9">
        <f t="shared" si="2"/>
        <v>742</v>
      </c>
      <c r="S9" s="45">
        <v>394</v>
      </c>
      <c r="T9" s="46">
        <v>348</v>
      </c>
      <c r="U9" s="8">
        <v>79</v>
      </c>
      <c r="V9" s="9">
        <f t="shared" si="3"/>
        <v>427</v>
      </c>
      <c r="W9" s="45">
        <v>174</v>
      </c>
      <c r="X9" s="46">
        <v>253</v>
      </c>
    </row>
    <row r="10" spans="2:24" ht="24.75" customHeight="1" thickBot="1">
      <c r="B10" s="10" t="s">
        <v>14</v>
      </c>
      <c r="C10" s="13">
        <f>D10+E10</f>
        <v>2398</v>
      </c>
      <c r="D10" s="58">
        <v>1120</v>
      </c>
      <c r="E10" s="59">
        <v>1278</v>
      </c>
      <c r="F10" s="59">
        <v>1262</v>
      </c>
      <c r="I10" s="4" t="s">
        <v>15</v>
      </c>
      <c r="J10" s="14">
        <f t="shared" si="0"/>
        <v>2250</v>
      </c>
      <c r="K10" s="14">
        <f>K11+K12+K13+K14+K15</f>
        <v>1146</v>
      </c>
      <c r="L10" s="15">
        <f>L11+L12+L13+L14+L15</f>
        <v>1104</v>
      </c>
      <c r="M10" s="7" t="s">
        <v>16</v>
      </c>
      <c r="N10" s="14">
        <f t="shared" si="1"/>
        <v>3850</v>
      </c>
      <c r="O10" s="14">
        <f>O11+O12+O13+O14+O15</f>
        <v>2063</v>
      </c>
      <c r="P10" s="15">
        <f>P11+P12+P13+P14+P15</f>
        <v>1787</v>
      </c>
      <c r="Q10" s="16" t="s">
        <v>17</v>
      </c>
      <c r="R10" s="14">
        <f t="shared" si="2"/>
        <v>3927</v>
      </c>
      <c r="S10" s="14">
        <f>S11+S12+S13+S14+S15</f>
        <v>2064</v>
      </c>
      <c r="T10" s="15">
        <f>T11+T12+T13+T14+T15</f>
        <v>1863</v>
      </c>
      <c r="U10" s="7" t="s">
        <v>18</v>
      </c>
      <c r="V10" s="14">
        <f t="shared" si="3"/>
        <v>1689</v>
      </c>
      <c r="W10" s="14">
        <f>W11+W12+W13+W14+W15</f>
        <v>619</v>
      </c>
      <c r="X10" s="15">
        <f>X11+X12+X13+X14+X15</f>
        <v>1070</v>
      </c>
    </row>
    <row r="11" spans="2:24" ht="24.75" customHeight="1" thickTop="1">
      <c r="B11" s="11" t="s">
        <v>47</v>
      </c>
      <c r="C11" s="17">
        <f>SUM(C9:C10)</f>
        <v>59891</v>
      </c>
      <c r="D11" s="17">
        <f>SUM(D9:D10)</f>
        <v>30083</v>
      </c>
      <c r="E11" s="17">
        <f>SUM(E9:E10)</f>
        <v>29808</v>
      </c>
      <c r="F11" s="17">
        <f>SUM(F9:F10)</f>
        <v>28978</v>
      </c>
      <c r="I11" s="18">
        <v>5</v>
      </c>
      <c r="J11" s="9">
        <f t="shared" si="0"/>
        <v>422</v>
      </c>
      <c r="K11" s="45">
        <v>219</v>
      </c>
      <c r="L11" s="46">
        <v>203</v>
      </c>
      <c r="M11" s="8">
        <v>30</v>
      </c>
      <c r="N11" s="9">
        <f t="shared" si="1"/>
        <v>781</v>
      </c>
      <c r="O11" s="45">
        <v>427</v>
      </c>
      <c r="P11" s="46">
        <v>354</v>
      </c>
      <c r="Q11" s="8">
        <v>55</v>
      </c>
      <c r="R11" s="9">
        <f t="shared" si="2"/>
        <v>792</v>
      </c>
      <c r="S11" s="45">
        <v>408</v>
      </c>
      <c r="T11" s="46">
        <v>384</v>
      </c>
      <c r="U11" s="8">
        <v>80</v>
      </c>
      <c r="V11" s="9">
        <f t="shared" si="3"/>
        <v>425</v>
      </c>
      <c r="W11" s="45">
        <v>168</v>
      </c>
      <c r="X11" s="46">
        <v>257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424</v>
      </c>
      <c r="K12" s="45">
        <v>211</v>
      </c>
      <c r="L12" s="46">
        <v>213</v>
      </c>
      <c r="M12" s="8">
        <v>31</v>
      </c>
      <c r="N12" s="9">
        <f t="shared" si="1"/>
        <v>775</v>
      </c>
      <c r="O12" s="45">
        <v>413</v>
      </c>
      <c r="P12" s="46">
        <v>362</v>
      </c>
      <c r="Q12" s="8">
        <v>56</v>
      </c>
      <c r="R12" s="9">
        <f t="shared" si="2"/>
        <v>723</v>
      </c>
      <c r="S12" s="45">
        <v>391</v>
      </c>
      <c r="T12" s="46">
        <v>332</v>
      </c>
      <c r="U12" s="8">
        <v>81</v>
      </c>
      <c r="V12" s="9">
        <f t="shared" si="3"/>
        <v>365</v>
      </c>
      <c r="W12" s="45">
        <v>124</v>
      </c>
      <c r="X12" s="46">
        <v>241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476</v>
      </c>
      <c r="K13" s="45">
        <v>249</v>
      </c>
      <c r="L13" s="46">
        <v>227</v>
      </c>
      <c r="M13" s="8">
        <v>32</v>
      </c>
      <c r="N13" s="9">
        <f t="shared" si="1"/>
        <v>726</v>
      </c>
      <c r="O13" s="45">
        <v>400</v>
      </c>
      <c r="P13" s="46">
        <v>326</v>
      </c>
      <c r="Q13" s="8">
        <v>57</v>
      </c>
      <c r="R13" s="9">
        <f t="shared" si="2"/>
        <v>731</v>
      </c>
      <c r="S13" s="45">
        <v>388</v>
      </c>
      <c r="T13" s="46">
        <v>343</v>
      </c>
      <c r="U13" s="8">
        <v>82</v>
      </c>
      <c r="V13" s="9">
        <f t="shared" si="3"/>
        <v>341</v>
      </c>
      <c r="W13" s="45">
        <v>141</v>
      </c>
      <c r="X13" s="46">
        <v>200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466</v>
      </c>
      <c r="K14" s="45">
        <v>246</v>
      </c>
      <c r="L14" s="46">
        <v>220</v>
      </c>
      <c r="M14" s="8">
        <v>33</v>
      </c>
      <c r="N14" s="9">
        <f t="shared" si="1"/>
        <v>772</v>
      </c>
      <c r="O14" s="45">
        <v>413</v>
      </c>
      <c r="P14" s="46">
        <v>359</v>
      </c>
      <c r="Q14" s="8">
        <v>58</v>
      </c>
      <c r="R14" s="9">
        <f t="shared" si="2"/>
        <v>816</v>
      </c>
      <c r="S14" s="45">
        <v>429</v>
      </c>
      <c r="T14" s="46">
        <v>387</v>
      </c>
      <c r="U14" s="8">
        <v>83</v>
      </c>
      <c r="V14" s="9">
        <f t="shared" si="3"/>
        <v>301</v>
      </c>
      <c r="W14" s="45">
        <v>110</v>
      </c>
      <c r="X14" s="46">
        <v>191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462</v>
      </c>
      <c r="K15" s="45">
        <v>221</v>
      </c>
      <c r="L15" s="46">
        <v>241</v>
      </c>
      <c r="M15" s="8">
        <v>34</v>
      </c>
      <c r="N15" s="9">
        <f t="shared" si="1"/>
        <v>796</v>
      </c>
      <c r="O15" s="45">
        <v>410</v>
      </c>
      <c r="P15" s="46">
        <v>386</v>
      </c>
      <c r="Q15" s="8">
        <v>59</v>
      </c>
      <c r="R15" s="9">
        <f t="shared" si="2"/>
        <v>865</v>
      </c>
      <c r="S15" s="45">
        <v>448</v>
      </c>
      <c r="T15" s="46">
        <v>417</v>
      </c>
      <c r="U15" s="8">
        <v>84</v>
      </c>
      <c r="V15" s="9">
        <f t="shared" si="3"/>
        <v>257</v>
      </c>
      <c r="W15" s="45">
        <v>76</v>
      </c>
      <c r="X15" s="46">
        <v>181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2480</v>
      </c>
      <c r="K16" s="14">
        <f>K17+K18+K19+K20+K21</f>
        <v>1310</v>
      </c>
      <c r="L16" s="15">
        <f>L17+L18+L19+L20+L21</f>
        <v>1170</v>
      </c>
      <c r="M16" s="7" t="s">
        <v>22</v>
      </c>
      <c r="N16" s="14">
        <f t="shared" si="1"/>
        <v>4555</v>
      </c>
      <c r="O16" s="14">
        <f>O17+O18+O19+O20+O21</f>
        <v>2465</v>
      </c>
      <c r="P16" s="15">
        <f>P17+P18+P19+P20+P21</f>
        <v>2090</v>
      </c>
      <c r="Q16" s="7" t="s">
        <v>23</v>
      </c>
      <c r="R16" s="14">
        <f t="shared" si="2"/>
        <v>4489</v>
      </c>
      <c r="S16" s="14">
        <f>S17+S18+S19+S20+S21</f>
        <v>2264</v>
      </c>
      <c r="T16" s="15">
        <f>T17+T18+T19+T20+T21</f>
        <v>2225</v>
      </c>
      <c r="U16" s="7" t="s">
        <v>24</v>
      </c>
      <c r="V16" s="14">
        <f t="shared" si="3"/>
        <v>896</v>
      </c>
      <c r="W16" s="14">
        <f>W17+W18+W19+W20+W21</f>
        <v>277</v>
      </c>
      <c r="X16" s="15">
        <f>X17+X18+X19+X20+X21</f>
        <v>619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18035</v>
      </c>
      <c r="D17" s="60">
        <v>9036</v>
      </c>
      <c r="E17" s="61">
        <v>8999</v>
      </c>
      <c r="F17" s="61">
        <v>8558</v>
      </c>
      <c r="I17" s="8">
        <v>10</v>
      </c>
      <c r="J17" s="9">
        <f t="shared" si="0"/>
        <v>492</v>
      </c>
      <c r="K17" s="45">
        <v>249</v>
      </c>
      <c r="L17" s="46">
        <v>243</v>
      </c>
      <c r="M17" s="8">
        <v>35</v>
      </c>
      <c r="N17" s="9">
        <f t="shared" si="1"/>
        <v>810</v>
      </c>
      <c r="O17" s="45">
        <v>444</v>
      </c>
      <c r="P17" s="46">
        <v>366</v>
      </c>
      <c r="Q17" s="8">
        <v>60</v>
      </c>
      <c r="R17" s="9">
        <f t="shared" si="2"/>
        <v>924</v>
      </c>
      <c r="S17" s="45">
        <v>454</v>
      </c>
      <c r="T17" s="46">
        <v>470</v>
      </c>
      <c r="U17" s="8">
        <v>85</v>
      </c>
      <c r="V17" s="9">
        <f t="shared" si="3"/>
        <v>227</v>
      </c>
      <c r="W17" s="45">
        <v>82</v>
      </c>
      <c r="X17" s="46">
        <v>145</v>
      </c>
    </row>
    <row r="18" spans="1:24" ht="24.75" customHeight="1">
      <c r="A18" s="47"/>
      <c r="B18" s="23" t="s">
        <v>26</v>
      </c>
      <c r="C18" s="22">
        <f t="shared" si="4"/>
        <v>8</v>
      </c>
      <c r="D18" s="62">
        <v>5</v>
      </c>
      <c r="E18" s="63">
        <v>3</v>
      </c>
      <c r="F18" s="63">
        <v>5</v>
      </c>
      <c r="I18" s="8">
        <v>11</v>
      </c>
      <c r="J18" s="9">
        <f t="shared" si="0"/>
        <v>458</v>
      </c>
      <c r="K18" s="45">
        <v>241</v>
      </c>
      <c r="L18" s="46">
        <v>217</v>
      </c>
      <c r="M18" s="8">
        <v>36</v>
      </c>
      <c r="N18" s="9">
        <f t="shared" si="1"/>
        <v>888</v>
      </c>
      <c r="O18" s="45">
        <v>482</v>
      </c>
      <c r="P18" s="46">
        <v>406</v>
      </c>
      <c r="Q18" s="8">
        <v>61</v>
      </c>
      <c r="R18" s="9">
        <f t="shared" si="2"/>
        <v>926</v>
      </c>
      <c r="S18" s="45">
        <v>475</v>
      </c>
      <c r="T18" s="46">
        <v>451</v>
      </c>
      <c r="U18" s="8">
        <v>86</v>
      </c>
      <c r="V18" s="9">
        <f t="shared" si="3"/>
        <v>207</v>
      </c>
      <c r="W18" s="45">
        <v>63</v>
      </c>
      <c r="X18" s="46">
        <v>144</v>
      </c>
    </row>
    <row r="19" spans="1:24" ht="24.75" customHeight="1">
      <c r="A19" s="47"/>
      <c r="B19" s="23" t="s">
        <v>27</v>
      </c>
      <c r="C19" s="22">
        <f t="shared" si="4"/>
        <v>13065</v>
      </c>
      <c r="D19" s="62">
        <v>6596</v>
      </c>
      <c r="E19" s="63">
        <v>6469</v>
      </c>
      <c r="F19" s="63">
        <v>6357</v>
      </c>
      <c r="I19" s="8">
        <v>12</v>
      </c>
      <c r="J19" s="9">
        <f t="shared" si="0"/>
        <v>482</v>
      </c>
      <c r="K19" s="45">
        <v>255</v>
      </c>
      <c r="L19" s="46">
        <v>227</v>
      </c>
      <c r="M19" s="8">
        <v>37</v>
      </c>
      <c r="N19" s="9">
        <f t="shared" si="1"/>
        <v>897</v>
      </c>
      <c r="O19" s="45">
        <v>495</v>
      </c>
      <c r="P19" s="46">
        <v>402</v>
      </c>
      <c r="Q19" s="8">
        <v>62</v>
      </c>
      <c r="R19" s="9">
        <f t="shared" si="2"/>
        <v>936</v>
      </c>
      <c r="S19" s="45">
        <v>476</v>
      </c>
      <c r="T19" s="46">
        <v>460</v>
      </c>
      <c r="U19" s="8">
        <v>87</v>
      </c>
      <c r="V19" s="9">
        <f t="shared" si="3"/>
        <v>178</v>
      </c>
      <c r="W19" s="45">
        <v>58</v>
      </c>
      <c r="X19" s="46">
        <v>120</v>
      </c>
    </row>
    <row r="20" spans="1:24" ht="24.75" customHeight="1">
      <c r="A20" s="47"/>
      <c r="B20" s="23" t="s">
        <v>28</v>
      </c>
      <c r="C20" s="22">
        <f t="shared" si="4"/>
        <v>229</v>
      </c>
      <c r="D20" s="62">
        <v>114</v>
      </c>
      <c r="E20" s="63">
        <v>115</v>
      </c>
      <c r="F20" s="63">
        <v>117</v>
      </c>
      <c r="I20" s="8">
        <v>13</v>
      </c>
      <c r="J20" s="9">
        <f t="shared" si="0"/>
        <v>546</v>
      </c>
      <c r="K20" s="45">
        <v>292</v>
      </c>
      <c r="L20" s="46">
        <v>254</v>
      </c>
      <c r="M20" s="8">
        <v>38</v>
      </c>
      <c r="N20" s="9">
        <f t="shared" si="1"/>
        <v>1017</v>
      </c>
      <c r="O20" s="45">
        <v>557</v>
      </c>
      <c r="P20" s="46">
        <v>460</v>
      </c>
      <c r="Q20" s="8">
        <v>63</v>
      </c>
      <c r="R20" s="9">
        <f t="shared" si="2"/>
        <v>985</v>
      </c>
      <c r="S20" s="45">
        <v>506</v>
      </c>
      <c r="T20" s="46">
        <v>479</v>
      </c>
      <c r="U20" s="8">
        <v>88</v>
      </c>
      <c r="V20" s="9">
        <f t="shared" si="3"/>
        <v>165</v>
      </c>
      <c r="W20" s="45">
        <v>44</v>
      </c>
      <c r="X20" s="46">
        <v>121</v>
      </c>
    </row>
    <row r="21" spans="1:24" ht="24.75" customHeight="1">
      <c r="A21" s="47"/>
      <c r="B21" s="23" t="s">
        <v>29</v>
      </c>
      <c r="C21" s="22">
        <f t="shared" si="4"/>
        <v>1943</v>
      </c>
      <c r="D21" s="62">
        <v>1004</v>
      </c>
      <c r="E21" s="63">
        <v>939</v>
      </c>
      <c r="F21" s="63">
        <v>983</v>
      </c>
      <c r="I21" s="8">
        <v>14</v>
      </c>
      <c r="J21" s="9">
        <f t="shared" si="0"/>
        <v>502</v>
      </c>
      <c r="K21" s="45">
        <v>273</v>
      </c>
      <c r="L21" s="46">
        <v>229</v>
      </c>
      <c r="M21" s="8">
        <v>39</v>
      </c>
      <c r="N21" s="9">
        <f t="shared" si="1"/>
        <v>943</v>
      </c>
      <c r="O21" s="45">
        <v>487</v>
      </c>
      <c r="P21" s="46">
        <v>456</v>
      </c>
      <c r="Q21" s="8">
        <v>64</v>
      </c>
      <c r="R21" s="9">
        <f t="shared" si="2"/>
        <v>718</v>
      </c>
      <c r="S21" s="45">
        <v>353</v>
      </c>
      <c r="T21" s="46">
        <v>365</v>
      </c>
      <c r="U21" s="8">
        <v>89</v>
      </c>
      <c r="V21" s="9">
        <f t="shared" si="3"/>
        <v>119</v>
      </c>
      <c r="W21" s="45">
        <v>30</v>
      </c>
      <c r="X21" s="46">
        <v>89</v>
      </c>
    </row>
    <row r="22" spans="1:24" ht="24.75" customHeight="1">
      <c r="A22" s="47"/>
      <c r="B22" s="48" t="s">
        <v>30</v>
      </c>
      <c r="C22" s="22">
        <f t="shared" si="4"/>
        <v>3083</v>
      </c>
      <c r="D22" s="62">
        <v>1516</v>
      </c>
      <c r="E22" s="63">
        <v>1567</v>
      </c>
      <c r="F22" s="63">
        <v>1499</v>
      </c>
      <c r="I22" s="7" t="s">
        <v>31</v>
      </c>
      <c r="J22" s="14">
        <f t="shared" si="0"/>
        <v>2791</v>
      </c>
      <c r="K22" s="14">
        <f>K23+K24+K25+K26+K27</f>
        <v>1402</v>
      </c>
      <c r="L22" s="15">
        <f>L23+L24+L25+L26+L27</f>
        <v>1389</v>
      </c>
      <c r="M22" s="7" t="s">
        <v>32</v>
      </c>
      <c r="N22" s="14">
        <f t="shared" si="1"/>
        <v>4359</v>
      </c>
      <c r="O22" s="14">
        <f>O23+O24+O25+O26+O27</f>
        <v>2335</v>
      </c>
      <c r="P22" s="15">
        <f>P23+P24+P25+P26+P27</f>
        <v>2024</v>
      </c>
      <c r="Q22" s="7" t="s">
        <v>33</v>
      </c>
      <c r="R22" s="14">
        <f t="shared" si="2"/>
        <v>3490</v>
      </c>
      <c r="S22" s="14">
        <f>S23+S24+S25+S26+S27</f>
        <v>1715</v>
      </c>
      <c r="T22" s="15">
        <f>T23+T24+T25+T26+T27</f>
        <v>1775</v>
      </c>
      <c r="U22" s="7" t="s">
        <v>34</v>
      </c>
      <c r="V22" s="14">
        <f t="shared" si="3"/>
        <v>388</v>
      </c>
      <c r="W22" s="14">
        <f>W23+W24+W25+W26+W27</f>
        <v>92</v>
      </c>
      <c r="X22" s="15">
        <f>X23+X24+X25+X26+X27</f>
        <v>296</v>
      </c>
    </row>
    <row r="23" spans="1:24" ht="24.75" customHeight="1">
      <c r="A23" s="47"/>
      <c r="B23" s="48" t="s">
        <v>35</v>
      </c>
      <c r="C23" s="22">
        <f t="shared" si="4"/>
        <v>1411</v>
      </c>
      <c r="D23" s="62">
        <v>731</v>
      </c>
      <c r="E23" s="63">
        <v>680</v>
      </c>
      <c r="F23" s="63">
        <v>769</v>
      </c>
      <c r="I23" s="8">
        <v>15</v>
      </c>
      <c r="J23" s="9">
        <f t="shared" si="0"/>
        <v>542</v>
      </c>
      <c r="K23" s="45">
        <v>275</v>
      </c>
      <c r="L23" s="46">
        <v>267</v>
      </c>
      <c r="M23" s="8">
        <v>40</v>
      </c>
      <c r="N23" s="9">
        <f t="shared" si="1"/>
        <v>880</v>
      </c>
      <c r="O23" s="45">
        <v>466</v>
      </c>
      <c r="P23" s="46">
        <v>414</v>
      </c>
      <c r="Q23" s="8">
        <v>65</v>
      </c>
      <c r="R23" s="9">
        <f t="shared" si="2"/>
        <v>562</v>
      </c>
      <c r="S23" s="45">
        <v>304</v>
      </c>
      <c r="T23" s="46">
        <v>258</v>
      </c>
      <c r="U23" s="8">
        <v>90</v>
      </c>
      <c r="V23" s="9">
        <f t="shared" si="3"/>
        <v>99</v>
      </c>
      <c r="W23" s="45">
        <v>23</v>
      </c>
      <c r="X23" s="46">
        <v>76</v>
      </c>
    </row>
    <row r="24" spans="1:24" ht="24.75" customHeight="1">
      <c r="A24" s="47"/>
      <c r="B24" s="48" t="s">
        <v>36</v>
      </c>
      <c r="C24" s="22">
        <f t="shared" si="4"/>
        <v>1165</v>
      </c>
      <c r="D24" s="62">
        <v>546</v>
      </c>
      <c r="E24" s="63">
        <v>619</v>
      </c>
      <c r="F24" s="63">
        <v>579</v>
      </c>
      <c r="G24" s="68"/>
      <c r="I24" s="8">
        <v>16</v>
      </c>
      <c r="J24" s="9">
        <f t="shared" si="0"/>
        <v>568</v>
      </c>
      <c r="K24" s="45">
        <v>272</v>
      </c>
      <c r="L24" s="46">
        <v>296</v>
      </c>
      <c r="M24" s="8">
        <v>41</v>
      </c>
      <c r="N24" s="9">
        <f t="shared" si="1"/>
        <v>906</v>
      </c>
      <c r="O24" s="45">
        <v>483</v>
      </c>
      <c r="P24" s="46">
        <v>423</v>
      </c>
      <c r="Q24" s="8">
        <v>66</v>
      </c>
      <c r="R24" s="9">
        <f t="shared" si="2"/>
        <v>657</v>
      </c>
      <c r="S24" s="45">
        <v>308</v>
      </c>
      <c r="T24" s="46">
        <v>349</v>
      </c>
      <c r="U24" s="8">
        <v>91</v>
      </c>
      <c r="V24" s="9">
        <f t="shared" si="3"/>
        <v>91</v>
      </c>
      <c r="W24" s="45">
        <v>17</v>
      </c>
      <c r="X24" s="46">
        <v>74</v>
      </c>
    </row>
    <row r="25" spans="1:24" ht="24.75" customHeight="1">
      <c r="A25" s="47"/>
      <c r="B25" s="49" t="s">
        <v>53</v>
      </c>
      <c r="C25" s="22">
        <f t="shared" si="4"/>
        <v>1111</v>
      </c>
      <c r="D25" s="62">
        <v>575</v>
      </c>
      <c r="E25" s="63">
        <v>536</v>
      </c>
      <c r="F25" s="63">
        <v>491</v>
      </c>
      <c r="I25" s="8">
        <v>17</v>
      </c>
      <c r="J25" s="9">
        <f t="shared" si="0"/>
        <v>532</v>
      </c>
      <c r="K25" s="45">
        <v>289</v>
      </c>
      <c r="L25" s="46">
        <v>243</v>
      </c>
      <c r="M25" s="8">
        <v>42</v>
      </c>
      <c r="N25" s="9">
        <f t="shared" si="1"/>
        <v>944</v>
      </c>
      <c r="O25" s="45">
        <v>507</v>
      </c>
      <c r="P25" s="46">
        <v>437</v>
      </c>
      <c r="Q25" s="8">
        <v>67</v>
      </c>
      <c r="R25" s="9">
        <f t="shared" si="2"/>
        <v>807</v>
      </c>
      <c r="S25" s="45">
        <v>392</v>
      </c>
      <c r="T25" s="46">
        <v>415</v>
      </c>
      <c r="U25" s="8">
        <v>92</v>
      </c>
      <c r="V25" s="9">
        <f t="shared" si="3"/>
        <v>77</v>
      </c>
      <c r="W25" s="45">
        <v>22</v>
      </c>
      <c r="X25" s="46">
        <v>55</v>
      </c>
    </row>
    <row r="26" spans="1:24" ht="24.75" customHeight="1">
      <c r="A26" s="47"/>
      <c r="B26" s="48" t="s">
        <v>37</v>
      </c>
      <c r="C26" s="22">
        <f t="shared" si="4"/>
        <v>1150</v>
      </c>
      <c r="D26" s="62">
        <v>580</v>
      </c>
      <c r="E26" s="63">
        <v>570</v>
      </c>
      <c r="F26" s="63">
        <v>484</v>
      </c>
      <c r="I26" s="8">
        <v>18</v>
      </c>
      <c r="J26" s="9">
        <f t="shared" si="0"/>
        <v>577</v>
      </c>
      <c r="K26" s="45">
        <v>288</v>
      </c>
      <c r="L26" s="46">
        <v>289</v>
      </c>
      <c r="M26" s="8">
        <v>43</v>
      </c>
      <c r="N26" s="9">
        <f t="shared" si="1"/>
        <v>882</v>
      </c>
      <c r="O26" s="45">
        <v>492</v>
      </c>
      <c r="P26" s="46">
        <v>390</v>
      </c>
      <c r="Q26" s="8">
        <v>68</v>
      </c>
      <c r="R26" s="9">
        <f t="shared" si="2"/>
        <v>756</v>
      </c>
      <c r="S26" s="45">
        <v>359</v>
      </c>
      <c r="T26" s="46">
        <v>397</v>
      </c>
      <c r="U26" s="8">
        <v>93</v>
      </c>
      <c r="V26" s="9">
        <f t="shared" si="3"/>
        <v>70</v>
      </c>
      <c r="W26" s="45">
        <v>17</v>
      </c>
      <c r="X26" s="46">
        <v>53</v>
      </c>
    </row>
    <row r="27" spans="1:24" ht="24.75" customHeight="1">
      <c r="A27" s="47"/>
      <c r="B27" s="49" t="s">
        <v>53</v>
      </c>
      <c r="C27" s="22">
        <f t="shared" si="4"/>
        <v>2241</v>
      </c>
      <c r="D27" s="62">
        <v>1178</v>
      </c>
      <c r="E27" s="63">
        <v>1063</v>
      </c>
      <c r="F27" s="63">
        <v>1138</v>
      </c>
      <c r="I27" s="8">
        <v>19</v>
      </c>
      <c r="J27" s="9">
        <f t="shared" si="0"/>
        <v>572</v>
      </c>
      <c r="K27" s="45">
        <v>278</v>
      </c>
      <c r="L27" s="46">
        <v>294</v>
      </c>
      <c r="M27" s="8">
        <v>44</v>
      </c>
      <c r="N27" s="9">
        <f t="shared" si="1"/>
        <v>747</v>
      </c>
      <c r="O27" s="45">
        <v>387</v>
      </c>
      <c r="P27" s="46">
        <v>360</v>
      </c>
      <c r="Q27" s="8">
        <v>69</v>
      </c>
      <c r="R27" s="9">
        <f t="shared" si="2"/>
        <v>708</v>
      </c>
      <c r="S27" s="45">
        <v>352</v>
      </c>
      <c r="T27" s="46">
        <v>356</v>
      </c>
      <c r="U27" s="8">
        <v>94</v>
      </c>
      <c r="V27" s="9">
        <f t="shared" si="3"/>
        <v>51</v>
      </c>
      <c r="W27" s="45">
        <v>13</v>
      </c>
      <c r="X27" s="46">
        <v>38</v>
      </c>
    </row>
    <row r="28" spans="1:24" ht="24.75" customHeight="1">
      <c r="A28" s="47"/>
      <c r="B28" s="49" t="s">
        <v>54</v>
      </c>
      <c r="C28" s="22">
        <f t="shared" si="4"/>
        <v>1483</v>
      </c>
      <c r="D28" s="62">
        <v>776</v>
      </c>
      <c r="E28" s="63">
        <v>707</v>
      </c>
      <c r="F28" s="63">
        <v>687</v>
      </c>
      <c r="I28" s="7" t="s">
        <v>38</v>
      </c>
      <c r="J28" s="14">
        <f t="shared" si="0"/>
        <v>3277</v>
      </c>
      <c r="K28" s="14">
        <f>K29+K30+K31+K32+K33</f>
        <v>1679</v>
      </c>
      <c r="L28" s="15">
        <f>L29+L30+L31+L32+L33</f>
        <v>1598</v>
      </c>
      <c r="M28" s="7" t="s">
        <v>39</v>
      </c>
      <c r="N28" s="14">
        <f t="shared" si="1"/>
        <v>4010</v>
      </c>
      <c r="O28" s="14">
        <f>O29+O30+O31+O32+O33</f>
        <v>2131</v>
      </c>
      <c r="P28" s="15">
        <f>P29+P30+P31+P32+P33</f>
        <v>1879</v>
      </c>
      <c r="Q28" s="7" t="s">
        <v>40</v>
      </c>
      <c r="R28" s="14">
        <f t="shared" si="2"/>
        <v>2929</v>
      </c>
      <c r="S28" s="14">
        <f>S29+S30+S31+S32+S33</f>
        <v>1383</v>
      </c>
      <c r="T28" s="15">
        <f>T29+T30+T31+T32+T33</f>
        <v>1546</v>
      </c>
      <c r="U28" s="7" t="s">
        <v>58</v>
      </c>
      <c r="V28" s="14">
        <f t="shared" si="3"/>
        <v>112</v>
      </c>
      <c r="W28" s="14">
        <f>W29+W30+W31+W32+W33</f>
        <v>14</v>
      </c>
      <c r="X28" s="15">
        <f>X29+X30+X31+X32+X33</f>
        <v>98</v>
      </c>
    </row>
    <row r="29" spans="1:24" ht="24.75" customHeight="1">
      <c r="A29" s="47"/>
      <c r="B29" s="48" t="s">
        <v>41</v>
      </c>
      <c r="C29" s="22">
        <f t="shared" si="4"/>
        <v>3507</v>
      </c>
      <c r="D29" s="62">
        <v>1792</v>
      </c>
      <c r="E29" s="63">
        <v>1715</v>
      </c>
      <c r="F29" s="63">
        <v>1587</v>
      </c>
      <c r="I29" s="8">
        <v>20</v>
      </c>
      <c r="J29" s="9">
        <f t="shared" si="0"/>
        <v>609</v>
      </c>
      <c r="K29" s="45">
        <v>307</v>
      </c>
      <c r="L29" s="46">
        <v>302</v>
      </c>
      <c r="M29" s="8">
        <v>45</v>
      </c>
      <c r="N29" s="9">
        <f t="shared" si="1"/>
        <v>850</v>
      </c>
      <c r="O29" s="45">
        <v>453</v>
      </c>
      <c r="P29" s="46">
        <v>397</v>
      </c>
      <c r="Q29" s="8">
        <v>70</v>
      </c>
      <c r="R29" s="9">
        <f t="shared" si="2"/>
        <v>676</v>
      </c>
      <c r="S29" s="45">
        <v>328</v>
      </c>
      <c r="T29" s="46">
        <v>348</v>
      </c>
      <c r="U29" s="8">
        <v>95</v>
      </c>
      <c r="V29" s="9">
        <f t="shared" si="3"/>
        <v>36</v>
      </c>
      <c r="W29" s="45">
        <v>6</v>
      </c>
      <c r="X29" s="46">
        <v>30</v>
      </c>
    </row>
    <row r="30" spans="1:24" ht="24.75" customHeight="1">
      <c r="A30" s="47"/>
      <c r="B30" s="49" t="s">
        <v>55</v>
      </c>
      <c r="C30" s="22">
        <f t="shared" si="4"/>
        <v>2551</v>
      </c>
      <c r="D30" s="62">
        <v>1280</v>
      </c>
      <c r="E30" s="63">
        <v>1271</v>
      </c>
      <c r="F30" s="63">
        <v>1254</v>
      </c>
      <c r="I30" s="8">
        <v>21</v>
      </c>
      <c r="J30" s="9">
        <f t="shared" si="0"/>
        <v>652</v>
      </c>
      <c r="K30" s="45">
        <v>321</v>
      </c>
      <c r="L30" s="46">
        <v>331</v>
      </c>
      <c r="M30" s="8">
        <v>46</v>
      </c>
      <c r="N30" s="9">
        <f t="shared" si="1"/>
        <v>862</v>
      </c>
      <c r="O30" s="45">
        <v>465</v>
      </c>
      <c r="P30" s="46">
        <v>397</v>
      </c>
      <c r="Q30" s="8">
        <v>71</v>
      </c>
      <c r="R30" s="9">
        <f t="shared" si="2"/>
        <v>611</v>
      </c>
      <c r="S30" s="45">
        <v>274</v>
      </c>
      <c r="T30" s="46">
        <v>337</v>
      </c>
      <c r="U30" s="8">
        <v>96</v>
      </c>
      <c r="V30" s="9">
        <f t="shared" si="3"/>
        <v>22</v>
      </c>
      <c r="W30" s="45">
        <v>0</v>
      </c>
      <c r="X30" s="46">
        <v>22</v>
      </c>
    </row>
    <row r="31" spans="1:24" ht="24.75" customHeight="1">
      <c r="A31" s="47"/>
      <c r="B31" s="48" t="s">
        <v>43</v>
      </c>
      <c r="C31" s="22">
        <f t="shared" si="4"/>
        <v>1438</v>
      </c>
      <c r="D31" s="62">
        <v>719</v>
      </c>
      <c r="E31" s="63">
        <v>719</v>
      </c>
      <c r="F31" s="63">
        <v>686</v>
      </c>
      <c r="I31" s="8">
        <v>22</v>
      </c>
      <c r="J31" s="9">
        <f t="shared" si="0"/>
        <v>658</v>
      </c>
      <c r="K31" s="45">
        <v>330</v>
      </c>
      <c r="L31" s="46">
        <v>328</v>
      </c>
      <c r="M31" s="8">
        <v>47</v>
      </c>
      <c r="N31" s="9">
        <f t="shared" si="1"/>
        <v>794</v>
      </c>
      <c r="O31" s="45">
        <v>430</v>
      </c>
      <c r="P31" s="46">
        <v>364</v>
      </c>
      <c r="Q31" s="8">
        <v>72</v>
      </c>
      <c r="R31" s="9">
        <f t="shared" si="2"/>
        <v>511</v>
      </c>
      <c r="S31" s="45">
        <v>233</v>
      </c>
      <c r="T31" s="46">
        <v>278</v>
      </c>
      <c r="U31" s="8">
        <v>97</v>
      </c>
      <c r="V31" s="9">
        <f t="shared" si="3"/>
        <v>26</v>
      </c>
      <c r="W31" s="45">
        <v>5</v>
      </c>
      <c r="X31" s="46">
        <v>21</v>
      </c>
    </row>
    <row r="32" spans="1:24" ht="24.75" customHeight="1">
      <c r="A32" s="47"/>
      <c r="B32" s="49" t="s">
        <v>53</v>
      </c>
      <c r="C32" s="22">
        <f t="shared" si="4"/>
        <v>1109</v>
      </c>
      <c r="D32" s="62">
        <v>554</v>
      </c>
      <c r="E32" s="63">
        <v>555</v>
      </c>
      <c r="F32" s="63">
        <v>504</v>
      </c>
      <c r="I32" s="8">
        <v>23</v>
      </c>
      <c r="J32" s="9">
        <f t="shared" si="0"/>
        <v>642</v>
      </c>
      <c r="K32" s="45">
        <v>334</v>
      </c>
      <c r="L32" s="46">
        <v>308</v>
      </c>
      <c r="M32" s="8">
        <v>48</v>
      </c>
      <c r="N32" s="9">
        <f t="shared" si="1"/>
        <v>743</v>
      </c>
      <c r="O32" s="45">
        <v>396</v>
      </c>
      <c r="P32" s="46">
        <v>347</v>
      </c>
      <c r="Q32" s="8">
        <v>73</v>
      </c>
      <c r="R32" s="9">
        <f t="shared" si="2"/>
        <v>591</v>
      </c>
      <c r="S32" s="45">
        <v>290</v>
      </c>
      <c r="T32" s="46">
        <v>301</v>
      </c>
      <c r="U32" s="8">
        <v>98</v>
      </c>
      <c r="V32" s="9">
        <f t="shared" si="3"/>
        <v>17</v>
      </c>
      <c r="W32" s="45">
        <v>2</v>
      </c>
      <c r="X32" s="46">
        <v>15</v>
      </c>
    </row>
    <row r="33" spans="1:24" ht="24.75" customHeight="1" thickBot="1">
      <c r="A33" s="47"/>
      <c r="B33" s="49" t="s">
        <v>54</v>
      </c>
      <c r="C33" s="22">
        <f t="shared" si="4"/>
        <v>1791</v>
      </c>
      <c r="D33" s="62">
        <v>913</v>
      </c>
      <c r="E33" s="63">
        <v>878</v>
      </c>
      <c r="F33" s="63">
        <v>799</v>
      </c>
      <c r="I33" s="25">
        <v>24</v>
      </c>
      <c r="J33" s="26">
        <f t="shared" si="0"/>
        <v>716</v>
      </c>
      <c r="K33" s="50">
        <v>387</v>
      </c>
      <c r="L33" s="51">
        <v>329</v>
      </c>
      <c r="M33" s="25">
        <v>49</v>
      </c>
      <c r="N33" s="26">
        <f t="shared" si="1"/>
        <v>761</v>
      </c>
      <c r="O33" s="50">
        <v>387</v>
      </c>
      <c r="P33" s="51">
        <v>374</v>
      </c>
      <c r="Q33" s="25">
        <v>74</v>
      </c>
      <c r="R33" s="26">
        <f t="shared" si="2"/>
        <v>540</v>
      </c>
      <c r="S33" s="50">
        <v>258</v>
      </c>
      <c r="T33" s="51">
        <v>282</v>
      </c>
      <c r="U33" s="8">
        <v>99</v>
      </c>
      <c r="V33" s="9">
        <f t="shared" si="3"/>
        <v>11</v>
      </c>
      <c r="W33" s="45">
        <v>1</v>
      </c>
      <c r="X33" s="46">
        <v>10</v>
      </c>
    </row>
    <row r="34" spans="1:24" ht="24.75" customHeight="1">
      <c r="A34" s="47"/>
      <c r="B34" s="49" t="s">
        <v>56</v>
      </c>
      <c r="C34" s="22">
        <f t="shared" si="4"/>
        <v>1757</v>
      </c>
      <c r="D34" s="62">
        <v>865</v>
      </c>
      <c r="E34" s="63">
        <v>892</v>
      </c>
      <c r="F34" s="63">
        <v>1008</v>
      </c>
      <c r="U34" s="52" t="s">
        <v>59</v>
      </c>
      <c r="V34" s="14">
        <f t="shared" si="3"/>
        <v>15</v>
      </c>
      <c r="W34" s="53">
        <v>4</v>
      </c>
      <c r="X34" s="54">
        <v>11</v>
      </c>
    </row>
    <row r="35" spans="1:24" ht="24.75" customHeight="1">
      <c r="A35" s="47"/>
      <c r="B35" s="48" t="s">
        <v>44</v>
      </c>
      <c r="C35" s="22">
        <f t="shared" si="4"/>
        <v>335</v>
      </c>
      <c r="D35" s="62">
        <v>155</v>
      </c>
      <c r="E35" s="63">
        <v>180</v>
      </c>
      <c r="F35" s="63">
        <v>175</v>
      </c>
      <c r="U35" s="75" t="s">
        <v>42</v>
      </c>
      <c r="V35" s="77">
        <f t="shared" si="3"/>
        <v>57493</v>
      </c>
      <c r="W35" s="77">
        <f>K4+K10+K16+K22+K28+K34+O4+O10+O16+O22+O28+O34+S4+S10+S16+S22+S28+S34+W4+W10+W16+W22+W28+W34</f>
        <v>28963</v>
      </c>
      <c r="X35" s="79">
        <f>L4+L10+L16+L22+L28+L34+P4+P10+P16+P22+P28+P34+T4+T10+T16+T22+T28+T34+X4+X10+X16+X22+X28+X34</f>
        <v>28530</v>
      </c>
    </row>
    <row r="36" spans="1:24" ht="24.75" customHeight="1" thickBot="1">
      <c r="A36" s="47"/>
      <c r="B36" s="55" t="s">
        <v>45</v>
      </c>
      <c r="C36" s="22">
        <f t="shared" si="4"/>
        <v>81</v>
      </c>
      <c r="D36" s="64">
        <v>28</v>
      </c>
      <c r="E36" s="65">
        <v>53</v>
      </c>
      <c r="F36" s="65">
        <v>36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57493</v>
      </c>
      <c r="D37" s="29">
        <f>SUM(D17:D36)</f>
        <v>28963</v>
      </c>
      <c r="E37" s="30">
        <f>SUM(E17:E36)</f>
        <v>28530</v>
      </c>
      <c r="F37" s="30">
        <f>SUM(F17:F36)</f>
        <v>27716</v>
      </c>
      <c r="M37" s="66" t="s">
        <v>60</v>
      </c>
      <c r="N37" s="69">
        <f>O37+P37</f>
        <v>11953</v>
      </c>
      <c r="O37" s="69">
        <f>$S$22+$S$28+$W$4+$W$10+$W$16+$W$22+$W$28+$W$34</f>
        <v>5124</v>
      </c>
      <c r="P37" s="69">
        <f>$T$22+$T$28+$X$4+$X$10+$X$16+$X$22+$X$28+$X$34</f>
        <v>6829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spans="21:24" ht="24.75" customHeight="1">
      <c r="U39" s="71"/>
      <c r="V39" s="71"/>
      <c r="W39" s="71"/>
      <c r="X39" s="71"/>
    </row>
    <row r="40" ht="24.75" customHeight="1"/>
    <row r="41" ht="18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39" customHeight="1"/>
    <row r="63" ht="24.75" customHeight="1"/>
    <row r="64" ht="24.75" customHeight="1"/>
    <row r="65" ht="42" customHeight="1"/>
    <row r="66" ht="21" customHeight="1"/>
    <row r="67" ht="24.75" customHeight="1"/>
    <row r="68" ht="18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39" customHeight="1"/>
    <row r="90" ht="24.75" customHeight="1"/>
    <row r="91" ht="24.75" customHeight="1"/>
    <row r="92" ht="42" customHeight="1"/>
    <row r="93" ht="21" customHeight="1"/>
    <row r="94" ht="24.75" customHeight="1"/>
    <row r="95" ht="18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39" customHeight="1"/>
    <row r="117" ht="24.75" customHeight="1"/>
    <row r="118" ht="24.75" customHeight="1"/>
    <row r="119" ht="42" customHeight="1"/>
    <row r="120" ht="21" customHeight="1"/>
    <row r="121" ht="24.75" customHeight="1"/>
    <row r="122" ht="18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39" customHeight="1"/>
    <row r="144" ht="24.75" customHeight="1"/>
    <row r="145" ht="24.75" customHeight="1"/>
    <row r="146" ht="42" customHeight="1"/>
    <row r="147" ht="21" customHeight="1"/>
    <row r="148" ht="24.75" customHeight="1"/>
    <row r="149" ht="18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39" customHeight="1"/>
    <row r="171" ht="24.75" customHeight="1"/>
    <row r="172" ht="24.75" customHeight="1"/>
    <row r="173" ht="42" customHeight="1"/>
    <row r="174" ht="21" customHeight="1"/>
    <row r="175" ht="24.75" customHeight="1"/>
    <row r="176" ht="18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39" customHeight="1"/>
    <row r="198" ht="24.75" customHeight="1"/>
    <row r="199" ht="24.75" customHeight="1"/>
    <row r="200" ht="42" customHeight="1"/>
    <row r="201" ht="21" customHeight="1"/>
    <row r="202" ht="24.75" customHeight="1"/>
    <row r="203" ht="18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39" customHeight="1"/>
    <row r="225" ht="24.75" customHeight="1"/>
    <row r="226" ht="24.75" customHeight="1"/>
    <row r="227" ht="42" customHeight="1"/>
    <row r="228" ht="21" customHeight="1"/>
    <row r="229" ht="24.75" customHeight="1"/>
    <row r="230" ht="18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39" customHeight="1"/>
    <row r="252" ht="24.75" customHeight="1"/>
    <row r="253" ht="24.75" customHeight="1"/>
    <row r="254" ht="42" customHeight="1"/>
    <row r="255" ht="21" customHeight="1"/>
    <row r="256" ht="24.75" customHeight="1"/>
    <row r="257" ht="18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39" customHeight="1"/>
    <row r="279" ht="24.75" customHeight="1"/>
    <row r="280" ht="24.75" customHeight="1"/>
    <row r="281" ht="42" customHeight="1"/>
    <row r="282" ht="21" customHeight="1"/>
    <row r="283" ht="24.75" customHeight="1"/>
    <row r="284" ht="18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39" customHeight="1"/>
    <row r="306" ht="24.75" customHeight="1"/>
    <row r="307" ht="24.75" customHeight="1"/>
    <row r="308" ht="42" customHeight="1"/>
    <row r="309" ht="21" customHeight="1"/>
    <row r="310" ht="24.75" customHeight="1"/>
    <row r="311" ht="18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39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</sheetData>
  <sheetProtection/>
  <mergeCells count="19"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  <mergeCell ref="B7:B8"/>
    <mergeCell ref="C7:E7"/>
    <mergeCell ref="F7:F8"/>
    <mergeCell ref="E15:E16"/>
    <mergeCell ref="I1:X1"/>
    <mergeCell ref="C2:E4"/>
    <mergeCell ref="I2:P2"/>
    <mergeCell ref="Q2:X2"/>
    <mergeCell ref="E6:F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8"/>
  <sheetViews>
    <sheetView view="pageBreakPreview" zoomScale="115" zoomScaleSheetLayoutView="115" zoomScalePageLayoutView="0" workbookViewId="0" topLeftCell="G25">
      <selection activeCell="G39" sqref="A39:IV42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40664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5">
        <f aca="true" t="shared" si="0" ref="J4:J33">K4+L4</f>
        <v>2275</v>
      </c>
      <c r="K4" s="5">
        <f>K5+K6+K7+K8+K9</f>
        <v>1133</v>
      </c>
      <c r="L4" s="6">
        <f>L5+L6+L7+L8+L9</f>
        <v>1142</v>
      </c>
      <c r="M4" s="7" t="s">
        <v>6</v>
      </c>
      <c r="N4" s="5">
        <f aca="true" t="shared" si="1" ref="N4:N33">O4+P4</f>
        <v>3572</v>
      </c>
      <c r="O4" s="5">
        <f>O5+O6+O7+O8+O9</f>
        <v>1926</v>
      </c>
      <c r="P4" s="6">
        <f>P5+P6+P7+P8+P9</f>
        <v>1646</v>
      </c>
      <c r="Q4" s="7" t="s">
        <v>7</v>
      </c>
      <c r="R4" s="5">
        <f aca="true" t="shared" si="2" ref="R4:R33">S4+T4</f>
        <v>3672</v>
      </c>
      <c r="S4" s="5">
        <f>S5+S6+S7+S8+S9</f>
        <v>1911</v>
      </c>
      <c r="T4" s="6">
        <f>T5+T6+T7+T8+T9</f>
        <v>1761</v>
      </c>
      <c r="U4" s="7" t="s">
        <v>8</v>
      </c>
      <c r="V4" s="5">
        <f aca="true" t="shared" si="3" ref="V4:V27">W4+X4</f>
        <v>2442</v>
      </c>
      <c r="W4" s="5">
        <f>W5+W6+W7+W8+W9</f>
        <v>1030</v>
      </c>
      <c r="X4" s="6">
        <f>X5+X6+X7+X8+X9</f>
        <v>1412</v>
      </c>
    </row>
    <row r="5" spans="9:24" ht="24.75" customHeight="1">
      <c r="I5" s="8">
        <v>0</v>
      </c>
      <c r="J5" s="9">
        <f t="shared" si="0"/>
        <v>484</v>
      </c>
      <c r="K5" s="41">
        <v>238</v>
      </c>
      <c r="L5" s="42">
        <v>246</v>
      </c>
      <c r="M5" s="8">
        <v>25</v>
      </c>
      <c r="N5" s="9">
        <f t="shared" si="1"/>
        <v>696</v>
      </c>
      <c r="O5" s="41">
        <v>391</v>
      </c>
      <c r="P5" s="42">
        <v>305</v>
      </c>
      <c r="Q5" s="8">
        <v>50</v>
      </c>
      <c r="R5" s="9">
        <f t="shared" si="2"/>
        <v>746</v>
      </c>
      <c r="S5" s="41">
        <v>369</v>
      </c>
      <c r="T5" s="42">
        <v>377</v>
      </c>
      <c r="U5" s="8">
        <v>75</v>
      </c>
      <c r="V5" s="9">
        <f t="shared" si="3"/>
        <v>535</v>
      </c>
      <c r="W5" s="41">
        <v>225</v>
      </c>
      <c r="X5" s="42">
        <v>310</v>
      </c>
    </row>
    <row r="6" spans="5:24" ht="24.75" customHeight="1">
      <c r="E6" s="105" t="s">
        <v>66</v>
      </c>
      <c r="F6" s="105"/>
      <c r="I6" s="8">
        <v>1</v>
      </c>
      <c r="J6" s="9">
        <f t="shared" si="0"/>
        <v>442</v>
      </c>
      <c r="K6" s="41">
        <v>231</v>
      </c>
      <c r="L6" s="42">
        <v>211</v>
      </c>
      <c r="M6" s="8">
        <v>26</v>
      </c>
      <c r="N6" s="9">
        <f t="shared" si="1"/>
        <v>716</v>
      </c>
      <c r="O6" s="41">
        <v>376</v>
      </c>
      <c r="P6" s="42">
        <v>340</v>
      </c>
      <c r="Q6" s="8">
        <v>51</v>
      </c>
      <c r="R6" s="9">
        <f t="shared" si="2"/>
        <v>751</v>
      </c>
      <c r="S6" s="41">
        <v>387</v>
      </c>
      <c r="T6" s="42">
        <v>364</v>
      </c>
      <c r="U6" s="8">
        <v>76</v>
      </c>
      <c r="V6" s="9">
        <f t="shared" si="3"/>
        <v>523</v>
      </c>
      <c r="W6" s="41">
        <v>233</v>
      </c>
      <c r="X6" s="42">
        <v>290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479</v>
      </c>
      <c r="K7" s="41">
        <v>243</v>
      </c>
      <c r="L7" s="42">
        <v>236</v>
      </c>
      <c r="M7" s="8">
        <v>27</v>
      </c>
      <c r="N7" s="9">
        <f t="shared" si="1"/>
        <v>673</v>
      </c>
      <c r="O7" s="41">
        <v>356</v>
      </c>
      <c r="P7" s="42">
        <v>317</v>
      </c>
      <c r="Q7" s="8">
        <v>52</v>
      </c>
      <c r="R7" s="9">
        <f t="shared" si="2"/>
        <v>715</v>
      </c>
      <c r="S7" s="41">
        <v>376</v>
      </c>
      <c r="T7" s="42">
        <v>339</v>
      </c>
      <c r="U7" s="8">
        <v>77</v>
      </c>
      <c r="V7" s="9">
        <f t="shared" si="3"/>
        <v>484</v>
      </c>
      <c r="W7" s="41">
        <v>203</v>
      </c>
      <c r="X7" s="42">
        <v>281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438</v>
      </c>
      <c r="K8" s="41">
        <v>218</v>
      </c>
      <c r="L8" s="42">
        <v>220</v>
      </c>
      <c r="M8" s="8">
        <v>28</v>
      </c>
      <c r="N8" s="9">
        <f t="shared" si="1"/>
        <v>760</v>
      </c>
      <c r="O8" s="41">
        <v>421</v>
      </c>
      <c r="P8" s="42">
        <v>339</v>
      </c>
      <c r="Q8" s="8">
        <v>53</v>
      </c>
      <c r="R8" s="9">
        <f t="shared" si="2"/>
        <v>728</v>
      </c>
      <c r="S8" s="41">
        <v>394</v>
      </c>
      <c r="T8" s="42">
        <v>334</v>
      </c>
      <c r="U8" s="8">
        <v>78</v>
      </c>
      <c r="V8" s="9">
        <f t="shared" si="3"/>
        <v>472</v>
      </c>
      <c r="W8" s="41">
        <v>192</v>
      </c>
      <c r="X8" s="42">
        <v>280</v>
      </c>
    </row>
    <row r="9" spans="2:24" ht="24.75" customHeight="1" thickTop="1">
      <c r="B9" s="11" t="s">
        <v>13</v>
      </c>
      <c r="C9" s="12">
        <f>D9+E9</f>
        <v>57488</v>
      </c>
      <c r="D9" s="31">
        <v>28962</v>
      </c>
      <c r="E9" s="32">
        <v>28526</v>
      </c>
      <c r="F9" s="32">
        <v>27775</v>
      </c>
      <c r="I9" s="8">
        <v>4</v>
      </c>
      <c r="J9" s="9">
        <f t="shared" si="0"/>
        <v>432</v>
      </c>
      <c r="K9" s="41">
        <v>203</v>
      </c>
      <c r="L9" s="42">
        <v>229</v>
      </c>
      <c r="M9" s="8">
        <v>29</v>
      </c>
      <c r="N9" s="9">
        <f t="shared" si="1"/>
        <v>727</v>
      </c>
      <c r="O9" s="41">
        <v>382</v>
      </c>
      <c r="P9" s="42">
        <v>345</v>
      </c>
      <c r="Q9" s="8">
        <v>54</v>
      </c>
      <c r="R9" s="9">
        <f t="shared" si="2"/>
        <v>732</v>
      </c>
      <c r="S9" s="41">
        <v>385</v>
      </c>
      <c r="T9" s="42">
        <v>347</v>
      </c>
      <c r="U9" s="8">
        <v>79</v>
      </c>
      <c r="V9" s="9">
        <f t="shared" si="3"/>
        <v>428</v>
      </c>
      <c r="W9" s="41">
        <v>177</v>
      </c>
      <c r="X9" s="42">
        <v>251</v>
      </c>
    </row>
    <row r="10" spans="2:24" ht="24.75" customHeight="1" thickBot="1">
      <c r="B10" s="10" t="s">
        <v>14</v>
      </c>
      <c r="C10" s="13">
        <f>D10+E10</f>
        <v>2415</v>
      </c>
      <c r="D10" s="33">
        <v>1135</v>
      </c>
      <c r="E10" s="34">
        <v>1280</v>
      </c>
      <c r="F10" s="34">
        <v>1271</v>
      </c>
      <c r="I10" s="4" t="s">
        <v>15</v>
      </c>
      <c r="J10" s="14">
        <f t="shared" si="0"/>
        <v>2232</v>
      </c>
      <c r="K10" s="14">
        <f>K11+K12+K13+K14+K15</f>
        <v>1141</v>
      </c>
      <c r="L10" s="15">
        <f>L11+L12+L13+L14+L15</f>
        <v>1091</v>
      </c>
      <c r="M10" s="7" t="s">
        <v>16</v>
      </c>
      <c r="N10" s="14">
        <f t="shared" si="1"/>
        <v>3854</v>
      </c>
      <c r="O10" s="14">
        <f>O11+O12+O13+O14+O15</f>
        <v>2076</v>
      </c>
      <c r="P10" s="15">
        <f>P11+P12+P13+P14+P15</f>
        <v>1778</v>
      </c>
      <c r="Q10" s="16" t="s">
        <v>17</v>
      </c>
      <c r="R10" s="14">
        <f t="shared" si="2"/>
        <v>3941</v>
      </c>
      <c r="S10" s="14">
        <f>S11+S12+S13+S14+S15</f>
        <v>2082</v>
      </c>
      <c r="T10" s="15">
        <f>T11+T12+T13+T14+T15</f>
        <v>1859</v>
      </c>
      <c r="U10" s="7" t="s">
        <v>18</v>
      </c>
      <c r="V10" s="14">
        <f t="shared" si="3"/>
        <v>1703</v>
      </c>
      <c r="W10" s="14">
        <f>W11+W12+W13+W14+W15</f>
        <v>621</v>
      </c>
      <c r="X10" s="15">
        <f>X11+X12+X13+X14+X15</f>
        <v>1082</v>
      </c>
    </row>
    <row r="11" spans="2:24" ht="24.75" customHeight="1" thickTop="1">
      <c r="B11" s="11" t="s">
        <v>47</v>
      </c>
      <c r="C11" s="17">
        <f>SUM(C9:C10)</f>
        <v>59903</v>
      </c>
      <c r="D11" s="17">
        <f>SUM(D9:D10)</f>
        <v>30097</v>
      </c>
      <c r="E11" s="17">
        <f>SUM(E9:E10)</f>
        <v>29806</v>
      </c>
      <c r="F11" s="17">
        <f>SUM(F9:F10)</f>
        <v>29046</v>
      </c>
      <c r="I11" s="18">
        <v>5</v>
      </c>
      <c r="J11" s="9">
        <f t="shared" si="0"/>
        <v>419</v>
      </c>
      <c r="K11" s="41">
        <v>222</v>
      </c>
      <c r="L11" s="42">
        <v>197</v>
      </c>
      <c r="M11" s="8">
        <v>30</v>
      </c>
      <c r="N11" s="9">
        <f t="shared" si="1"/>
        <v>792</v>
      </c>
      <c r="O11" s="41">
        <v>429</v>
      </c>
      <c r="P11" s="42">
        <v>363</v>
      </c>
      <c r="Q11" s="8">
        <v>55</v>
      </c>
      <c r="R11" s="9">
        <f t="shared" si="2"/>
        <v>799</v>
      </c>
      <c r="S11" s="41">
        <v>417</v>
      </c>
      <c r="T11" s="42">
        <v>382</v>
      </c>
      <c r="U11" s="8">
        <v>80</v>
      </c>
      <c r="V11" s="9">
        <f t="shared" si="3"/>
        <v>428</v>
      </c>
      <c r="W11" s="41">
        <v>171</v>
      </c>
      <c r="X11" s="42">
        <v>257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414</v>
      </c>
      <c r="K12" s="41">
        <v>202</v>
      </c>
      <c r="L12" s="42">
        <v>212</v>
      </c>
      <c r="M12" s="8">
        <v>31</v>
      </c>
      <c r="N12" s="9">
        <f t="shared" si="1"/>
        <v>767</v>
      </c>
      <c r="O12" s="41">
        <v>417</v>
      </c>
      <c r="P12" s="42">
        <v>350</v>
      </c>
      <c r="Q12" s="8">
        <v>56</v>
      </c>
      <c r="R12" s="9">
        <f t="shared" si="2"/>
        <v>742</v>
      </c>
      <c r="S12" s="41">
        <v>405</v>
      </c>
      <c r="T12" s="42">
        <v>337</v>
      </c>
      <c r="U12" s="8">
        <v>81</v>
      </c>
      <c r="V12" s="9">
        <f t="shared" si="3"/>
        <v>361</v>
      </c>
      <c r="W12" s="41">
        <v>117</v>
      </c>
      <c r="X12" s="42">
        <v>244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466</v>
      </c>
      <c r="K13" s="41">
        <v>250</v>
      </c>
      <c r="L13" s="42">
        <v>216</v>
      </c>
      <c r="M13" s="8">
        <v>32</v>
      </c>
      <c r="N13" s="9">
        <f t="shared" si="1"/>
        <v>725</v>
      </c>
      <c r="O13" s="41">
        <v>400</v>
      </c>
      <c r="P13" s="42">
        <v>325</v>
      </c>
      <c r="Q13" s="8">
        <v>57</v>
      </c>
      <c r="R13" s="9">
        <f t="shared" si="2"/>
        <v>734</v>
      </c>
      <c r="S13" s="41">
        <v>379</v>
      </c>
      <c r="T13" s="42">
        <v>355</v>
      </c>
      <c r="U13" s="8">
        <v>82</v>
      </c>
      <c r="V13" s="9">
        <f t="shared" si="3"/>
        <v>345</v>
      </c>
      <c r="W13" s="41">
        <v>142</v>
      </c>
      <c r="X13" s="42">
        <v>203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477</v>
      </c>
      <c r="K14" s="41">
        <v>246</v>
      </c>
      <c r="L14" s="42">
        <v>231</v>
      </c>
      <c r="M14" s="8">
        <v>33</v>
      </c>
      <c r="N14" s="9">
        <f t="shared" si="1"/>
        <v>771</v>
      </c>
      <c r="O14" s="41">
        <v>412</v>
      </c>
      <c r="P14" s="42">
        <v>359</v>
      </c>
      <c r="Q14" s="8">
        <v>58</v>
      </c>
      <c r="R14" s="9">
        <f t="shared" si="2"/>
        <v>795</v>
      </c>
      <c r="S14" s="41">
        <v>426</v>
      </c>
      <c r="T14" s="42">
        <v>369</v>
      </c>
      <c r="U14" s="8">
        <v>83</v>
      </c>
      <c r="V14" s="9">
        <f t="shared" si="3"/>
        <v>300</v>
      </c>
      <c r="W14" s="41">
        <v>111</v>
      </c>
      <c r="X14" s="42">
        <v>189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456</v>
      </c>
      <c r="K15" s="41">
        <v>221</v>
      </c>
      <c r="L15" s="42">
        <v>235</v>
      </c>
      <c r="M15" s="8">
        <v>34</v>
      </c>
      <c r="N15" s="9">
        <f t="shared" si="1"/>
        <v>799</v>
      </c>
      <c r="O15" s="41">
        <v>418</v>
      </c>
      <c r="P15" s="42">
        <v>381</v>
      </c>
      <c r="Q15" s="8">
        <v>59</v>
      </c>
      <c r="R15" s="9">
        <f t="shared" si="2"/>
        <v>871</v>
      </c>
      <c r="S15" s="41">
        <v>455</v>
      </c>
      <c r="T15" s="42">
        <v>416</v>
      </c>
      <c r="U15" s="8">
        <v>84</v>
      </c>
      <c r="V15" s="9">
        <f t="shared" si="3"/>
        <v>269</v>
      </c>
      <c r="W15" s="41">
        <v>80</v>
      </c>
      <c r="X15" s="42">
        <v>189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2479</v>
      </c>
      <c r="K16" s="14">
        <f>K17+K18+K19+K20+K21</f>
        <v>1308</v>
      </c>
      <c r="L16" s="15">
        <f>L17+L18+L19+L20+L21</f>
        <v>1171</v>
      </c>
      <c r="M16" s="7" t="s">
        <v>22</v>
      </c>
      <c r="N16" s="14">
        <f t="shared" si="1"/>
        <v>4524</v>
      </c>
      <c r="O16" s="14">
        <f>O17+O18+O19+O20+O21</f>
        <v>2443</v>
      </c>
      <c r="P16" s="15">
        <f>P17+P18+P19+P20+P21</f>
        <v>2081</v>
      </c>
      <c r="Q16" s="7" t="s">
        <v>23</v>
      </c>
      <c r="R16" s="14">
        <f t="shared" si="2"/>
        <v>4514</v>
      </c>
      <c r="S16" s="14">
        <f>S17+S18+S19+S20+S21</f>
        <v>2276</v>
      </c>
      <c r="T16" s="15">
        <f>T17+T18+T19+T20+T21</f>
        <v>2238</v>
      </c>
      <c r="U16" s="7" t="s">
        <v>24</v>
      </c>
      <c r="V16" s="14">
        <f t="shared" si="3"/>
        <v>895</v>
      </c>
      <c r="W16" s="14">
        <f>W17+W18+W19+W20+W21</f>
        <v>274</v>
      </c>
      <c r="X16" s="15">
        <f>X17+X18+X19+X20+X21</f>
        <v>621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18029</v>
      </c>
      <c r="D17" s="35">
        <v>9025</v>
      </c>
      <c r="E17" s="36">
        <v>9004</v>
      </c>
      <c r="F17" s="36">
        <v>8586</v>
      </c>
      <c r="I17" s="8">
        <v>10</v>
      </c>
      <c r="J17" s="9">
        <f t="shared" si="0"/>
        <v>493</v>
      </c>
      <c r="K17" s="41">
        <v>249</v>
      </c>
      <c r="L17" s="42">
        <v>244</v>
      </c>
      <c r="M17" s="8">
        <v>35</v>
      </c>
      <c r="N17" s="9">
        <f t="shared" si="1"/>
        <v>799</v>
      </c>
      <c r="O17" s="41">
        <v>434</v>
      </c>
      <c r="P17" s="42">
        <v>365</v>
      </c>
      <c r="Q17" s="8">
        <v>60</v>
      </c>
      <c r="R17" s="9">
        <f t="shared" si="2"/>
        <v>907</v>
      </c>
      <c r="S17" s="41">
        <v>439</v>
      </c>
      <c r="T17" s="42">
        <v>468</v>
      </c>
      <c r="U17" s="8">
        <v>85</v>
      </c>
      <c r="V17" s="9">
        <f t="shared" si="3"/>
        <v>224</v>
      </c>
      <c r="W17" s="41">
        <v>77</v>
      </c>
      <c r="X17" s="42">
        <v>147</v>
      </c>
    </row>
    <row r="18" spans="1:24" ht="24.75" customHeight="1">
      <c r="A18" s="47"/>
      <c r="B18" s="23" t="s">
        <v>26</v>
      </c>
      <c r="C18" s="24">
        <f t="shared" si="4"/>
        <v>8</v>
      </c>
      <c r="D18" s="37">
        <v>5</v>
      </c>
      <c r="E18" s="38">
        <v>3</v>
      </c>
      <c r="F18" s="38">
        <v>5</v>
      </c>
      <c r="I18" s="8">
        <v>11</v>
      </c>
      <c r="J18" s="9">
        <f t="shared" si="0"/>
        <v>463</v>
      </c>
      <c r="K18" s="41">
        <v>245</v>
      </c>
      <c r="L18" s="42">
        <v>218</v>
      </c>
      <c r="M18" s="8">
        <v>36</v>
      </c>
      <c r="N18" s="9">
        <f t="shared" si="1"/>
        <v>889</v>
      </c>
      <c r="O18" s="41">
        <v>486</v>
      </c>
      <c r="P18" s="42">
        <v>403</v>
      </c>
      <c r="Q18" s="8">
        <v>61</v>
      </c>
      <c r="R18" s="9">
        <f t="shared" si="2"/>
        <v>920</v>
      </c>
      <c r="S18" s="41">
        <v>478</v>
      </c>
      <c r="T18" s="42">
        <v>442</v>
      </c>
      <c r="U18" s="8">
        <v>86</v>
      </c>
      <c r="V18" s="9">
        <f t="shared" si="3"/>
        <v>202</v>
      </c>
      <c r="W18" s="41">
        <v>59</v>
      </c>
      <c r="X18" s="42">
        <v>143</v>
      </c>
    </row>
    <row r="19" spans="1:24" ht="24.75" customHeight="1">
      <c r="A19" s="47"/>
      <c r="B19" s="23" t="s">
        <v>27</v>
      </c>
      <c r="C19" s="24">
        <f t="shared" si="4"/>
        <v>13081</v>
      </c>
      <c r="D19" s="37">
        <v>6605</v>
      </c>
      <c r="E19" s="38">
        <v>6476</v>
      </c>
      <c r="F19" s="38">
        <v>6379</v>
      </c>
      <c r="I19" s="8">
        <v>12</v>
      </c>
      <c r="J19" s="9">
        <f t="shared" si="0"/>
        <v>479</v>
      </c>
      <c r="K19" s="41">
        <v>253</v>
      </c>
      <c r="L19" s="42">
        <v>226</v>
      </c>
      <c r="M19" s="8">
        <v>37</v>
      </c>
      <c r="N19" s="9">
        <f t="shared" si="1"/>
        <v>884</v>
      </c>
      <c r="O19" s="41">
        <v>484</v>
      </c>
      <c r="P19" s="42">
        <v>400</v>
      </c>
      <c r="Q19" s="8">
        <v>62</v>
      </c>
      <c r="R19" s="9">
        <f t="shared" si="2"/>
        <v>941</v>
      </c>
      <c r="S19" s="41">
        <v>474</v>
      </c>
      <c r="T19" s="42">
        <v>467</v>
      </c>
      <c r="U19" s="8">
        <v>87</v>
      </c>
      <c r="V19" s="9">
        <f t="shared" si="3"/>
        <v>182</v>
      </c>
      <c r="W19" s="41">
        <v>63</v>
      </c>
      <c r="X19" s="42">
        <v>119</v>
      </c>
    </row>
    <row r="20" spans="1:24" ht="24.75" customHeight="1">
      <c r="A20" s="47"/>
      <c r="B20" s="23" t="s">
        <v>28</v>
      </c>
      <c r="C20" s="24">
        <f t="shared" si="4"/>
        <v>230</v>
      </c>
      <c r="D20" s="37">
        <v>115</v>
      </c>
      <c r="E20" s="38">
        <v>115</v>
      </c>
      <c r="F20" s="38">
        <v>117</v>
      </c>
      <c r="I20" s="8">
        <v>13</v>
      </c>
      <c r="J20" s="9">
        <f t="shared" si="0"/>
        <v>535</v>
      </c>
      <c r="K20" s="41">
        <v>280</v>
      </c>
      <c r="L20" s="42">
        <v>255</v>
      </c>
      <c r="M20" s="8">
        <v>38</v>
      </c>
      <c r="N20" s="9">
        <f t="shared" si="1"/>
        <v>1009</v>
      </c>
      <c r="O20" s="41">
        <v>546</v>
      </c>
      <c r="P20" s="42">
        <v>463</v>
      </c>
      <c r="Q20" s="8">
        <v>63</v>
      </c>
      <c r="R20" s="9">
        <f t="shared" si="2"/>
        <v>987</v>
      </c>
      <c r="S20" s="41">
        <v>514</v>
      </c>
      <c r="T20" s="42">
        <v>473</v>
      </c>
      <c r="U20" s="8">
        <v>88</v>
      </c>
      <c r="V20" s="9">
        <f t="shared" si="3"/>
        <v>160</v>
      </c>
      <c r="W20" s="41">
        <v>40</v>
      </c>
      <c r="X20" s="42">
        <v>120</v>
      </c>
    </row>
    <row r="21" spans="1:24" ht="24.75" customHeight="1">
      <c r="A21" s="47"/>
      <c r="B21" s="23" t="s">
        <v>29</v>
      </c>
      <c r="C21" s="24">
        <f t="shared" si="4"/>
        <v>1929</v>
      </c>
      <c r="D21" s="37">
        <v>992</v>
      </c>
      <c r="E21" s="38">
        <v>937</v>
      </c>
      <c r="F21" s="38">
        <v>981</v>
      </c>
      <c r="I21" s="8">
        <v>14</v>
      </c>
      <c r="J21" s="9">
        <f t="shared" si="0"/>
        <v>509</v>
      </c>
      <c r="K21" s="41">
        <v>281</v>
      </c>
      <c r="L21" s="42">
        <v>228</v>
      </c>
      <c r="M21" s="8">
        <v>39</v>
      </c>
      <c r="N21" s="9">
        <f t="shared" si="1"/>
        <v>943</v>
      </c>
      <c r="O21" s="41">
        <v>493</v>
      </c>
      <c r="P21" s="42">
        <v>450</v>
      </c>
      <c r="Q21" s="8">
        <v>64</v>
      </c>
      <c r="R21" s="9">
        <f t="shared" si="2"/>
        <v>759</v>
      </c>
      <c r="S21" s="41">
        <v>371</v>
      </c>
      <c r="T21" s="42">
        <v>388</v>
      </c>
      <c r="U21" s="8">
        <v>89</v>
      </c>
      <c r="V21" s="9">
        <f t="shared" si="3"/>
        <v>127</v>
      </c>
      <c r="W21" s="41">
        <v>35</v>
      </c>
      <c r="X21" s="42">
        <v>92</v>
      </c>
    </row>
    <row r="22" spans="1:24" ht="24.75" customHeight="1">
      <c r="A22" s="47"/>
      <c r="B22" s="48" t="s">
        <v>30</v>
      </c>
      <c r="C22" s="24">
        <f t="shared" si="4"/>
        <v>3082</v>
      </c>
      <c r="D22" s="37">
        <v>1516</v>
      </c>
      <c r="E22" s="38">
        <v>1566</v>
      </c>
      <c r="F22" s="38">
        <v>1495</v>
      </c>
      <c r="I22" s="7" t="s">
        <v>31</v>
      </c>
      <c r="J22" s="14">
        <f t="shared" si="0"/>
        <v>2790</v>
      </c>
      <c r="K22" s="14">
        <f>K23+K24+K25+K26+K27</f>
        <v>1401</v>
      </c>
      <c r="L22" s="15">
        <f>L23+L24+L25+L26+L27</f>
        <v>1389</v>
      </c>
      <c r="M22" s="7" t="s">
        <v>32</v>
      </c>
      <c r="N22" s="14">
        <f t="shared" si="1"/>
        <v>4387</v>
      </c>
      <c r="O22" s="14">
        <f>O23+O24+O25+O26+O27</f>
        <v>2338</v>
      </c>
      <c r="P22" s="15">
        <f>P23+P24+P25+P26+P27</f>
        <v>2049</v>
      </c>
      <c r="Q22" s="7" t="s">
        <v>33</v>
      </c>
      <c r="R22" s="14">
        <f t="shared" si="2"/>
        <v>3475</v>
      </c>
      <c r="S22" s="14">
        <f>S23+S24+S25+S26+S27</f>
        <v>1704</v>
      </c>
      <c r="T22" s="15">
        <f>T23+T24+T25+T26+T27</f>
        <v>1771</v>
      </c>
      <c r="U22" s="7" t="s">
        <v>34</v>
      </c>
      <c r="V22" s="14">
        <f t="shared" si="3"/>
        <v>383</v>
      </c>
      <c r="W22" s="14">
        <f>W23+W24+W25+W26+W27</f>
        <v>91</v>
      </c>
      <c r="X22" s="15">
        <f>X23+X24+X25+X26+X27</f>
        <v>292</v>
      </c>
    </row>
    <row r="23" spans="1:24" ht="24.75" customHeight="1">
      <c r="A23" s="47"/>
      <c r="B23" s="48" t="s">
        <v>35</v>
      </c>
      <c r="C23" s="24">
        <f t="shared" si="4"/>
        <v>1406</v>
      </c>
      <c r="D23" s="37">
        <v>733</v>
      </c>
      <c r="E23" s="38">
        <v>673</v>
      </c>
      <c r="F23" s="38">
        <v>765</v>
      </c>
      <c r="I23" s="8">
        <v>15</v>
      </c>
      <c r="J23" s="9">
        <f t="shared" si="0"/>
        <v>536</v>
      </c>
      <c r="K23" s="41">
        <v>272</v>
      </c>
      <c r="L23" s="42">
        <v>264</v>
      </c>
      <c r="M23" s="8">
        <v>40</v>
      </c>
      <c r="N23" s="9">
        <f t="shared" si="1"/>
        <v>888</v>
      </c>
      <c r="O23" s="41">
        <v>461</v>
      </c>
      <c r="P23" s="42">
        <v>427</v>
      </c>
      <c r="Q23" s="8">
        <v>65</v>
      </c>
      <c r="R23" s="9">
        <f t="shared" si="2"/>
        <v>548</v>
      </c>
      <c r="S23" s="41">
        <v>291</v>
      </c>
      <c r="T23" s="42">
        <v>257</v>
      </c>
      <c r="U23" s="8">
        <v>90</v>
      </c>
      <c r="V23" s="9">
        <f t="shared" si="3"/>
        <v>98</v>
      </c>
      <c r="W23" s="41">
        <v>22</v>
      </c>
      <c r="X23" s="42">
        <v>76</v>
      </c>
    </row>
    <row r="24" spans="1:24" ht="24.75" customHeight="1">
      <c r="A24" s="47"/>
      <c r="B24" s="48" t="s">
        <v>36</v>
      </c>
      <c r="C24" s="24">
        <f t="shared" si="4"/>
        <v>1163</v>
      </c>
      <c r="D24" s="37">
        <v>547</v>
      </c>
      <c r="E24" s="38">
        <v>616</v>
      </c>
      <c r="F24" s="38">
        <v>579</v>
      </c>
      <c r="G24" s="68"/>
      <c r="I24" s="8">
        <v>16</v>
      </c>
      <c r="J24" s="9">
        <f t="shared" si="0"/>
        <v>565</v>
      </c>
      <c r="K24" s="41">
        <v>271</v>
      </c>
      <c r="L24" s="42">
        <v>294</v>
      </c>
      <c r="M24" s="8">
        <v>41</v>
      </c>
      <c r="N24" s="9">
        <f t="shared" si="1"/>
        <v>897</v>
      </c>
      <c r="O24" s="41">
        <v>474</v>
      </c>
      <c r="P24" s="42">
        <v>423</v>
      </c>
      <c r="Q24" s="8">
        <v>66</v>
      </c>
      <c r="R24" s="9">
        <f t="shared" si="2"/>
        <v>651</v>
      </c>
      <c r="S24" s="41">
        <v>309</v>
      </c>
      <c r="T24" s="42">
        <v>342</v>
      </c>
      <c r="U24" s="8">
        <v>91</v>
      </c>
      <c r="V24" s="9">
        <f t="shared" si="3"/>
        <v>89</v>
      </c>
      <c r="W24" s="41">
        <v>19</v>
      </c>
      <c r="X24" s="42">
        <v>70</v>
      </c>
    </row>
    <row r="25" spans="1:24" ht="24.75" customHeight="1">
      <c r="A25" s="47"/>
      <c r="B25" s="49" t="s">
        <v>53</v>
      </c>
      <c r="C25" s="24">
        <f t="shared" si="4"/>
        <v>1112</v>
      </c>
      <c r="D25" s="37">
        <v>576</v>
      </c>
      <c r="E25" s="38">
        <v>536</v>
      </c>
      <c r="F25" s="38">
        <v>493</v>
      </c>
      <c r="I25" s="8">
        <v>17</v>
      </c>
      <c r="J25" s="9">
        <f t="shared" si="0"/>
        <v>547</v>
      </c>
      <c r="K25" s="41">
        <v>293</v>
      </c>
      <c r="L25" s="42">
        <v>254</v>
      </c>
      <c r="M25" s="8">
        <v>42</v>
      </c>
      <c r="N25" s="9">
        <f t="shared" si="1"/>
        <v>956</v>
      </c>
      <c r="O25" s="41">
        <v>523</v>
      </c>
      <c r="P25" s="42">
        <v>433</v>
      </c>
      <c r="Q25" s="8">
        <v>67</v>
      </c>
      <c r="R25" s="9">
        <f t="shared" si="2"/>
        <v>812</v>
      </c>
      <c r="S25" s="41">
        <v>399</v>
      </c>
      <c r="T25" s="42">
        <v>413</v>
      </c>
      <c r="U25" s="8">
        <v>92</v>
      </c>
      <c r="V25" s="9">
        <f t="shared" si="3"/>
        <v>77</v>
      </c>
      <c r="W25" s="41">
        <v>20</v>
      </c>
      <c r="X25" s="42">
        <v>57</v>
      </c>
    </row>
    <row r="26" spans="1:24" ht="24.75" customHeight="1">
      <c r="A26" s="47"/>
      <c r="B26" s="48" t="s">
        <v>37</v>
      </c>
      <c r="C26" s="24">
        <f t="shared" si="4"/>
        <v>1145</v>
      </c>
      <c r="D26" s="37">
        <v>577</v>
      </c>
      <c r="E26" s="38">
        <v>568</v>
      </c>
      <c r="F26" s="38">
        <v>484</v>
      </c>
      <c r="I26" s="8">
        <v>18</v>
      </c>
      <c r="J26" s="9">
        <f t="shared" si="0"/>
        <v>568</v>
      </c>
      <c r="K26" s="41">
        <v>294</v>
      </c>
      <c r="L26" s="42">
        <v>274</v>
      </c>
      <c r="M26" s="8">
        <v>43</v>
      </c>
      <c r="N26" s="9">
        <f t="shared" si="1"/>
        <v>888</v>
      </c>
      <c r="O26" s="41">
        <v>489</v>
      </c>
      <c r="P26" s="42">
        <v>399</v>
      </c>
      <c r="Q26" s="8">
        <v>68</v>
      </c>
      <c r="R26" s="9">
        <f t="shared" si="2"/>
        <v>752</v>
      </c>
      <c r="S26" s="41">
        <v>359</v>
      </c>
      <c r="T26" s="42">
        <v>393</v>
      </c>
      <c r="U26" s="8">
        <v>93</v>
      </c>
      <c r="V26" s="9">
        <f t="shared" si="3"/>
        <v>68</v>
      </c>
      <c r="W26" s="41">
        <v>16</v>
      </c>
      <c r="X26" s="42">
        <v>52</v>
      </c>
    </row>
    <row r="27" spans="1:24" ht="24.75" customHeight="1">
      <c r="A27" s="47"/>
      <c r="B27" s="49" t="s">
        <v>53</v>
      </c>
      <c r="C27" s="24">
        <f t="shared" si="4"/>
        <v>2241</v>
      </c>
      <c r="D27" s="37">
        <v>1179</v>
      </c>
      <c r="E27" s="38">
        <v>1062</v>
      </c>
      <c r="F27" s="38">
        <v>1139</v>
      </c>
      <c r="I27" s="8">
        <v>19</v>
      </c>
      <c r="J27" s="9">
        <f t="shared" si="0"/>
        <v>574</v>
      </c>
      <c r="K27" s="41">
        <v>271</v>
      </c>
      <c r="L27" s="42">
        <v>303</v>
      </c>
      <c r="M27" s="8">
        <v>44</v>
      </c>
      <c r="N27" s="9">
        <f t="shared" si="1"/>
        <v>758</v>
      </c>
      <c r="O27" s="41">
        <v>391</v>
      </c>
      <c r="P27" s="42">
        <v>367</v>
      </c>
      <c r="Q27" s="8">
        <v>69</v>
      </c>
      <c r="R27" s="9">
        <f t="shared" si="2"/>
        <v>712</v>
      </c>
      <c r="S27" s="41">
        <v>346</v>
      </c>
      <c r="T27" s="42">
        <v>366</v>
      </c>
      <c r="U27" s="8">
        <v>94</v>
      </c>
      <c r="V27" s="9">
        <f t="shared" si="3"/>
        <v>51</v>
      </c>
      <c r="W27" s="41">
        <v>14</v>
      </c>
      <c r="X27" s="42">
        <v>37</v>
      </c>
    </row>
    <row r="28" spans="1:24" ht="24.75" customHeight="1">
      <c r="A28" s="47"/>
      <c r="B28" s="49" t="s">
        <v>54</v>
      </c>
      <c r="C28" s="24">
        <f t="shared" si="4"/>
        <v>1483</v>
      </c>
      <c r="D28" s="37">
        <v>775</v>
      </c>
      <c r="E28" s="38">
        <v>708</v>
      </c>
      <c r="F28" s="38">
        <v>688</v>
      </c>
      <c r="I28" s="7" t="s">
        <v>38</v>
      </c>
      <c r="J28" s="14">
        <f t="shared" si="0"/>
        <v>3280</v>
      </c>
      <c r="K28" s="14">
        <f>K29+K30+K31+K32+K33</f>
        <v>1669</v>
      </c>
      <c r="L28" s="15">
        <f>L29+L30+L31+L32+L33</f>
        <v>1611</v>
      </c>
      <c r="M28" s="7" t="s">
        <v>39</v>
      </c>
      <c r="N28" s="14">
        <f t="shared" si="1"/>
        <v>4004</v>
      </c>
      <c r="O28" s="14">
        <f>O29+O30+O31+O32+O33</f>
        <v>2131</v>
      </c>
      <c r="P28" s="15">
        <f>P29+P30+P31+P32+P33</f>
        <v>1873</v>
      </c>
      <c r="Q28" s="7" t="s">
        <v>40</v>
      </c>
      <c r="R28" s="14">
        <f t="shared" si="2"/>
        <v>2938</v>
      </c>
      <c r="S28" s="14">
        <f>S29+S30+S31+S32+S33</f>
        <v>1389</v>
      </c>
      <c r="T28" s="15">
        <f>T29+T30+T31+T32+T33</f>
        <v>1549</v>
      </c>
      <c r="U28" s="7" t="s">
        <v>58</v>
      </c>
      <c r="V28" s="14">
        <f aca="true" t="shared" si="5" ref="V28:V35">W28+X28</f>
        <v>113</v>
      </c>
      <c r="W28" s="14">
        <f>W29+W30+W31+W32+W33</f>
        <v>14</v>
      </c>
      <c r="X28" s="15">
        <f>X29+X30+X31+X32+X33</f>
        <v>99</v>
      </c>
    </row>
    <row r="29" spans="1:24" ht="24.75" customHeight="1">
      <c r="A29" s="47"/>
      <c r="B29" s="48" t="s">
        <v>41</v>
      </c>
      <c r="C29" s="24">
        <f t="shared" si="4"/>
        <v>3517</v>
      </c>
      <c r="D29" s="37">
        <v>1800</v>
      </c>
      <c r="E29" s="38">
        <v>1717</v>
      </c>
      <c r="F29" s="38">
        <v>1591</v>
      </c>
      <c r="I29" s="8">
        <v>20</v>
      </c>
      <c r="J29" s="9">
        <f t="shared" si="0"/>
        <v>613</v>
      </c>
      <c r="K29" s="41">
        <v>305</v>
      </c>
      <c r="L29" s="42">
        <v>308</v>
      </c>
      <c r="M29" s="8">
        <v>45</v>
      </c>
      <c r="N29" s="9">
        <f t="shared" si="1"/>
        <v>840</v>
      </c>
      <c r="O29" s="41">
        <v>461</v>
      </c>
      <c r="P29" s="42">
        <v>379</v>
      </c>
      <c r="Q29" s="8">
        <v>70</v>
      </c>
      <c r="R29" s="9">
        <f t="shared" si="2"/>
        <v>676</v>
      </c>
      <c r="S29" s="41">
        <v>327</v>
      </c>
      <c r="T29" s="42">
        <v>349</v>
      </c>
      <c r="U29" s="8">
        <v>95</v>
      </c>
      <c r="V29" s="9">
        <f t="shared" si="5"/>
        <v>38</v>
      </c>
      <c r="W29" s="45">
        <v>7</v>
      </c>
      <c r="X29" s="46">
        <v>31</v>
      </c>
    </row>
    <row r="30" spans="1:24" ht="24.75" customHeight="1">
      <c r="A30" s="47"/>
      <c r="B30" s="49" t="s">
        <v>55</v>
      </c>
      <c r="C30" s="24">
        <f t="shared" si="4"/>
        <v>2564</v>
      </c>
      <c r="D30" s="37">
        <v>1288</v>
      </c>
      <c r="E30" s="38">
        <v>1276</v>
      </c>
      <c r="F30" s="38">
        <v>1259</v>
      </c>
      <c r="I30" s="8">
        <v>21</v>
      </c>
      <c r="J30" s="9">
        <f t="shared" si="0"/>
        <v>644</v>
      </c>
      <c r="K30" s="41">
        <v>315</v>
      </c>
      <c r="L30" s="42">
        <v>329</v>
      </c>
      <c r="M30" s="8">
        <v>46</v>
      </c>
      <c r="N30" s="9">
        <f t="shared" si="1"/>
        <v>872</v>
      </c>
      <c r="O30" s="41">
        <v>469</v>
      </c>
      <c r="P30" s="42">
        <v>403</v>
      </c>
      <c r="Q30" s="8">
        <v>71</v>
      </c>
      <c r="R30" s="9">
        <f t="shared" si="2"/>
        <v>609</v>
      </c>
      <c r="S30" s="41">
        <v>278</v>
      </c>
      <c r="T30" s="42">
        <v>331</v>
      </c>
      <c r="U30" s="8">
        <v>96</v>
      </c>
      <c r="V30" s="9">
        <f t="shared" si="5"/>
        <v>22</v>
      </c>
      <c r="W30" s="45">
        <v>0</v>
      </c>
      <c r="X30" s="46">
        <v>22</v>
      </c>
    </row>
    <row r="31" spans="1:24" ht="24.75" customHeight="1">
      <c r="A31" s="47"/>
      <c r="B31" s="48" t="s">
        <v>43</v>
      </c>
      <c r="C31" s="24">
        <f t="shared" si="4"/>
        <v>1439</v>
      </c>
      <c r="D31" s="37">
        <v>719</v>
      </c>
      <c r="E31" s="38">
        <v>720</v>
      </c>
      <c r="F31" s="38">
        <v>692</v>
      </c>
      <c r="I31" s="8">
        <v>22</v>
      </c>
      <c r="J31" s="9">
        <f t="shared" si="0"/>
        <v>682</v>
      </c>
      <c r="K31" s="41">
        <v>346</v>
      </c>
      <c r="L31" s="42">
        <v>336</v>
      </c>
      <c r="M31" s="8">
        <v>47</v>
      </c>
      <c r="N31" s="9">
        <f t="shared" si="1"/>
        <v>784</v>
      </c>
      <c r="O31" s="41">
        <v>417</v>
      </c>
      <c r="P31" s="42">
        <v>367</v>
      </c>
      <c r="Q31" s="8">
        <v>72</v>
      </c>
      <c r="R31" s="9">
        <f t="shared" si="2"/>
        <v>523</v>
      </c>
      <c r="S31" s="41">
        <v>236</v>
      </c>
      <c r="T31" s="42">
        <v>287</v>
      </c>
      <c r="U31" s="8">
        <v>97</v>
      </c>
      <c r="V31" s="9">
        <f t="shared" si="5"/>
        <v>24</v>
      </c>
      <c r="W31" s="45">
        <v>5</v>
      </c>
      <c r="X31" s="46">
        <v>19</v>
      </c>
    </row>
    <row r="32" spans="1:24" ht="24.75" customHeight="1">
      <c r="A32" s="47"/>
      <c r="B32" s="49" t="s">
        <v>53</v>
      </c>
      <c r="C32" s="24">
        <f t="shared" si="4"/>
        <v>1110</v>
      </c>
      <c r="D32" s="37">
        <v>556</v>
      </c>
      <c r="E32" s="38">
        <v>554</v>
      </c>
      <c r="F32" s="38">
        <v>503</v>
      </c>
      <c r="I32" s="8">
        <v>23</v>
      </c>
      <c r="J32" s="9">
        <f t="shared" si="0"/>
        <v>627</v>
      </c>
      <c r="K32" s="41">
        <v>329</v>
      </c>
      <c r="L32" s="42">
        <v>298</v>
      </c>
      <c r="M32" s="8">
        <v>48</v>
      </c>
      <c r="N32" s="9">
        <f t="shared" si="1"/>
        <v>740</v>
      </c>
      <c r="O32" s="41">
        <v>398</v>
      </c>
      <c r="P32" s="42">
        <v>342</v>
      </c>
      <c r="Q32" s="8">
        <v>73</v>
      </c>
      <c r="R32" s="9">
        <f t="shared" si="2"/>
        <v>579</v>
      </c>
      <c r="S32" s="41">
        <v>286</v>
      </c>
      <c r="T32" s="42">
        <v>293</v>
      </c>
      <c r="U32" s="8">
        <v>98</v>
      </c>
      <c r="V32" s="9">
        <f t="shared" si="5"/>
        <v>18</v>
      </c>
      <c r="W32" s="45">
        <v>1</v>
      </c>
      <c r="X32" s="46">
        <v>17</v>
      </c>
    </row>
    <row r="33" spans="1:24" ht="24.75" customHeight="1" thickBot="1">
      <c r="A33" s="47"/>
      <c r="B33" s="49" t="s">
        <v>54</v>
      </c>
      <c r="C33" s="24">
        <f t="shared" si="4"/>
        <v>1790</v>
      </c>
      <c r="D33" s="37">
        <v>910</v>
      </c>
      <c r="E33" s="38">
        <v>880</v>
      </c>
      <c r="F33" s="38">
        <v>802</v>
      </c>
      <c r="I33" s="25">
        <v>24</v>
      </c>
      <c r="J33" s="26">
        <f t="shared" si="0"/>
        <v>714</v>
      </c>
      <c r="K33" s="43">
        <v>374</v>
      </c>
      <c r="L33" s="44">
        <v>340</v>
      </c>
      <c r="M33" s="25">
        <v>49</v>
      </c>
      <c r="N33" s="26">
        <f t="shared" si="1"/>
        <v>768</v>
      </c>
      <c r="O33" s="43">
        <v>386</v>
      </c>
      <c r="P33" s="44">
        <v>382</v>
      </c>
      <c r="Q33" s="25">
        <v>74</v>
      </c>
      <c r="R33" s="26">
        <f t="shared" si="2"/>
        <v>551</v>
      </c>
      <c r="S33" s="43">
        <v>262</v>
      </c>
      <c r="T33" s="44">
        <v>289</v>
      </c>
      <c r="U33" s="8">
        <v>99</v>
      </c>
      <c r="V33" s="9">
        <f t="shared" si="5"/>
        <v>11</v>
      </c>
      <c r="W33" s="45">
        <v>1</v>
      </c>
      <c r="X33" s="46">
        <v>10</v>
      </c>
    </row>
    <row r="34" spans="1:24" ht="24.75" customHeight="1">
      <c r="A34" s="47"/>
      <c r="B34" s="49" t="s">
        <v>56</v>
      </c>
      <c r="C34" s="24">
        <f t="shared" si="4"/>
        <v>1746</v>
      </c>
      <c r="D34" s="37">
        <v>861</v>
      </c>
      <c r="E34" s="38">
        <v>885</v>
      </c>
      <c r="F34" s="38">
        <v>1005</v>
      </c>
      <c r="U34" s="52" t="s">
        <v>59</v>
      </c>
      <c r="V34" s="14">
        <f t="shared" si="5"/>
        <v>15</v>
      </c>
      <c r="W34" s="53">
        <v>4</v>
      </c>
      <c r="X34" s="54">
        <v>11</v>
      </c>
    </row>
    <row r="35" spans="1:24" ht="24.75" customHeight="1">
      <c r="A35" s="47"/>
      <c r="B35" s="48" t="s">
        <v>44</v>
      </c>
      <c r="C35" s="24">
        <f t="shared" si="4"/>
        <v>337</v>
      </c>
      <c r="D35" s="37">
        <v>156</v>
      </c>
      <c r="E35" s="38">
        <v>181</v>
      </c>
      <c r="F35" s="38">
        <v>178</v>
      </c>
      <c r="U35" s="75" t="s">
        <v>42</v>
      </c>
      <c r="V35" s="77">
        <f t="shared" si="5"/>
        <v>57488</v>
      </c>
      <c r="W35" s="77">
        <f>K4+K10+K16+K22+K28+K34+O4+O10+O16+O22+O28+O34+S4+S10+S16+S22+S28+S34+W4+W10+W16+W22+W28+W34</f>
        <v>28962</v>
      </c>
      <c r="X35" s="79">
        <f>L4+L10+L16+L22+L28+L34+P4+P10+P16+P22+P28+P34+T4+T10+T16+T22+T28+T34+X4+X10+X16+X22+X28+X34</f>
        <v>28526</v>
      </c>
    </row>
    <row r="36" spans="1:24" ht="24.75" customHeight="1" thickBot="1">
      <c r="A36" s="47"/>
      <c r="B36" s="55" t="s">
        <v>45</v>
      </c>
      <c r="C36" s="27">
        <f t="shared" si="4"/>
        <v>76</v>
      </c>
      <c r="D36" s="39">
        <v>27</v>
      </c>
      <c r="E36" s="40">
        <v>49</v>
      </c>
      <c r="F36" s="40">
        <v>34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57488</v>
      </c>
      <c r="D37" s="29">
        <f>SUM(D17:D36)</f>
        <v>28962</v>
      </c>
      <c r="E37" s="30">
        <f>SUM(E17:E36)</f>
        <v>28526</v>
      </c>
      <c r="F37" s="30">
        <f>SUM(F17:F36)</f>
        <v>27775</v>
      </c>
      <c r="M37" s="66" t="s">
        <v>60</v>
      </c>
      <c r="N37" s="69">
        <f>O37+P37</f>
        <v>11964</v>
      </c>
      <c r="O37" s="69">
        <f>$S$22+$S$28+$W$4+$W$10+$W$16+$W$22+$W$28+$W$34</f>
        <v>5127</v>
      </c>
      <c r="P37" s="69">
        <f>$T$22+$T$28+$X$4+$X$10+$X$16+$X$22+$X$28+$X$34</f>
        <v>6837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/>
  <mergeCells count="19">
    <mergeCell ref="B7:B8"/>
    <mergeCell ref="C7:E7"/>
    <mergeCell ref="F7:F8"/>
    <mergeCell ref="E15:E16"/>
    <mergeCell ref="I1:X1"/>
    <mergeCell ref="C2:E4"/>
    <mergeCell ref="I2:P2"/>
    <mergeCell ref="Q2:X2"/>
    <mergeCell ref="E6:F6"/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8"/>
  <sheetViews>
    <sheetView view="pageBreakPreview" zoomScale="115" zoomScaleSheetLayoutView="115" zoomScalePageLayoutView="0" workbookViewId="0" topLeftCell="G31">
      <selection activeCell="G39" sqref="A39:IV44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40695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5">
        <f aca="true" t="shared" si="0" ref="J4:J33">K4+L4</f>
        <v>2275</v>
      </c>
      <c r="K4" s="5">
        <f>K5+K6+K7+K8+K9</f>
        <v>1130</v>
      </c>
      <c r="L4" s="6">
        <f>L5+L6+L7+L8+L9</f>
        <v>1145</v>
      </c>
      <c r="M4" s="7" t="s">
        <v>6</v>
      </c>
      <c r="N4" s="5">
        <f aca="true" t="shared" si="1" ref="N4:N33">O4+P4</f>
        <v>3560</v>
      </c>
      <c r="O4" s="5">
        <f>O5+O6+O7+O8+O9</f>
        <v>1919</v>
      </c>
      <c r="P4" s="6">
        <f>P5+P6+P7+P8+P9</f>
        <v>1641</v>
      </c>
      <c r="Q4" s="7" t="s">
        <v>7</v>
      </c>
      <c r="R4" s="5">
        <f aca="true" t="shared" si="2" ref="R4:R33">S4+T4</f>
        <v>3668</v>
      </c>
      <c r="S4" s="5">
        <f>S5+S6+S7+S8+S9</f>
        <v>1906</v>
      </c>
      <c r="T4" s="6">
        <f>T5+T6+T7+T8+T9</f>
        <v>1762</v>
      </c>
      <c r="U4" s="7" t="s">
        <v>8</v>
      </c>
      <c r="V4" s="5">
        <f aca="true" t="shared" si="3" ref="V4:V35">W4+X4</f>
        <v>2440</v>
      </c>
      <c r="W4" s="5">
        <f>W5+W6+W7+W8+W9</f>
        <v>1028</v>
      </c>
      <c r="X4" s="6">
        <f>X5+X6+X7+X8+X9</f>
        <v>1412</v>
      </c>
    </row>
    <row r="5" spans="9:24" ht="24.75" customHeight="1">
      <c r="I5" s="8">
        <v>0</v>
      </c>
      <c r="J5" s="9">
        <f t="shared" si="0"/>
        <v>478</v>
      </c>
      <c r="K5" s="41">
        <v>235</v>
      </c>
      <c r="L5" s="42">
        <v>243</v>
      </c>
      <c r="M5" s="8">
        <v>25</v>
      </c>
      <c r="N5" s="9">
        <f t="shared" si="1"/>
        <v>705</v>
      </c>
      <c r="O5" s="41">
        <v>387</v>
      </c>
      <c r="P5" s="42">
        <v>318</v>
      </c>
      <c r="Q5" s="8">
        <v>50</v>
      </c>
      <c r="R5" s="9">
        <f t="shared" si="2"/>
        <v>754</v>
      </c>
      <c r="S5" s="41">
        <v>379</v>
      </c>
      <c r="T5" s="42">
        <v>375</v>
      </c>
      <c r="U5" s="8">
        <v>75</v>
      </c>
      <c r="V5" s="9">
        <f t="shared" si="3"/>
        <v>521</v>
      </c>
      <c r="W5" s="41">
        <v>224</v>
      </c>
      <c r="X5" s="42">
        <v>297</v>
      </c>
    </row>
    <row r="6" spans="5:24" ht="24.75" customHeight="1">
      <c r="E6" s="105" t="s">
        <v>68</v>
      </c>
      <c r="F6" s="105"/>
      <c r="I6" s="8">
        <v>1</v>
      </c>
      <c r="J6" s="9">
        <f t="shared" si="0"/>
        <v>458</v>
      </c>
      <c r="K6" s="41">
        <v>231</v>
      </c>
      <c r="L6" s="42">
        <v>227</v>
      </c>
      <c r="M6" s="8">
        <v>26</v>
      </c>
      <c r="N6" s="9">
        <f t="shared" si="1"/>
        <v>708</v>
      </c>
      <c r="O6" s="41">
        <v>376</v>
      </c>
      <c r="P6" s="42">
        <v>332</v>
      </c>
      <c r="Q6" s="8">
        <v>51</v>
      </c>
      <c r="R6" s="9">
        <f t="shared" si="2"/>
        <v>766</v>
      </c>
      <c r="S6" s="41">
        <v>388</v>
      </c>
      <c r="T6" s="42">
        <v>378</v>
      </c>
      <c r="U6" s="8">
        <v>76</v>
      </c>
      <c r="V6" s="9">
        <f t="shared" si="3"/>
        <v>527</v>
      </c>
      <c r="W6" s="41">
        <v>229</v>
      </c>
      <c r="X6" s="42">
        <v>298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459</v>
      </c>
      <c r="K7" s="41">
        <v>237</v>
      </c>
      <c r="L7" s="42">
        <v>222</v>
      </c>
      <c r="M7" s="8">
        <v>27</v>
      </c>
      <c r="N7" s="9">
        <f t="shared" si="1"/>
        <v>673</v>
      </c>
      <c r="O7" s="41">
        <v>366</v>
      </c>
      <c r="P7" s="42">
        <v>307</v>
      </c>
      <c r="Q7" s="8">
        <v>52</v>
      </c>
      <c r="R7" s="9">
        <f t="shared" si="2"/>
        <v>705</v>
      </c>
      <c r="S7" s="41">
        <v>368</v>
      </c>
      <c r="T7" s="42">
        <v>337</v>
      </c>
      <c r="U7" s="8">
        <v>77</v>
      </c>
      <c r="V7" s="9">
        <f t="shared" si="3"/>
        <v>489</v>
      </c>
      <c r="W7" s="41">
        <v>209</v>
      </c>
      <c r="X7" s="42">
        <v>280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460</v>
      </c>
      <c r="K8" s="41">
        <v>225</v>
      </c>
      <c r="L8" s="42">
        <v>235</v>
      </c>
      <c r="M8" s="8">
        <v>28</v>
      </c>
      <c r="N8" s="9">
        <f t="shared" si="1"/>
        <v>762</v>
      </c>
      <c r="O8" s="41">
        <v>418</v>
      </c>
      <c r="P8" s="42">
        <v>344</v>
      </c>
      <c r="Q8" s="8">
        <v>53</v>
      </c>
      <c r="R8" s="9">
        <f t="shared" si="2"/>
        <v>714</v>
      </c>
      <c r="S8" s="41">
        <v>386</v>
      </c>
      <c r="T8" s="42">
        <v>328</v>
      </c>
      <c r="U8" s="8">
        <v>78</v>
      </c>
      <c r="V8" s="9">
        <f t="shared" si="3"/>
        <v>466</v>
      </c>
      <c r="W8" s="41">
        <v>188</v>
      </c>
      <c r="X8" s="42">
        <v>278</v>
      </c>
    </row>
    <row r="9" spans="2:24" ht="24.75" customHeight="1" thickTop="1">
      <c r="B9" s="11" t="s">
        <v>13</v>
      </c>
      <c r="C9" s="12">
        <f>D9+E9</f>
        <v>57444</v>
      </c>
      <c r="D9" s="31">
        <v>28924</v>
      </c>
      <c r="E9" s="32">
        <v>28520</v>
      </c>
      <c r="F9" s="32">
        <v>27765</v>
      </c>
      <c r="I9" s="8">
        <v>4</v>
      </c>
      <c r="J9" s="9">
        <f t="shared" si="0"/>
        <v>420</v>
      </c>
      <c r="K9" s="41">
        <v>202</v>
      </c>
      <c r="L9" s="42">
        <v>218</v>
      </c>
      <c r="M9" s="8">
        <v>29</v>
      </c>
      <c r="N9" s="9">
        <f t="shared" si="1"/>
        <v>712</v>
      </c>
      <c r="O9" s="41">
        <v>372</v>
      </c>
      <c r="P9" s="42">
        <v>340</v>
      </c>
      <c r="Q9" s="8">
        <v>54</v>
      </c>
      <c r="R9" s="9">
        <f t="shared" si="2"/>
        <v>729</v>
      </c>
      <c r="S9" s="41">
        <v>385</v>
      </c>
      <c r="T9" s="42">
        <v>344</v>
      </c>
      <c r="U9" s="8">
        <v>79</v>
      </c>
      <c r="V9" s="9">
        <f t="shared" si="3"/>
        <v>437</v>
      </c>
      <c r="W9" s="41">
        <v>178</v>
      </c>
      <c r="X9" s="42">
        <v>259</v>
      </c>
    </row>
    <row r="10" spans="2:24" ht="24.75" customHeight="1" thickBot="1">
      <c r="B10" s="10" t="s">
        <v>14</v>
      </c>
      <c r="C10" s="13">
        <f>D10+E10</f>
        <v>2439</v>
      </c>
      <c r="D10" s="33">
        <v>1148</v>
      </c>
      <c r="E10" s="34">
        <v>1291</v>
      </c>
      <c r="F10" s="34">
        <v>1294</v>
      </c>
      <c r="I10" s="4" t="s">
        <v>15</v>
      </c>
      <c r="J10" s="14">
        <f t="shared" si="0"/>
        <v>2226</v>
      </c>
      <c r="K10" s="14">
        <f>K11+K12+K13+K14+K15</f>
        <v>1133</v>
      </c>
      <c r="L10" s="15">
        <f>L11+L12+L13+L14+L15</f>
        <v>1093</v>
      </c>
      <c r="M10" s="7" t="s">
        <v>16</v>
      </c>
      <c r="N10" s="14">
        <f t="shared" si="1"/>
        <v>3861</v>
      </c>
      <c r="O10" s="14">
        <f>O11+O12+O13+O14+O15</f>
        <v>2073</v>
      </c>
      <c r="P10" s="15">
        <f>P11+P12+P13+P14+P15</f>
        <v>1788</v>
      </c>
      <c r="Q10" s="16" t="s">
        <v>17</v>
      </c>
      <c r="R10" s="14">
        <f t="shared" si="2"/>
        <v>3930</v>
      </c>
      <c r="S10" s="14">
        <f>S11+S12+S13+S14+S15</f>
        <v>2084</v>
      </c>
      <c r="T10" s="15">
        <f>T11+T12+T13+T14+T15</f>
        <v>1846</v>
      </c>
      <c r="U10" s="7" t="s">
        <v>18</v>
      </c>
      <c r="V10" s="14">
        <f t="shared" si="3"/>
        <v>1701</v>
      </c>
      <c r="W10" s="14">
        <f>W11+W12+W13+W14+W15</f>
        <v>625</v>
      </c>
      <c r="X10" s="15">
        <f>X11+X12+X13+X14+X15</f>
        <v>1076</v>
      </c>
    </row>
    <row r="11" spans="2:24" ht="24.75" customHeight="1" thickTop="1">
      <c r="B11" s="11" t="s">
        <v>47</v>
      </c>
      <c r="C11" s="17">
        <f>SUM(C9:C10)</f>
        <v>59883</v>
      </c>
      <c r="D11" s="17">
        <f>SUM(D9:D10)</f>
        <v>30072</v>
      </c>
      <c r="E11" s="17">
        <f>SUM(E9:E10)</f>
        <v>29811</v>
      </c>
      <c r="F11" s="17">
        <f>SUM(F9:F10)</f>
        <v>29059</v>
      </c>
      <c r="I11" s="18">
        <v>5</v>
      </c>
      <c r="J11" s="9">
        <f t="shared" si="0"/>
        <v>426</v>
      </c>
      <c r="K11" s="41">
        <v>220</v>
      </c>
      <c r="L11" s="42">
        <v>206</v>
      </c>
      <c r="M11" s="8">
        <v>30</v>
      </c>
      <c r="N11" s="9">
        <f t="shared" si="1"/>
        <v>809</v>
      </c>
      <c r="O11" s="41">
        <v>440</v>
      </c>
      <c r="P11" s="42">
        <v>369</v>
      </c>
      <c r="Q11" s="8">
        <v>55</v>
      </c>
      <c r="R11" s="9">
        <f t="shared" si="2"/>
        <v>806</v>
      </c>
      <c r="S11" s="41">
        <v>425</v>
      </c>
      <c r="T11" s="42">
        <v>381</v>
      </c>
      <c r="U11" s="8">
        <v>80</v>
      </c>
      <c r="V11" s="9">
        <f t="shared" si="3"/>
        <v>424</v>
      </c>
      <c r="W11" s="41">
        <v>172</v>
      </c>
      <c r="X11" s="42">
        <v>252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407</v>
      </c>
      <c r="K12" s="41">
        <v>201</v>
      </c>
      <c r="L12" s="42">
        <v>206</v>
      </c>
      <c r="M12" s="8">
        <v>31</v>
      </c>
      <c r="N12" s="9">
        <f t="shared" si="1"/>
        <v>756</v>
      </c>
      <c r="O12" s="41">
        <v>407</v>
      </c>
      <c r="P12" s="42">
        <v>349</v>
      </c>
      <c r="Q12" s="8">
        <v>56</v>
      </c>
      <c r="R12" s="9">
        <f t="shared" si="2"/>
        <v>734</v>
      </c>
      <c r="S12" s="41">
        <v>406</v>
      </c>
      <c r="T12" s="42">
        <v>328</v>
      </c>
      <c r="U12" s="8">
        <v>81</v>
      </c>
      <c r="V12" s="9">
        <f t="shared" si="3"/>
        <v>356</v>
      </c>
      <c r="W12" s="41">
        <v>117</v>
      </c>
      <c r="X12" s="42">
        <v>239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471</v>
      </c>
      <c r="K13" s="41">
        <v>253</v>
      </c>
      <c r="L13" s="42">
        <v>218</v>
      </c>
      <c r="M13" s="8">
        <v>32</v>
      </c>
      <c r="N13" s="9">
        <f t="shared" si="1"/>
        <v>731</v>
      </c>
      <c r="O13" s="41">
        <v>407</v>
      </c>
      <c r="P13" s="42">
        <v>324</v>
      </c>
      <c r="Q13" s="8">
        <v>57</v>
      </c>
      <c r="R13" s="9">
        <f t="shared" si="2"/>
        <v>743</v>
      </c>
      <c r="S13" s="41">
        <v>381</v>
      </c>
      <c r="T13" s="42">
        <v>362</v>
      </c>
      <c r="U13" s="8">
        <v>82</v>
      </c>
      <c r="V13" s="9">
        <f t="shared" si="3"/>
        <v>352</v>
      </c>
      <c r="W13" s="41">
        <v>141</v>
      </c>
      <c r="X13" s="42">
        <v>211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466</v>
      </c>
      <c r="K14" s="41">
        <v>239</v>
      </c>
      <c r="L14" s="42">
        <v>227</v>
      </c>
      <c r="M14" s="8">
        <v>33</v>
      </c>
      <c r="N14" s="9">
        <f t="shared" si="1"/>
        <v>764</v>
      </c>
      <c r="O14" s="41">
        <v>404</v>
      </c>
      <c r="P14" s="42">
        <v>360</v>
      </c>
      <c r="Q14" s="8">
        <v>58</v>
      </c>
      <c r="R14" s="9">
        <f t="shared" si="2"/>
        <v>791</v>
      </c>
      <c r="S14" s="41">
        <v>423</v>
      </c>
      <c r="T14" s="42">
        <v>368</v>
      </c>
      <c r="U14" s="8">
        <v>83</v>
      </c>
      <c r="V14" s="9">
        <f t="shared" si="3"/>
        <v>303</v>
      </c>
      <c r="W14" s="41">
        <v>112</v>
      </c>
      <c r="X14" s="42">
        <v>191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456</v>
      </c>
      <c r="K15" s="41">
        <v>220</v>
      </c>
      <c r="L15" s="42">
        <v>236</v>
      </c>
      <c r="M15" s="8">
        <v>34</v>
      </c>
      <c r="N15" s="9">
        <f t="shared" si="1"/>
        <v>801</v>
      </c>
      <c r="O15" s="41">
        <v>415</v>
      </c>
      <c r="P15" s="42">
        <v>386</v>
      </c>
      <c r="Q15" s="8">
        <v>59</v>
      </c>
      <c r="R15" s="9">
        <f t="shared" si="2"/>
        <v>856</v>
      </c>
      <c r="S15" s="41">
        <v>449</v>
      </c>
      <c r="T15" s="42">
        <v>407</v>
      </c>
      <c r="U15" s="8">
        <v>84</v>
      </c>
      <c r="V15" s="9">
        <f t="shared" si="3"/>
        <v>266</v>
      </c>
      <c r="W15" s="41">
        <v>83</v>
      </c>
      <c r="X15" s="42">
        <v>183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2483</v>
      </c>
      <c r="K16" s="14">
        <f>K17+K18+K19+K20+K21</f>
        <v>1314</v>
      </c>
      <c r="L16" s="15">
        <f>L17+L18+L19+L20+L21</f>
        <v>1169</v>
      </c>
      <c r="M16" s="7" t="s">
        <v>22</v>
      </c>
      <c r="N16" s="14">
        <f t="shared" si="1"/>
        <v>4523</v>
      </c>
      <c r="O16" s="14">
        <f>O17+O18+O19+O20+O21</f>
        <v>2459</v>
      </c>
      <c r="P16" s="15">
        <f>P17+P18+P19+P20+P21</f>
        <v>2064</v>
      </c>
      <c r="Q16" s="7" t="s">
        <v>23</v>
      </c>
      <c r="R16" s="14">
        <f t="shared" si="2"/>
        <v>4542</v>
      </c>
      <c r="S16" s="14">
        <f>S17+S18+S19+S20+S21</f>
        <v>2291</v>
      </c>
      <c r="T16" s="15">
        <f>T17+T18+T19+T20+T21</f>
        <v>2251</v>
      </c>
      <c r="U16" s="7" t="s">
        <v>24</v>
      </c>
      <c r="V16" s="14">
        <f t="shared" si="3"/>
        <v>901</v>
      </c>
      <c r="W16" s="14">
        <f>W17+W18+W19+W20+W21</f>
        <v>275</v>
      </c>
      <c r="X16" s="15">
        <f>X17+X18+X19+X20+X21</f>
        <v>626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18058</v>
      </c>
      <c r="D17" s="35">
        <v>9032</v>
      </c>
      <c r="E17" s="36">
        <v>9026</v>
      </c>
      <c r="F17" s="36">
        <v>8608</v>
      </c>
      <c r="I17" s="8">
        <v>10</v>
      </c>
      <c r="J17" s="9">
        <f t="shared" si="0"/>
        <v>480</v>
      </c>
      <c r="K17" s="41">
        <v>245</v>
      </c>
      <c r="L17" s="42">
        <v>235</v>
      </c>
      <c r="M17" s="8">
        <v>35</v>
      </c>
      <c r="N17" s="9">
        <f t="shared" si="1"/>
        <v>812</v>
      </c>
      <c r="O17" s="41">
        <v>444</v>
      </c>
      <c r="P17" s="42">
        <v>368</v>
      </c>
      <c r="Q17" s="8">
        <v>60</v>
      </c>
      <c r="R17" s="9">
        <f t="shared" si="2"/>
        <v>909</v>
      </c>
      <c r="S17" s="41">
        <v>437</v>
      </c>
      <c r="T17" s="42">
        <v>472</v>
      </c>
      <c r="U17" s="8">
        <v>85</v>
      </c>
      <c r="V17" s="9">
        <f t="shared" si="3"/>
        <v>229</v>
      </c>
      <c r="W17" s="41">
        <v>78</v>
      </c>
      <c r="X17" s="42">
        <v>151</v>
      </c>
    </row>
    <row r="18" spans="1:24" ht="24.75" customHeight="1">
      <c r="A18" s="47"/>
      <c r="B18" s="23" t="s">
        <v>26</v>
      </c>
      <c r="C18" s="24">
        <f t="shared" si="4"/>
        <v>8</v>
      </c>
      <c r="D18" s="37">
        <v>5</v>
      </c>
      <c r="E18" s="38">
        <v>3</v>
      </c>
      <c r="F18" s="38">
        <v>5</v>
      </c>
      <c r="I18" s="8">
        <v>11</v>
      </c>
      <c r="J18" s="9">
        <f t="shared" si="0"/>
        <v>472</v>
      </c>
      <c r="K18" s="41">
        <v>247</v>
      </c>
      <c r="L18" s="42">
        <v>225</v>
      </c>
      <c r="M18" s="8">
        <v>36</v>
      </c>
      <c r="N18" s="9">
        <f t="shared" si="1"/>
        <v>878</v>
      </c>
      <c r="O18" s="41">
        <v>474</v>
      </c>
      <c r="P18" s="42">
        <v>404</v>
      </c>
      <c r="Q18" s="8">
        <v>61</v>
      </c>
      <c r="R18" s="9">
        <f t="shared" si="2"/>
        <v>911</v>
      </c>
      <c r="S18" s="41">
        <v>476</v>
      </c>
      <c r="T18" s="42">
        <v>435</v>
      </c>
      <c r="U18" s="8">
        <v>86</v>
      </c>
      <c r="V18" s="9">
        <f t="shared" si="3"/>
        <v>204</v>
      </c>
      <c r="W18" s="41">
        <v>64</v>
      </c>
      <c r="X18" s="42">
        <v>140</v>
      </c>
    </row>
    <row r="19" spans="1:24" ht="24.75" customHeight="1">
      <c r="A19" s="47"/>
      <c r="B19" s="23" t="s">
        <v>27</v>
      </c>
      <c r="C19" s="24">
        <f t="shared" si="4"/>
        <v>13026</v>
      </c>
      <c r="D19" s="37">
        <v>6577</v>
      </c>
      <c r="E19" s="38">
        <v>6449</v>
      </c>
      <c r="F19" s="38">
        <v>6354</v>
      </c>
      <c r="I19" s="8">
        <v>12</v>
      </c>
      <c r="J19" s="9">
        <f t="shared" si="0"/>
        <v>488</v>
      </c>
      <c r="K19" s="41">
        <v>260</v>
      </c>
      <c r="L19" s="42">
        <v>228</v>
      </c>
      <c r="M19" s="8">
        <v>37</v>
      </c>
      <c r="N19" s="9">
        <f t="shared" si="1"/>
        <v>882</v>
      </c>
      <c r="O19" s="41">
        <v>486</v>
      </c>
      <c r="P19" s="42">
        <v>396</v>
      </c>
      <c r="Q19" s="8">
        <v>62</v>
      </c>
      <c r="R19" s="9">
        <f t="shared" si="2"/>
        <v>939</v>
      </c>
      <c r="S19" s="41">
        <v>476</v>
      </c>
      <c r="T19" s="42">
        <v>463</v>
      </c>
      <c r="U19" s="8">
        <v>87</v>
      </c>
      <c r="V19" s="9">
        <f t="shared" si="3"/>
        <v>180</v>
      </c>
      <c r="W19" s="41">
        <v>56</v>
      </c>
      <c r="X19" s="42">
        <v>124</v>
      </c>
    </row>
    <row r="20" spans="1:24" ht="24.75" customHeight="1">
      <c r="A20" s="47"/>
      <c r="B20" s="23" t="s">
        <v>28</v>
      </c>
      <c r="C20" s="24">
        <f t="shared" si="4"/>
        <v>227</v>
      </c>
      <c r="D20" s="37">
        <v>113</v>
      </c>
      <c r="E20" s="38">
        <v>114</v>
      </c>
      <c r="F20" s="38">
        <v>115</v>
      </c>
      <c r="I20" s="8">
        <v>13</v>
      </c>
      <c r="J20" s="9">
        <f t="shared" si="0"/>
        <v>525</v>
      </c>
      <c r="K20" s="41">
        <v>278</v>
      </c>
      <c r="L20" s="42">
        <v>247</v>
      </c>
      <c r="M20" s="8">
        <v>38</v>
      </c>
      <c r="N20" s="9">
        <f t="shared" si="1"/>
        <v>1000</v>
      </c>
      <c r="O20" s="41">
        <v>546</v>
      </c>
      <c r="P20" s="42">
        <v>454</v>
      </c>
      <c r="Q20" s="8">
        <v>63</v>
      </c>
      <c r="R20" s="9">
        <f t="shared" si="2"/>
        <v>1000</v>
      </c>
      <c r="S20" s="41">
        <v>516</v>
      </c>
      <c r="T20" s="42">
        <v>484</v>
      </c>
      <c r="U20" s="8">
        <v>88</v>
      </c>
      <c r="V20" s="9">
        <f t="shared" si="3"/>
        <v>164</v>
      </c>
      <c r="W20" s="41">
        <v>46</v>
      </c>
      <c r="X20" s="42">
        <v>118</v>
      </c>
    </row>
    <row r="21" spans="1:24" ht="24.75" customHeight="1">
      <c r="A21" s="47"/>
      <c r="B21" s="23" t="s">
        <v>29</v>
      </c>
      <c r="C21" s="24">
        <f t="shared" si="4"/>
        <v>1941</v>
      </c>
      <c r="D21" s="37">
        <v>1001</v>
      </c>
      <c r="E21" s="38">
        <v>940</v>
      </c>
      <c r="F21" s="38">
        <v>986</v>
      </c>
      <c r="I21" s="8">
        <v>14</v>
      </c>
      <c r="J21" s="9">
        <f t="shared" si="0"/>
        <v>518</v>
      </c>
      <c r="K21" s="41">
        <v>284</v>
      </c>
      <c r="L21" s="42">
        <v>234</v>
      </c>
      <c r="M21" s="8">
        <v>39</v>
      </c>
      <c r="N21" s="9">
        <f t="shared" si="1"/>
        <v>951</v>
      </c>
      <c r="O21" s="41">
        <v>509</v>
      </c>
      <c r="P21" s="42">
        <v>442</v>
      </c>
      <c r="Q21" s="8">
        <v>64</v>
      </c>
      <c r="R21" s="9">
        <f t="shared" si="2"/>
        <v>783</v>
      </c>
      <c r="S21" s="41">
        <v>386</v>
      </c>
      <c r="T21" s="42">
        <v>397</v>
      </c>
      <c r="U21" s="8">
        <v>89</v>
      </c>
      <c r="V21" s="9">
        <f t="shared" si="3"/>
        <v>124</v>
      </c>
      <c r="W21" s="41">
        <v>31</v>
      </c>
      <c r="X21" s="42">
        <v>93</v>
      </c>
    </row>
    <row r="22" spans="1:24" ht="24.75" customHeight="1">
      <c r="A22" s="47"/>
      <c r="B22" s="48" t="s">
        <v>30</v>
      </c>
      <c r="C22" s="24">
        <f t="shared" si="4"/>
        <v>3082</v>
      </c>
      <c r="D22" s="37">
        <v>1514</v>
      </c>
      <c r="E22" s="38">
        <v>1568</v>
      </c>
      <c r="F22" s="38">
        <v>1495</v>
      </c>
      <c r="I22" s="7" t="s">
        <v>31</v>
      </c>
      <c r="J22" s="14">
        <f t="shared" si="0"/>
        <v>2787</v>
      </c>
      <c r="K22" s="14">
        <f>K23+K24+K25+K26+K27</f>
        <v>1398</v>
      </c>
      <c r="L22" s="15">
        <f>L23+L24+L25+L26+L27</f>
        <v>1389</v>
      </c>
      <c r="M22" s="7" t="s">
        <v>32</v>
      </c>
      <c r="N22" s="14">
        <f t="shared" si="1"/>
        <v>4400</v>
      </c>
      <c r="O22" s="14">
        <f>O23+O24+O25+O26+O27</f>
        <v>2327</v>
      </c>
      <c r="P22" s="15">
        <f>P23+P24+P25+P26+P27</f>
        <v>2073</v>
      </c>
      <c r="Q22" s="7" t="s">
        <v>33</v>
      </c>
      <c r="R22" s="14">
        <f t="shared" si="2"/>
        <v>3474</v>
      </c>
      <c r="S22" s="14">
        <f>S23+S24+S25+S26+S27</f>
        <v>1704</v>
      </c>
      <c r="T22" s="15">
        <f>T23+T24+T25+T26+T27</f>
        <v>1770</v>
      </c>
      <c r="U22" s="7" t="s">
        <v>34</v>
      </c>
      <c r="V22" s="14">
        <f t="shared" si="3"/>
        <v>385</v>
      </c>
      <c r="W22" s="14">
        <f>W23+W24+W25+W26+W27</f>
        <v>90</v>
      </c>
      <c r="X22" s="15">
        <f>X23+X24+X25+X26+X27</f>
        <v>295</v>
      </c>
    </row>
    <row r="23" spans="1:24" ht="24.75" customHeight="1">
      <c r="A23" s="47"/>
      <c r="B23" s="48" t="s">
        <v>35</v>
      </c>
      <c r="C23" s="24">
        <f t="shared" si="4"/>
        <v>1401</v>
      </c>
      <c r="D23" s="37">
        <v>730</v>
      </c>
      <c r="E23" s="38">
        <v>671</v>
      </c>
      <c r="F23" s="38">
        <v>762</v>
      </c>
      <c r="I23" s="8">
        <v>15</v>
      </c>
      <c r="J23" s="9">
        <f t="shared" si="0"/>
        <v>522</v>
      </c>
      <c r="K23" s="41">
        <v>268</v>
      </c>
      <c r="L23" s="42">
        <v>254</v>
      </c>
      <c r="M23" s="8">
        <v>40</v>
      </c>
      <c r="N23" s="9">
        <f t="shared" si="1"/>
        <v>894</v>
      </c>
      <c r="O23" s="41">
        <v>460</v>
      </c>
      <c r="P23" s="42">
        <v>434</v>
      </c>
      <c r="Q23" s="8">
        <v>65</v>
      </c>
      <c r="R23" s="9">
        <f t="shared" si="2"/>
        <v>538</v>
      </c>
      <c r="S23" s="41">
        <v>283</v>
      </c>
      <c r="T23" s="42">
        <v>255</v>
      </c>
      <c r="U23" s="8">
        <v>90</v>
      </c>
      <c r="V23" s="9">
        <f t="shared" si="3"/>
        <v>101</v>
      </c>
      <c r="W23" s="41">
        <v>23</v>
      </c>
      <c r="X23" s="42">
        <v>78</v>
      </c>
    </row>
    <row r="24" spans="1:24" ht="24.75" customHeight="1">
      <c r="A24" s="47"/>
      <c r="B24" s="48" t="s">
        <v>36</v>
      </c>
      <c r="C24" s="24">
        <f t="shared" si="4"/>
        <v>1168</v>
      </c>
      <c r="D24" s="37">
        <v>547</v>
      </c>
      <c r="E24" s="38">
        <v>621</v>
      </c>
      <c r="F24" s="38">
        <v>581</v>
      </c>
      <c r="G24" s="68"/>
      <c r="I24" s="8">
        <v>16</v>
      </c>
      <c r="J24" s="9">
        <f t="shared" si="0"/>
        <v>566</v>
      </c>
      <c r="K24" s="41">
        <v>269</v>
      </c>
      <c r="L24" s="42">
        <v>297</v>
      </c>
      <c r="M24" s="8">
        <v>41</v>
      </c>
      <c r="N24" s="9">
        <f t="shared" si="1"/>
        <v>905</v>
      </c>
      <c r="O24" s="41">
        <v>482</v>
      </c>
      <c r="P24" s="42">
        <v>423</v>
      </c>
      <c r="Q24" s="8">
        <v>66</v>
      </c>
      <c r="R24" s="9">
        <f t="shared" si="2"/>
        <v>644</v>
      </c>
      <c r="S24" s="41">
        <v>310</v>
      </c>
      <c r="T24" s="42">
        <v>334</v>
      </c>
      <c r="U24" s="8">
        <v>91</v>
      </c>
      <c r="V24" s="9">
        <f t="shared" si="3"/>
        <v>85</v>
      </c>
      <c r="W24" s="41">
        <v>16</v>
      </c>
      <c r="X24" s="42">
        <v>69</v>
      </c>
    </row>
    <row r="25" spans="1:24" ht="24.75" customHeight="1">
      <c r="A25" s="47"/>
      <c r="B25" s="49" t="s">
        <v>53</v>
      </c>
      <c r="C25" s="24">
        <f t="shared" si="4"/>
        <v>1108</v>
      </c>
      <c r="D25" s="37">
        <v>573</v>
      </c>
      <c r="E25" s="38">
        <v>535</v>
      </c>
      <c r="F25" s="38">
        <v>492</v>
      </c>
      <c r="I25" s="8">
        <v>17</v>
      </c>
      <c r="J25" s="9">
        <f t="shared" si="0"/>
        <v>556</v>
      </c>
      <c r="K25" s="41">
        <v>298</v>
      </c>
      <c r="L25" s="42">
        <v>258</v>
      </c>
      <c r="M25" s="8">
        <v>42</v>
      </c>
      <c r="N25" s="9">
        <f t="shared" si="1"/>
        <v>932</v>
      </c>
      <c r="O25" s="41">
        <v>499</v>
      </c>
      <c r="P25" s="42">
        <v>433</v>
      </c>
      <c r="Q25" s="8">
        <v>67</v>
      </c>
      <c r="R25" s="9">
        <f t="shared" si="2"/>
        <v>813</v>
      </c>
      <c r="S25" s="41">
        <v>397</v>
      </c>
      <c r="T25" s="42">
        <v>416</v>
      </c>
      <c r="U25" s="8">
        <v>92</v>
      </c>
      <c r="V25" s="9">
        <f t="shared" si="3"/>
        <v>82</v>
      </c>
      <c r="W25" s="41">
        <v>22</v>
      </c>
      <c r="X25" s="42">
        <v>60</v>
      </c>
    </row>
    <row r="26" spans="1:24" ht="24.75" customHeight="1">
      <c r="A26" s="47"/>
      <c r="B26" s="48" t="s">
        <v>37</v>
      </c>
      <c r="C26" s="24">
        <f t="shared" si="4"/>
        <v>1145</v>
      </c>
      <c r="D26" s="37">
        <v>576</v>
      </c>
      <c r="E26" s="38">
        <v>569</v>
      </c>
      <c r="F26" s="38">
        <v>483</v>
      </c>
      <c r="I26" s="8">
        <v>18</v>
      </c>
      <c r="J26" s="9">
        <f t="shared" si="0"/>
        <v>553</v>
      </c>
      <c r="K26" s="41">
        <v>286</v>
      </c>
      <c r="L26" s="42">
        <v>267</v>
      </c>
      <c r="M26" s="8">
        <v>43</v>
      </c>
      <c r="N26" s="9">
        <f t="shared" si="1"/>
        <v>886</v>
      </c>
      <c r="O26" s="41">
        <v>489</v>
      </c>
      <c r="P26" s="42">
        <v>397</v>
      </c>
      <c r="Q26" s="8">
        <v>68</v>
      </c>
      <c r="R26" s="9">
        <f t="shared" si="2"/>
        <v>747</v>
      </c>
      <c r="S26" s="41">
        <v>364</v>
      </c>
      <c r="T26" s="42">
        <v>383</v>
      </c>
      <c r="U26" s="8">
        <v>93</v>
      </c>
      <c r="V26" s="9">
        <f t="shared" si="3"/>
        <v>63</v>
      </c>
      <c r="W26" s="41">
        <v>15</v>
      </c>
      <c r="X26" s="42">
        <v>48</v>
      </c>
    </row>
    <row r="27" spans="1:24" ht="24.75" customHeight="1">
      <c r="A27" s="47"/>
      <c r="B27" s="49" t="s">
        <v>53</v>
      </c>
      <c r="C27" s="24">
        <f t="shared" si="4"/>
        <v>2240</v>
      </c>
      <c r="D27" s="37">
        <v>1180</v>
      </c>
      <c r="E27" s="38">
        <v>1060</v>
      </c>
      <c r="F27" s="38">
        <v>1142</v>
      </c>
      <c r="I27" s="8">
        <v>19</v>
      </c>
      <c r="J27" s="9">
        <f t="shared" si="0"/>
        <v>590</v>
      </c>
      <c r="K27" s="41">
        <v>277</v>
      </c>
      <c r="L27" s="42">
        <v>313</v>
      </c>
      <c r="M27" s="8">
        <v>44</v>
      </c>
      <c r="N27" s="9">
        <f t="shared" si="1"/>
        <v>783</v>
      </c>
      <c r="O27" s="41">
        <v>397</v>
      </c>
      <c r="P27" s="42">
        <v>386</v>
      </c>
      <c r="Q27" s="8">
        <v>69</v>
      </c>
      <c r="R27" s="9">
        <f t="shared" si="2"/>
        <v>732</v>
      </c>
      <c r="S27" s="41">
        <v>350</v>
      </c>
      <c r="T27" s="42">
        <v>382</v>
      </c>
      <c r="U27" s="8">
        <v>94</v>
      </c>
      <c r="V27" s="9">
        <f t="shared" si="3"/>
        <v>54</v>
      </c>
      <c r="W27" s="41">
        <v>14</v>
      </c>
      <c r="X27" s="42">
        <v>40</v>
      </c>
    </row>
    <row r="28" spans="1:24" ht="24.75" customHeight="1">
      <c r="A28" s="47"/>
      <c r="B28" s="49" t="s">
        <v>54</v>
      </c>
      <c r="C28" s="24">
        <f t="shared" si="4"/>
        <v>1471</v>
      </c>
      <c r="D28" s="37">
        <v>768</v>
      </c>
      <c r="E28" s="38">
        <v>703</v>
      </c>
      <c r="F28" s="38">
        <v>681</v>
      </c>
      <c r="I28" s="7" t="s">
        <v>38</v>
      </c>
      <c r="J28" s="14">
        <f t="shared" si="0"/>
        <v>3248</v>
      </c>
      <c r="K28" s="14">
        <f>K29+K30+K31+K32+K33</f>
        <v>1643</v>
      </c>
      <c r="L28" s="15">
        <f>L29+L30+L31+L32+L33</f>
        <v>1605</v>
      </c>
      <c r="M28" s="7" t="s">
        <v>39</v>
      </c>
      <c r="N28" s="14">
        <f t="shared" si="1"/>
        <v>3977</v>
      </c>
      <c r="O28" s="14">
        <f>O29+O30+O31+O32+O33</f>
        <v>2122</v>
      </c>
      <c r="P28" s="15">
        <f>P29+P30+P31+P32+P33</f>
        <v>1855</v>
      </c>
      <c r="Q28" s="7" t="s">
        <v>40</v>
      </c>
      <c r="R28" s="14">
        <f t="shared" si="2"/>
        <v>2936</v>
      </c>
      <c r="S28" s="14">
        <f>S29+S30+S31+S32+S33</f>
        <v>1387</v>
      </c>
      <c r="T28" s="15">
        <f>T29+T30+T31+T32+T33</f>
        <v>1549</v>
      </c>
      <c r="U28" s="7" t="s">
        <v>58</v>
      </c>
      <c r="V28" s="14">
        <f t="shared" si="3"/>
        <v>112</v>
      </c>
      <c r="W28" s="14">
        <f>W29+W30+W31+W32+W33</f>
        <v>12</v>
      </c>
      <c r="X28" s="15">
        <f>X29+X30+X31+X32+X33</f>
        <v>100</v>
      </c>
    </row>
    <row r="29" spans="1:24" ht="24.75" customHeight="1">
      <c r="A29" s="47"/>
      <c r="B29" s="48" t="s">
        <v>41</v>
      </c>
      <c r="C29" s="24">
        <f t="shared" si="4"/>
        <v>3526</v>
      </c>
      <c r="D29" s="37">
        <v>1803</v>
      </c>
      <c r="E29" s="38">
        <v>1723</v>
      </c>
      <c r="F29" s="38">
        <v>1595</v>
      </c>
      <c r="I29" s="8">
        <v>20</v>
      </c>
      <c r="J29" s="9">
        <f t="shared" si="0"/>
        <v>608</v>
      </c>
      <c r="K29" s="41">
        <v>301</v>
      </c>
      <c r="L29" s="42">
        <v>307</v>
      </c>
      <c r="M29" s="8">
        <v>45</v>
      </c>
      <c r="N29" s="9">
        <f t="shared" si="1"/>
        <v>803</v>
      </c>
      <c r="O29" s="41">
        <v>442</v>
      </c>
      <c r="P29" s="42">
        <v>361</v>
      </c>
      <c r="Q29" s="8">
        <v>70</v>
      </c>
      <c r="R29" s="9">
        <f t="shared" si="2"/>
        <v>658</v>
      </c>
      <c r="S29" s="41">
        <v>325</v>
      </c>
      <c r="T29" s="42">
        <v>333</v>
      </c>
      <c r="U29" s="8">
        <v>95</v>
      </c>
      <c r="V29" s="9">
        <f t="shared" si="3"/>
        <v>34</v>
      </c>
      <c r="W29" s="45">
        <v>4</v>
      </c>
      <c r="X29" s="46">
        <v>30</v>
      </c>
    </row>
    <row r="30" spans="1:24" ht="24.75" customHeight="1">
      <c r="A30" s="47"/>
      <c r="B30" s="49" t="s">
        <v>55</v>
      </c>
      <c r="C30" s="24">
        <f t="shared" si="4"/>
        <v>2558</v>
      </c>
      <c r="D30" s="37">
        <v>1280</v>
      </c>
      <c r="E30" s="38">
        <v>1278</v>
      </c>
      <c r="F30" s="38">
        <v>1255</v>
      </c>
      <c r="I30" s="8">
        <v>21</v>
      </c>
      <c r="J30" s="9">
        <f t="shared" si="0"/>
        <v>625</v>
      </c>
      <c r="K30" s="41">
        <v>303</v>
      </c>
      <c r="L30" s="42">
        <v>322</v>
      </c>
      <c r="M30" s="8">
        <v>46</v>
      </c>
      <c r="N30" s="9">
        <f t="shared" si="1"/>
        <v>884</v>
      </c>
      <c r="O30" s="41">
        <v>471</v>
      </c>
      <c r="P30" s="42">
        <v>413</v>
      </c>
      <c r="Q30" s="8">
        <v>71</v>
      </c>
      <c r="R30" s="9">
        <f t="shared" si="2"/>
        <v>624</v>
      </c>
      <c r="S30" s="41">
        <v>278</v>
      </c>
      <c r="T30" s="42">
        <v>346</v>
      </c>
      <c r="U30" s="8">
        <v>96</v>
      </c>
      <c r="V30" s="9">
        <f t="shared" si="3"/>
        <v>25</v>
      </c>
      <c r="W30" s="45">
        <v>2</v>
      </c>
      <c r="X30" s="46">
        <v>23</v>
      </c>
    </row>
    <row r="31" spans="1:24" ht="24.75" customHeight="1">
      <c r="A31" s="47"/>
      <c r="B31" s="48" t="s">
        <v>43</v>
      </c>
      <c r="C31" s="24">
        <f t="shared" si="4"/>
        <v>1441</v>
      </c>
      <c r="D31" s="37">
        <v>718</v>
      </c>
      <c r="E31" s="38">
        <v>723</v>
      </c>
      <c r="F31" s="38">
        <v>693</v>
      </c>
      <c r="I31" s="8">
        <v>22</v>
      </c>
      <c r="J31" s="9">
        <f t="shared" si="0"/>
        <v>676</v>
      </c>
      <c r="K31" s="41">
        <v>345</v>
      </c>
      <c r="L31" s="42">
        <v>331</v>
      </c>
      <c r="M31" s="8">
        <v>47</v>
      </c>
      <c r="N31" s="9">
        <f t="shared" si="1"/>
        <v>788</v>
      </c>
      <c r="O31" s="41">
        <v>426</v>
      </c>
      <c r="P31" s="42">
        <v>362</v>
      </c>
      <c r="Q31" s="8">
        <v>72</v>
      </c>
      <c r="R31" s="9">
        <f t="shared" si="2"/>
        <v>527</v>
      </c>
      <c r="S31" s="41">
        <v>241</v>
      </c>
      <c r="T31" s="42">
        <v>286</v>
      </c>
      <c r="U31" s="8">
        <v>97</v>
      </c>
      <c r="V31" s="9">
        <f t="shared" si="3"/>
        <v>22</v>
      </c>
      <c r="W31" s="45">
        <v>3</v>
      </c>
      <c r="X31" s="46">
        <v>19</v>
      </c>
    </row>
    <row r="32" spans="1:24" ht="24.75" customHeight="1">
      <c r="A32" s="47"/>
      <c r="B32" s="49" t="s">
        <v>53</v>
      </c>
      <c r="C32" s="24">
        <f t="shared" si="4"/>
        <v>1102</v>
      </c>
      <c r="D32" s="37">
        <v>554</v>
      </c>
      <c r="E32" s="38">
        <v>548</v>
      </c>
      <c r="F32" s="38">
        <v>502</v>
      </c>
      <c r="I32" s="8">
        <v>23</v>
      </c>
      <c r="J32" s="9">
        <f t="shared" si="0"/>
        <v>632</v>
      </c>
      <c r="K32" s="41">
        <v>325</v>
      </c>
      <c r="L32" s="42">
        <v>307</v>
      </c>
      <c r="M32" s="8">
        <v>48</v>
      </c>
      <c r="N32" s="9">
        <f t="shared" si="1"/>
        <v>748</v>
      </c>
      <c r="O32" s="41">
        <v>409</v>
      </c>
      <c r="P32" s="42">
        <v>339</v>
      </c>
      <c r="Q32" s="8">
        <v>73</v>
      </c>
      <c r="R32" s="9">
        <f t="shared" si="2"/>
        <v>571</v>
      </c>
      <c r="S32" s="41">
        <v>284</v>
      </c>
      <c r="T32" s="42">
        <v>287</v>
      </c>
      <c r="U32" s="8">
        <v>98</v>
      </c>
      <c r="V32" s="9">
        <f t="shared" si="3"/>
        <v>20</v>
      </c>
      <c r="W32" s="45">
        <v>2</v>
      </c>
      <c r="X32" s="46">
        <v>18</v>
      </c>
    </row>
    <row r="33" spans="1:24" ht="24.75" customHeight="1" thickBot="1">
      <c r="A33" s="47"/>
      <c r="B33" s="49" t="s">
        <v>54</v>
      </c>
      <c r="C33" s="24">
        <f t="shared" si="4"/>
        <v>1790</v>
      </c>
      <c r="D33" s="37">
        <v>912</v>
      </c>
      <c r="E33" s="38">
        <v>878</v>
      </c>
      <c r="F33" s="38">
        <v>802</v>
      </c>
      <c r="I33" s="25">
        <v>24</v>
      </c>
      <c r="J33" s="26">
        <f t="shared" si="0"/>
        <v>707</v>
      </c>
      <c r="K33" s="43">
        <v>369</v>
      </c>
      <c r="L33" s="44">
        <v>338</v>
      </c>
      <c r="M33" s="25">
        <v>49</v>
      </c>
      <c r="N33" s="26">
        <f t="shared" si="1"/>
        <v>754</v>
      </c>
      <c r="O33" s="43">
        <v>374</v>
      </c>
      <c r="P33" s="44">
        <v>380</v>
      </c>
      <c r="Q33" s="25">
        <v>74</v>
      </c>
      <c r="R33" s="26">
        <f t="shared" si="2"/>
        <v>556</v>
      </c>
      <c r="S33" s="43">
        <v>259</v>
      </c>
      <c r="T33" s="44">
        <v>297</v>
      </c>
      <c r="U33" s="8">
        <v>99</v>
      </c>
      <c r="V33" s="9">
        <f t="shared" si="3"/>
        <v>11</v>
      </c>
      <c r="W33" s="45">
        <v>1</v>
      </c>
      <c r="X33" s="46">
        <v>10</v>
      </c>
    </row>
    <row r="34" spans="1:24" ht="24.75" customHeight="1">
      <c r="A34" s="47"/>
      <c r="B34" s="49" t="s">
        <v>56</v>
      </c>
      <c r="C34" s="24">
        <f t="shared" si="4"/>
        <v>1743</v>
      </c>
      <c r="D34" s="37">
        <v>861</v>
      </c>
      <c r="E34" s="38">
        <v>882</v>
      </c>
      <c r="F34" s="38">
        <v>1004</v>
      </c>
      <c r="U34" s="52" t="s">
        <v>59</v>
      </c>
      <c r="V34" s="14">
        <f t="shared" si="3"/>
        <v>15</v>
      </c>
      <c r="W34" s="53">
        <v>4</v>
      </c>
      <c r="X34" s="54">
        <v>11</v>
      </c>
    </row>
    <row r="35" spans="1:24" ht="24.75" customHeight="1">
      <c r="A35" s="47"/>
      <c r="B35" s="48" t="s">
        <v>44</v>
      </c>
      <c r="C35" s="24">
        <f t="shared" si="4"/>
        <v>336</v>
      </c>
      <c r="D35" s="37">
        <v>155</v>
      </c>
      <c r="E35" s="38">
        <v>181</v>
      </c>
      <c r="F35" s="38">
        <v>177</v>
      </c>
      <c r="U35" s="75" t="s">
        <v>42</v>
      </c>
      <c r="V35" s="77">
        <f t="shared" si="3"/>
        <v>57444</v>
      </c>
      <c r="W35" s="77">
        <f>K4+K10+K16+K22+K28+K34+O4+O10+O16+O22+O28+O34+S4+S10+S16+S22+S28+S34+W4+W10+W16+W22+W28+W34</f>
        <v>28924</v>
      </c>
      <c r="X35" s="79">
        <f>L4+L10+L16+L22+L28+L34+P4+P10+P16+P22+P28+P34+T4+T10+T16+T22+T28+T34+X4+X10+X16+X22+X28+X34</f>
        <v>28520</v>
      </c>
    </row>
    <row r="36" spans="1:24" ht="24.75" customHeight="1" thickBot="1">
      <c r="A36" s="47"/>
      <c r="B36" s="55" t="s">
        <v>45</v>
      </c>
      <c r="C36" s="27">
        <f t="shared" si="4"/>
        <v>73</v>
      </c>
      <c r="D36" s="39">
        <v>25</v>
      </c>
      <c r="E36" s="40">
        <v>48</v>
      </c>
      <c r="F36" s="40">
        <v>33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57444</v>
      </c>
      <c r="D37" s="29">
        <f>SUM(D17:D36)</f>
        <v>28924</v>
      </c>
      <c r="E37" s="30">
        <f>SUM(E17:E36)</f>
        <v>28520</v>
      </c>
      <c r="F37" s="30">
        <f>SUM(F17:F36)</f>
        <v>27765</v>
      </c>
      <c r="M37" s="66" t="s">
        <v>60</v>
      </c>
      <c r="N37" s="69">
        <f>O37+P37</f>
        <v>11964</v>
      </c>
      <c r="O37" s="69">
        <f>$S$22+$S$28+$W$4+$W$10+$W$16+$W$22+$W$28+$W$34</f>
        <v>5125</v>
      </c>
      <c r="P37" s="69">
        <f>$T$22+$T$28+$X$4+$X$10+$X$16+$X$22+$X$28+$X$34</f>
        <v>6839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39" customHeight="1"/>
    <row r="59" ht="24.75" customHeight="1"/>
    <row r="60" ht="24.75" customHeight="1"/>
    <row r="61" ht="42" customHeight="1"/>
    <row r="62" ht="21" customHeight="1"/>
    <row r="63" ht="24.75" customHeight="1"/>
    <row r="64" ht="18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39" customHeight="1"/>
    <row r="86" ht="24.75" customHeight="1"/>
    <row r="87" ht="24.75" customHeight="1"/>
    <row r="88" ht="42" customHeight="1"/>
    <row r="89" ht="21" customHeight="1"/>
    <row r="90" ht="24.75" customHeight="1"/>
    <row r="91" ht="18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39" customHeight="1"/>
    <row r="113" ht="24.75" customHeight="1"/>
    <row r="114" ht="24.75" customHeight="1"/>
    <row r="115" ht="42" customHeight="1"/>
    <row r="116" ht="21" customHeight="1"/>
    <row r="117" ht="24.75" customHeight="1"/>
    <row r="118" ht="18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39" customHeight="1"/>
    <row r="140" ht="24.75" customHeight="1"/>
    <row r="141" ht="24.75" customHeight="1"/>
    <row r="142" ht="42" customHeight="1"/>
    <row r="143" ht="21" customHeight="1"/>
    <row r="144" ht="24.75" customHeight="1"/>
    <row r="145" ht="18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39" customHeight="1"/>
    <row r="167" ht="24.75" customHeight="1"/>
    <row r="168" ht="24.75" customHeight="1"/>
    <row r="169" ht="42" customHeight="1"/>
    <row r="170" ht="21" customHeight="1"/>
    <row r="171" ht="24.75" customHeight="1"/>
    <row r="172" ht="18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39" customHeight="1"/>
    <row r="194" ht="24.75" customHeight="1"/>
    <row r="195" ht="24.75" customHeight="1"/>
    <row r="196" ht="42" customHeight="1"/>
    <row r="197" ht="21" customHeight="1"/>
    <row r="198" ht="24.75" customHeight="1"/>
    <row r="199" ht="18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39" customHeight="1"/>
    <row r="221" ht="24.75" customHeight="1"/>
    <row r="222" ht="24.75" customHeight="1"/>
    <row r="223" ht="42" customHeight="1"/>
    <row r="224" ht="21" customHeight="1"/>
    <row r="225" ht="24.75" customHeight="1"/>
    <row r="226" ht="18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39" customHeight="1"/>
    <row r="248" ht="24.75" customHeight="1"/>
    <row r="249" ht="24.75" customHeight="1"/>
    <row r="250" ht="42" customHeight="1"/>
    <row r="251" ht="21" customHeight="1"/>
    <row r="252" ht="24.75" customHeight="1"/>
    <row r="253" ht="18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39" customHeight="1"/>
    <row r="275" ht="24.75" customHeight="1"/>
    <row r="276" ht="24.75" customHeight="1"/>
    <row r="277" ht="42" customHeight="1"/>
    <row r="278" ht="21" customHeight="1"/>
    <row r="279" ht="24.75" customHeight="1"/>
    <row r="280" ht="18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39" customHeight="1"/>
    <row r="302" ht="24.75" customHeight="1"/>
    <row r="303" ht="24.75" customHeight="1"/>
    <row r="304" ht="42" customHeight="1"/>
    <row r="305" ht="21" customHeight="1"/>
    <row r="306" ht="24.75" customHeight="1"/>
    <row r="307" ht="18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39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</sheetData>
  <sheetProtection/>
  <mergeCells count="19">
    <mergeCell ref="B7:B8"/>
    <mergeCell ref="C7:E7"/>
    <mergeCell ref="F7:F8"/>
    <mergeCell ref="E15:E16"/>
    <mergeCell ref="I1:X1"/>
    <mergeCell ref="C2:E4"/>
    <mergeCell ref="I2:P2"/>
    <mergeCell ref="Q2:X2"/>
    <mergeCell ref="E6:F6"/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8"/>
  <sheetViews>
    <sheetView view="pageBreakPreview" zoomScale="115" zoomScaleSheetLayoutView="115" zoomScalePageLayoutView="0" workbookViewId="0" topLeftCell="J31">
      <selection activeCell="J39" sqref="A39:IV44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40725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5">
        <f aca="true" t="shared" si="0" ref="J4:J33">K4+L4</f>
        <v>2276</v>
      </c>
      <c r="K4" s="5">
        <f>K5+K6+K7+K8+K9</f>
        <v>1139</v>
      </c>
      <c r="L4" s="6">
        <f>L5+L6+L7+L8+L9</f>
        <v>1137</v>
      </c>
      <c r="M4" s="7" t="s">
        <v>6</v>
      </c>
      <c r="N4" s="5">
        <f aca="true" t="shared" si="1" ref="N4:N33">O4+P4</f>
        <v>3545</v>
      </c>
      <c r="O4" s="5">
        <f>O5+O6+O7+O8+O9</f>
        <v>1911</v>
      </c>
      <c r="P4" s="6">
        <f>P5+P6+P7+P8+P9</f>
        <v>1634</v>
      </c>
      <c r="Q4" s="7" t="s">
        <v>7</v>
      </c>
      <c r="R4" s="5">
        <f aca="true" t="shared" si="2" ref="R4:R33">S4+T4</f>
        <v>3683</v>
      </c>
      <c r="S4" s="5">
        <f>S5+S6+S7+S8+S9</f>
        <v>1905</v>
      </c>
      <c r="T4" s="6">
        <f>T5+T6+T7+T8+T9</f>
        <v>1778</v>
      </c>
      <c r="U4" s="7" t="s">
        <v>8</v>
      </c>
      <c r="V4" s="5">
        <f aca="true" t="shared" si="3" ref="V4:V35">W4+X4</f>
        <v>2435</v>
      </c>
      <c r="W4" s="5">
        <f>W5+W6+W7+W8+W9</f>
        <v>1037</v>
      </c>
      <c r="X4" s="6">
        <f>X5+X6+X7+X8+X9</f>
        <v>1398</v>
      </c>
    </row>
    <row r="5" spans="9:24" ht="24.75" customHeight="1">
      <c r="I5" s="8">
        <v>0</v>
      </c>
      <c r="J5" s="9">
        <f t="shared" si="0"/>
        <v>480</v>
      </c>
      <c r="K5" s="41">
        <v>241</v>
      </c>
      <c r="L5" s="42">
        <v>239</v>
      </c>
      <c r="M5" s="8">
        <v>25</v>
      </c>
      <c r="N5" s="9">
        <f t="shared" si="1"/>
        <v>702</v>
      </c>
      <c r="O5" s="41">
        <v>391</v>
      </c>
      <c r="P5" s="42">
        <v>311</v>
      </c>
      <c r="Q5" s="8">
        <v>50</v>
      </c>
      <c r="R5" s="9">
        <f t="shared" si="2"/>
        <v>761</v>
      </c>
      <c r="S5" s="41">
        <v>378</v>
      </c>
      <c r="T5" s="42">
        <v>383</v>
      </c>
      <c r="U5" s="8">
        <v>75</v>
      </c>
      <c r="V5" s="9">
        <f t="shared" si="3"/>
        <v>519</v>
      </c>
      <c r="W5" s="41">
        <v>230</v>
      </c>
      <c r="X5" s="42">
        <v>289</v>
      </c>
    </row>
    <row r="6" spans="5:24" ht="24.75" customHeight="1">
      <c r="E6" s="105" t="s">
        <v>67</v>
      </c>
      <c r="F6" s="105"/>
      <c r="I6" s="8">
        <v>1</v>
      </c>
      <c r="J6" s="9">
        <f t="shared" si="0"/>
        <v>460</v>
      </c>
      <c r="K6" s="41">
        <v>237</v>
      </c>
      <c r="L6" s="42">
        <v>223</v>
      </c>
      <c r="M6" s="8">
        <v>26</v>
      </c>
      <c r="N6" s="9">
        <f t="shared" si="1"/>
        <v>702</v>
      </c>
      <c r="O6" s="41">
        <v>374</v>
      </c>
      <c r="P6" s="42">
        <v>328</v>
      </c>
      <c r="Q6" s="8">
        <v>51</v>
      </c>
      <c r="R6" s="9">
        <f t="shared" si="2"/>
        <v>769</v>
      </c>
      <c r="S6" s="41">
        <v>391</v>
      </c>
      <c r="T6" s="42">
        <v>378</v>
      </c>
      <c r="U6" s="8">
        <v>76</v>
      </c>
      <c r="V6" s="9">
        <f t="shared" si="3"/>
        <v>530</v>
      </c>
      <c r="W6" s="41">
        <v>228</v>
      </c>
      <c r="X6" s="42">
        <v>302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452</v>
      </c>
      <c r="K7" s="41">
        <v>225</v>
      </c>
      <c r="L7" s="42">
        <v>227</v>
      </c>
      <c r="M7" s="8">
        <v>27</v>
      </c>
      <c r="N7" s="9">
        <f t="shared" si="1"/>
        <v>674</v>
      </c>
      <c r="O7" s="41">
        <v>362</v>
      </c>
      <c r="P7" s="42">
        <v>312</v>
      </c>
      <c r="Q7" s="8">
        <v>52</v>
      </c>
      <c r="R7" s="9">
        <f t="shared" si="2"/>
        <v>704</v>
      </c>
      <c r="S7" s="41">
        <v>368</v>
      </c>
      <c r="T7" s="42">
        <v>336</v>
      </c>
      <c r="U7" s="8">
        <v>77</v>
      </c>
      <c r="V7" s="9">
        <f t="shared" si="3"/>
        <v>489</v>
      </c>
      <c r="W7" s="41">
        <v>209</v>
      </c>
      <c r="X7" s="42">
        <v>280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467</v>
      </c>
      <c r="K8" s="41">
        <v>236</v>
      </c>
      <c r="L8" s="42">
        <v>231</v>
      </c>
      <c r="M8" s="8">
        <v>28</v>
      </c>
      <c r="N8" s="9">
        <f t="shared" si="1"/>
        <v>748</v>
      </c>
      <c r="O8" s="41">
        <v>413</v>
      </c>
      <c r="P8" s="42">
        <v>335</v>
      </c>
      <c r="Q8" s="8">
        <v>53</v>
      </c>
      <c r="R8" s="9">
        <f t="shared" si="2"/>
        <v>706</v>
      </c>
      <c r="S8" s="41">
        <v>372</v>
      </c>
      <c r="T8" s="42">
        <v>334</v>
      </c>
      <c r="U8" s="8">
        <v>78</v>
      </c>
      <c r="V8" s="9">
        <f t="shared" si="3"/>
        <v>456</v>
      </c>
      <c r="W8" s="41">
        <v>190</v>
      </c>
      <c r="X8" s="42">
        <v>266</v>
      </c>
    </row>
    <row r="9" spans="2:24" ht="24.75" customHeight="1" thickTop="1">
      <c r="B9" s="11" t="s">
        <v>13</v>
      </c>
      <c r="C9" s="12">
        <f>D9+E9</f>
        <v>57358</v>
      </c>
      <c r="D9" s="31">
        <v>28896</v>
      </c>
      <c r="E9" s="32">
        <v>28462</v>
      </c>
      <c r="F9" s="32">
        <v>27713</v>
      </c>
      <c r="I9" s="8">
        <v>4</v>
      </c>
      <c r="J9" s="9">
        <f t="shared" si="0"/>
        <v>417</v>
      </c>
      <c r="K9" s="41">
        <v>200</v>
      </c>
      <c r="L9" s="42">
        <v>217</v>
      </c>
      <c r="M9" s="8">
        <v>29</v>
      </c>
      <c r="N9" s="9">
        <f t="shared" si="1"/>
        <v>719</v>
      </c>
      <c r="O9" s="41">
        <v>371</v>
      </c>
      <c r="P9" s="42">
        <v>348</v>
      </c>
      <c r="Q9" s="8">
        <v>54</v>
      </c>
      <c r="R9" s="9">
        <f t="shared" si="2"/>
        <v>743</v>
      </c>
      <c r="S9" s="41">
        <v>396</v>
      </c>
      <c r="T9" s="42">
        <v>347</v>
      </c>
      <c r="U9" s="8">
        <v>79</v>
      </c>
      <c r="V9" s="9">
        <f t="shared" si="3"/>
        <v>441</v>
      </c>
      <c r="W9" s="41">
        <v>180</v>
      </c>
      <c r="X9" s="42">
        <v>261</v>
      </c>
    </row>
    <row r="10" spans="2:24" ht="24.75" customHeight="1" thickBot="1">
      <c r="B10" s="10" t="s">
        <v>14</v>
      </c>
      <c r="C10" s="13">
        <f>D10+E10</f>
        <v>2435</v>
      </c>
      <c r="D10" s="33">
        <v>1152</v>
      </c>
      <c r="E10" s="34">
        <v>1283</v>
      </c>
      <c r="F10" s="34">
        <v>1293</v>
      </c>
      <c r="G10" t="s">
        <v>70</v>
      </c>
      <c r="I10" s="4" t="s">
        <v>15</v>
      </c>
      <c r="J10" s="14">
        <f t="shared" si="0"/>
        <v>2230</v>
      </c>
      <c r="K10" s="14">
        <f>K11+K12+K13+K14+K15</f>
        <v>1127</v>
      </c>
      <c r="L10" s="15">
        <f>L11+L12+L13+L14+L15</f>
        <v>1103</v>
      </c>
      <c r="M10" s="7" t="s">
        <v>16</v>
      </c>
      <c r="N10" s="14">
        <f t="shared" si="1"/>
        <v>3836</v>
      </c>
      <c r="O10" s="14">
        <f>O11+O12+O13+O14+O15</f>
        <v>2064</v>
      </c>
      <c r="P10" s="15">
        <f>P11+P12+P13+P14+P15</f>
        <v>1772</v>
      </c>
      <c r="Q10" s="16" t="s">
        <v>17</v>
      </c>
      <c r="R10" s="14">
        <f t="shared" si="2"/>
        <v>3903</v>
      </c>
      <c r="S10" s="14">
        <f>S11+S12+S13+S14+S15</f>
        <v>2071</v>
      </c>
      <c r="T10" s="15">
        <f>T11+T12+T13+T14+T15</f>
        <v>1832</v>
      </c>
      <c r="U10" s="7" t="s">
        <v>18</v>
      </c>
      <c r="V10" s="14">
        <f t="shared" si="3"/>
        <v>1711</v>
      </c>
      <c r="W10" s="14">
        <f>W11+W12+W13+W14+W15</f>
        <v>627</v>
      </c>
      <c r="X10" s="15">
        <f>X11+X12+X13+X14+X15</f>
        <v>1084</v>
      </c>
    </row>
    <row r="11" spans="2:24" ht="24.75" customHeight="1" thickTop="1">
      <c r="B11" s="11" t="s">
        <v>47</v>
      </c>
      <c r="C11" s="17">
        <f>SUM(C9:C10)</f>
        <v>59793</v>
      </c>
      <c r="D11" s="17">
        <f>SUM(D9:D10)</f>
        <v>30048</v>
      </c>
      <c r="E11" s="17">
        <f>SUM(E9:E10)</f>
        <v>29745</v>
      </c>
      <c r="F11" s="17">
        <f>SUM(F9:F10)</f>
        <v>29006</v>
      </c>
      <c r="I11" s="18">
        <v>5</v>
      </c>
      <c r="J11" s="9">
        <f t="shared" si="0"/>
        <v>432</v>
      </c>
      <c r="K11" s="41">
        <v>223</v>
      </c>
      <c r="L11" s="42">
        <v>209</v>
      </c>
      <c r="M11" s="8">
        <v>30</v>
      </c>
      <c r="N11" s="9">
        <f t="shared" si="1"/>
        <v>802</v>
      </c>
      <c r="O11" s="41">
        <v>433</v>
      </c>
      <c r="P11" s="42">
        <v>369</v>
      </c>
      <c r="Q11" s="8">
        <v>55</v>
      </c>
      <c r="R11" s="9">
        <f t="shared" si="2"/>
        <v>793</v>
      </c>
      <c r="S11" s="41">
        <v>421</v>
      </c>
      <c r="T11" s="42">
        <v>372</v>
      </c>
      <c r="U11" s="8">
        <v>80</v>
      </c>
      <c r="V11" s="9">
        <f t="shared" si="3"/>
        <v>431</v>
      </c>
      <c r="W11" s="41">
        <v>172</v>
      </c>
      <c r="X11" s="42">
        <v>259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409</v>
      </c>
      <c r="K12" s="41">
        <v>202</v>
      </c>
      <c r="L12" s="42">
        <v>207</v>
      </c>
      <c r="M12" s="8">
        <v>31</v>
      </c>
      <c r="N12" s="9">
        <f t="shared" si="1"/>
        <v>759</v>
      </c>
      <c r="O12" s="41">
        <v>421</v>
      </c>
      <c r="P12" s="42">
        <v>338</v>
      </c>
      <c r="Q12" s="8">
        <v>56</v>
      </c>
      <c r="R12" s="9">
        <f t="shared" si="2"/>
        <v>731</v>
      </c>
      <c r="S12" s="41">
        <v>408</v>
      </c>
      <c r="T12" s="42">
        <v>323</v>
      </c>
      <c r="U12" s="8">
        <v>81</v>
      </c>
      <c r="V12" s="9">
        <f t="shared" si="3"/>
        <v>363</v>
      </c>
      <c r="W12" s="41">
        <v>125</v>
      </c>
      <c r="X12" s="42">
        <v>238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464</v>
      </c>
      <c r="K13" s="41">
        <v>244</v>
      </c>
      <c r="L13" s="42">
        <v>220</v>
      </c>
      <c r="M13" s="8">
        <v>32</v>
      </c>
      <c r="N13" s="9">
        <f t="shared" si="1"/>
        <v>743</v>
      </c>
      <c r="O13" s="41">
        <v>410</v>
      </c>
      <c r="P13" s="42">
        <v>333</v>
      </c>
      <c r="Q13" s="8">
        <v>57</v>
      </c>
      <c r="R13" s="9">
        <f t="shared" si="2"/>
        <v>724</v>
      </c>
      <c r="S13" s="41">
        <v>371</v>
      </c>
      <c r="T13" s="42">
        <v>353</v>
      </c>
      <c r="U13" s="8">
        <v>82</v>
      </c>
      <c r="V13" s="9">
        <f t="shared" si="3"/>
        <v>348</v>
      </c>
      <c r="W13" s="41">
        <v>134</v>
      </c>
      <c r="X13" s="42">
        <v>214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459</v>
      </c>
      <c r="K14" s="41">
        <v>237</v>
      </c>
      <c r="L14" s="42">
        <v>222</v>
      </c>
      <c r="M14" s="8">
        <v>33</v>
      </c>
      <c r="N14" s="9">
        <f t="shared" si="1"/>
        <v>753</v>
      </c>
      <c r="O14" s="41">
        <v>392</v>
      </c>
      <c r="P14" s="42">
        <v>361</v>
      </c>
      <c r="Q14" s="8">
        <v>58</v>
      </c>
      <c r="R14" s="9">
        <f t="shared" si="2"/>
        <v>796</v>
      </c>
      <c r="S14" s="41">
        <v>422</v>
      </c>
      <c r="T14" s="42">
        <v>374</v>
      </c>
      <c r="U14" s="8">
        <v>83</v>
      </c>
      <c r="V14" s="9">
        <f t="shared" si="3"/>
        <v>310</v>
      </c>
      <c r="W14" s="41">
        <v>115</v>
      </c>
      <c r="X14" s="42">
        <v>195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466</v>
      </c>
      <c r="K15" s="41">
        <v>221</v>
      </c>
      <c r="L15" s="42">
        <v>245</v>
      </c>
      <c r="M15" s="8">
        <v>34</v>
      </c>
      <c r="N15" s="9">
        <f t="shared" si="1"/>
        <v>779</v>
      </c>
      <c r="O15" s="41">
        <v>408</v>
      </c>
      <c r="P15" s="42">
        <v>371</v>
      </c>
      <c r="Q15" s="8">
        <v>59</v>
      </c>
      <c r="R15" s="9">
        <f t="shared" si="2"/>
        <v>859</v>
      </c>
      <c r="S15" s="41">
        <v>449</v>
      </c>
      <c r="T15" s="42">
        <v>410</v>
      </c>
      <c r="U15" s="8">
        <v>84</v>
      </c>
      <c r="V15" s="9">
        <f t="shared" si="3"/>
        <v>259</v>
      </c>
      <c r="W15" s="41">
        <v>81</v>
      </c>
      <c r="X15" s="42">
        <v>178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2469</v>
      </c>
      <c r="K16" s="14">
        <f>K17+K18+K19+K20+K21</f>
        <v>1307</v>
      </c>
      <c r="L16" s="15">
        <f>L17+L18+L19+L20+L21</f>
        <v>1162</v>
      </c>
      <c r="M16" s="7" t="s">
        <v>22</v>
      </c>
      <c r="N16" s="14">
        <f t="shared" si="1"/>
        <v>4516</v>
      </c>
      <c r="O16" s="14">
        <f>O17+O18+O19+O20+O21</f>
        <v>2460</v>
      </c>
      <c r="P16" s="15">
        <f>P17+P18+P19+P20+P21</f>
        <v>2056</v>
      </c>
      <c r="Q16" s="7" t="s">
        <v>23</v>
      </c>
      <c r="R16" s="14">
        <f t="shared" si="2"/>
        <v>4539</v>
      </c>
      <c r="S16" s="14">
        <f>S17+S18+S19+S20+S21</f>
        <v>2293</v>
      </c>
      <c r="T16" s="15">
        <f>T17+T18+T19+T20+T21</f>
        <v>2246</v>
      </c>
      <c r="U16" s="7" t="s">
        <v>24</v>
      </c>
      <c r="V16" s="14">
        <f t="shared" si="3"/>
        <v>907</v>
      </c>
      <c r="W16" s="14">
        <f>W17+W18+W19+W20+W21</f>
        <v>277</v>
      </c>
      <c r="X16" s="15">
        <f>X17+X18+X19+X20+X21</f>
        <v>630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18016</v>
      </c>
      <c r="D17" s="35">
        <v>9023</v>
      </c>
      <c r="E17" s="36">
        <v>8993</v>
      </c>
      <c r="F17" s="36">
        <v>8579</v>
      </c>
      <c r="I17" s="8">
        <v>10</v>
      </c>
      <c r="J17" s="9">
        <f t="shared" si="0"/>
        <v>489</v>
      </c>
      <c r="K17" s="41">
        <v>253</v>
      </c>
      <c r="L17" s="42">
        <v>236</v>
      </c>
      <c r="M17" s="8">
        <v>35</v>
      </c>
      <c r="N17" s="9">
        <f t="shared" si="1"/>
        <v>818</v>
      </c>
      <c r="O17" s="41">
        <v>455</v>
      </c>
      <c r="P17" s="42">
        <v>363</v>
      </c>
      <c r="Q17" s="8">
        <v>60</v>
      </c>
      <c r="R17" s="9">
        <f t="shared" si="2"/>
        <v>915</v>
      </c>
      <c r="S17" s="41">
        <v>448</v>
      </c>
      <c r="T17" s="42">
        <v>467</v>
      </c>
      <c r="U17" s="8">
        <v>85</v>
      </c>
      <c r="V17" s="9">
        <f t="shared" si="3"/>
        <v>226</v>
      </c>
      <c r="W17" s="41">
        <v>75</v>
      </c>
      <c r="X17" s="42">
        <v>151</v>
      </c>
    </row>
    <row r="18" spans="1:24" ht="24.75" customHeight="1">
      <c r="A18" s="47"/>
      <c r="B18" s="23" t="s">
        <v>26</v>
      </c>
      <c r="C18" s="24">
        <f t="shared" si="4"/>
        <v>8</v>
      </c>
      <c r="D18" s="37">
        <v>5</v>
      </c>
      <c r="E18" s="38">
        <v>3</v>
      </c>
      <c r="F18" s="38">
        <v>5</v>
      </c>
      <c r="I18" s="8">
        <v>11</v>
      </c>
      <c r="J18" s="9">
        <f t="shared" si="0"/>
        <v>460</v>
      </c>
      <c r="K18" s="41">
        <v>238</v>
      </c>
      <c r="L18" s="42">
        <v>222</v>
      </c>
      <c r="M18" s="8">
        <v>36</v>
      </c>
      <c r="N18" s="9">
        <f t="shared" si="1"/>
        <v>885</v>
      </c>
      <c r="O18" s="41">
        <v>474</v>
      </c>
      <c r="P18" s="42">
        <v>411</v>
      </c>
      <c r="Q18" s="8">
        <v>61</v>
      </c>
      <c r="R18" s="9">
        <f t="shared" si="2"/>
        <v>895</v>
      </c>
      <c r="S18" s="41">
        <v>466</v>
      </c>
      <c r="T18" s="42">
        <v>429</v>
      </c>
      <c r="U18" s="8">
        <v>86</v>
      </c>
      <c r="V18" s="9">
        <f t="shared" si="3"/>
        <v>209</v>
      </c>
      <c r="W18" s="41">
        <v>69</v>
      </c>
      <c r="X18" s="42">
        <v>140</v>
      </c>
    </row>
    <row r="19" spans="1:24" ht="24.75" customHeight="1">
      <c r="A19" s="47"/>
      <c r="B19" s="23" t="s">
        <v>27</v>
      </c>
      <c r="C19" s="24">
        <f t="shared" si="4"/>
        <v>12989</v>
      </c>
      <c r="D19" s="37">
        <v>6567</v>
      </c>
      <c r="E19" s="38">
        <v>6422</v>
      </c>
      <c r="F19" s="38">
        <v>6338</v>
      </c>
      <c r="I19" s="8">
        <v>12</v>
      </c>
      <c r="J19" s="9">
        <f t="shared" si="0"/>
        <v>490</v>
      </c>
      <c r="K19" s="41">
        <v>266</v>
      </c>
      <c r="L19" s="42">
        <v>224</v>
      </c>
      <c r="M19" s="8">
        <v>37</v>
      </c>
      <c r="N19" s="9">
        <f t="shared" si="1"/>
        <v>856</v>
      </c>
      <c r="O19" s="41">
        <v>476</v>
      </c>
      <c r="P19" s="42">
        <v>380</v>
      </c>
      <c r="Q19" s="8">
        <v>62</v>
      </c>
      <c r="R19" s="9">
        <f t="shared" si="2"/>
        <v>915</v>
      </c>
      <c r="S19" s="41">
        <v>467</v>
      </c>
      <c r="T19" s="42">
        <v>448</v>
      </c>
      <c r="U19" s="8">
        <v>87</v>
      </c>
      <c r="V19" s="9">
        <f t="shared" si="3"/>
        <v>180</v>
      </c>
      <c r="W19" s="41">
        <v>56</v>
      </c>
      <c r="X19" s="42">
        <v>124</v>
      </c>
    </row>
    <row r="20" spans="1:24" ht="24.75" customHeight="1">
      <c r="A20" s="47"/>
      <c r="B20" s="23" t="s">
        <v>28</v>
      </c>
      <c r="C20" s="24">
        <f t="shared" si="4"/>
        <v>227</v>
      </c>
      <c r="D20" s="37">
        <v>113</v>
      </c>
      <c r="E20" s="38">
        <v>114</v>
      </c>
      <c r="F20" s="38">
        <v>115</v>
      </c>
      <c r="G20" s="72"/>
      <c r="I20" s="8">
        <v>13</v>
      </c>
      <c r="J20" s="9">
        <f t="shared" si="0"/>
        <v>496</v>
      </c>
      <c r="K20" s="41">
        <v>263</v>
      </c>
      <c r="L20" s="42">
        <v>233</v>
      </c>
      <c r="M20" s="8">
        <v>38</v>
      </c>
      <c r="N20" s="9">
        <f t="shared" si="1"/>
        <v>1007</v>
      </c>
      <c r="O20" s="41">
        <v>543</v>
      </c>
      <c r="P20" s="42">
        <v>464</v>
      </c>
      <c r="Q20" s="8">
        <v>63</v>
      </c>
      <c r="R20" s="9">
        <f t="shared" si="2"/>
        <v>1016</v>
      </c>
      <c r="S20" s="41">
        <v>514</v>
      </c>
      <c r="T20" s="42">
        <v>502</v>
      </c>
      <c r="U20" s="8">
        <v>88</v>
      </c>
      <c r="V20" s="9">
        <f t="shared" si="3"/>
        <v>165</v>
      </c>
      <c r="W20" s="41">
        <v>48</v>
      </c>
      <c r="X20" s="42">
        <v>117</v>
      </c>
    </row>
    <row r="21" spans="1:24" ht="24.75" customHeight="1">
      <c r="A21" s="47"/>
      <c r="B21" s="23" t="s">
        <v>29</v>
      </c>
      <c r="C21" s="24">
        <f t="shared" si="4"/>
        <v>1947</v>
      </c>
      <c r="D21" s="37">
        <v>1004</v>
      </c>
      <c r="E21" s="38">
        <v>943</v>
      </c>
      <c r="F21" s="38">
        <v>989</v>
      </c>
      <c r="I21" s="8">
        <v>14</v>
      </c>
      <c r="J21" s="9">
        <f t="shared" si="0"/>
        <v>534</v>
      </c>
      <c r="K21" s="41">
        <v>287</v>
      </c>
      <c r="L21" s="42">
        <v>247</v>
      </c>
      <c r="M21" s="8">
        <v>39</v>
      </c>
      <c r="N21" s="9">
        <f t="shared" si="1"/>
        <v>950</v>
      </c>
      <c r="O21" s="41">
        <v>512</v>
      </c>
      <c r="P21" s="42">
        <v>438</v>
      </c>
      <c r="Q21" s="8">
        <v>64</v>
      </c>
      <c r="R21" s="9">
        <f t="shared" si="2"/>
        <v>798</v>
      </c>
      <c r="S21" s="41">
        <v>398</v>
      </c>
      <c r="T21" s="42">
        <v>400</v>
      </c>
      <c r="U21" s="8">
        <v>89</v>
      </c>
      <c r="V21" s="9">
        <f t="shared" si="3"/>
        <v>127</v>
      </c>
      <c r="W21" s="41">
        <v>29</v>
      </c>
      <c r="X21" s="42">
        <v>98</v>
      </c>
    </row>
    <row r="22" spans="1:24" ht="24.75" customHeight="1">
      <c r="A22" s="47"/>
      <c r="B22" s="48" t="s">
        <v>30</v>
      </c>
      <c r="C22" s="24">
        <f t="shared" si="4"/>
        <v>3083</v>
      </c>
      <c r="D22" s="37">
        <v>1513</v>
      </c>
      <c r="E22" s="38">
        <v>1570</v>
      </c>
      <c r="F22" s="38">
        <v>1495</v>
      </c>
      <c r="I22" s="7" t="s">
        <v>31</v>
      </c>
      <c r="J22" s="14">
        <f t="shared" si="0"/>
        <v>2785</v>
      </c>
      <c r="K22" s="14">
        <f>K23+K24+K25+K26+K27</f>
        <v>1406</v>
      </c>
      <c r="L22" s="15">
        <f>L23+L24+L25+L26+L27</f>
        <v>1379</v>
      </c>
      <c r="M22" s="7" t="s">
        <v>32</v>
      </c>
      <c r="N22" s="14">
        <f t="shared" si="1"/>
        <v>4423</v>
      </c>
      <c r="O22" s="14">
        <f>O23+O24+O25+O26+O27</f>
        <v>2335</v>
      </c>
      <c r="P22" s="15">
        <f>P23+P24+P25+P26+P27</f>
        <v>2088</v>
      </c>
      <c r="Q22" s="7" t="s">
        <v>33</v>
      </c>
      <c r="R22" s="14">
        <f t="shared" si="2"/>
        <v>3470</v>
      </c>
      <c r="S22" s="14">
        <f>S23+S24+S25+S26+S27</f>
        <v>1702</v>
      </c>
      <c r="T22" s="15">
        <f>T23+T24+T25+T26+T27</f>
        <v>1768</v>
      </c>
      <c r="U22" s="7" t="s">
        <v>34</v>
      </c>
      <c r="V22" s="14">
        <f t="shared" si="3"/>
        <v>385</v>
      </c>
      <c r="W22" s="14">
        <f>W23+W24+W25+W26+W27</f>
        <v>90</v>
      </c>
      <c r="X22" s="15">
        <f>X23+X24+X25+X26+X27</f>
        <v>295</v>
      </c>
    </row>
    <row r="23" spans="1:24" ht="24.75" customHeight="1">
      <c r="A23" s="47"/>
      <c r="B23" s="48" t="s">
        <v>35</v>
      </c>
      <c r="C23" s="24">
        <f t="shared" si="4"/>
        <v>1405</v>
      </c>
      <c r="D23" s="37">
        <v>733</v>
      </c>
      <c r="E23" s="38">
        <v>672</v>
      </c>
      <c r="F23" s="38">
        <v>766</v>
      </c>
      <c r="I23" s="8">
        <v>15</v>
      </c>
      <c r="J23" s="9">
        <f t="shared" si="0"/>
        <v>525</v>
      </c>
      <c r="K23" s="41">
        <v>276</v>
      </c>
      <c r="L23" s="42">
        <v>249</v>
      </c>
      <c r="M23" s="8">
        <v>40</v>
      </c>
      <c r="N23" s="9">
        <f t="shared" si="1"/>
        <v>884</v>
      </c>
      <c r="O23" s="41">
        <v>453</v>
      </c>
      <c r="P23" s="42">
        <v>431</v>
      </c>
      <c r="Q23" s="8">
        <v>65</v>
      </c>
      <c r="R23" s="9">
        <f t="shared" si="2"/>
        <v>546</v>
      </c>
      <c r="S23" s="41">
        <v>288</v>
      </c>
      <c r="T23" s="42">
        <v>258</v>
      </c>
      <c r="U23" s="8">
        <v>90</v>
      </c>
      <c r="V23" s="9">
        <f t="shared" si="3"/>
        <v>96</v>
      </c>
      <c r="W23" s="41">
        <v>24</v>
      </c>
      <c r="X23" s="42">
        <v>72</v>
      </c>
    </row>
    <row r="24" spans="1:24" ht="24.75" customHeight="1">
      <c r="A24" s="47"/>
      <c r="B24" s="48" t="s">
        <v>36</v>
      </c>
      <c r="C24" s="24">
        <f t="shared" si="4"/>
        <v>1172</v>
      </c>
      <c r="D24" s="37">
        <v>551</v>
      </c>
      <c r="E24" s="38">
        <v>621</v>
      </c>
      <c r="F24" s="38">
        <v>584</v>
      </c>
      <c r="G24" s="68"/>
      <c r="I24" s="8">
        <v>16</v>
      </c>
      <c r="J24" s="9">
        <f t="shared" si="0"/>
        <v>559</v>
      </c>
      <c r="K24" s="41">
        <v>267</v>
      </c>
      <c r="L24" s="42">
        <v>292</v>
      </c>
      <c r="M24" s="8">
        <v>41</v>
      </c>
      <c r="N24" s="9">
        <f t="shared" si="1"/>
        <v>897</v>
      </c>
      <c r="O24" s="41">
        <v>480</v>
      </c>
      <c r="P24" s="42">
        <v>417</v>
      </c>
      <c r="Q24" s="8">
        <v>66</v>
      </c>
      <c r="R24" s="9">
        <f t="shared" si="2"/>
        <v>637</v>
      </c>
      <c r="S24" s="41">
        <v>306</v>
      </c>
      <c r="T24" s="42">
        <v>331</v>
      </c>
      <c r="U24" s="8">
        <v>91</v>
      </c>
      <c r="V24" s="9">
        <f t="shared" si="3"/>
        <v>90</v>
      </c>
      <c r="W24" s="41">
        <v>16</v>
      </c>
      <c r="X24" s="42">
        <v>74</v>
      </c>
    </row>
    <row r="25" spans="1:24" ht="24.75" customHeight="1">
      <c r="A25" s="47"/>
      <c r="B25" s="49" t="s">
        <v>53</v>
      </c>
      <c r="C25" s="24">
        <f t="shared" si="4"/>
        <v>1106</v>
      </c>
      <c r="D25" s="37">
        <v>573</v>
      </c>
      <c r="E25" s="38">
        <v>533</v>
      </c>
      <c r="F25" s="38">
        <v>493</v>
      </c>
      <c r="I25" s="8">
        <v>17</v>
      </c>
      <c r="J25" s="9">
        <f t="shared" si="0"/>
        <v>554</v>
      </c>
      <c r="K25" s="41">
        <v>297</v>
      </c>
      <c r="L25" s="42">
        <v>257</v>
      </c>
      <c r="M25" s="8">
        <v>42</v>
      </c>
      <c r="N25" s="9">
        <f t="shared" si="1"/>
        <v>933</v>
      </c>
      <c r="O25" s="41">
        <v>494</v>
      </c>
      <c r="P25" s="42">
        <v>439</v>
      </c>
      <c r="Q25" s="8">
        <v>67</v>
      </c>
      <c r="R25" s="9">
        <f t="shared" si="2"/>
        <v>803</v>
      </c>
      <c r="S25" s="41">
        <v>391</v>
      </c>
      <c r="T25" s="42">
        <v>412</v>
      </c>
      <c r="U25" s="8">
        <v>92</v>
      </c>
      <c r="V25" s="9">
        <f t="shared" si="3"/>
        <v>79</v>
      </c>
      <c r="W25" s="41">
        <v>20</v>
      </c>
      <c r="X25" s="42">
        <v>59</v>
      </c>
    </row>
    <row r="26" spans="1:24" ht="24.75" customHeight="1">
      <c r="A26" s="47"/>
      <c r="B26" s="48" t="s">
        <v>37</v>
      </c>
      <c r="C26" s="24">
        <f t="shared" si="4"/>
        <v>1150</v>
      </c>
      <c r="D26" s="37">
        <v>577</v>
      </c>
      <c r="E26" s="38">
        <v>573</v>
      </c>
      <c r="F26" s="38">
        <v>485</v>
      </c>
      <c r="I26" s="8">
        <v>18</v>
      </c>
      <c r="J26" s="9">
        <f t="shared" si="0"/>
        <v>553</v>
      </c>
      <c r="K26" s="41">
        <v>284</v>
      </c>
      <c r="L26" s="42">
        <v>269</v>
      </c>
      <c r="M26" s="8">
        <v>43</v>
      </c>
      <c r="N26" s="9">
        <f t="shared" si="1"/>
        <v>915</v>
      </c>
      <c r="O26" s="41">
        <v>502</v>
      </c>
      <c r="P26" s="42">
        <v>413</v>
      </c>
      <c r="Q26" s="8">
        <v>68</v>
      </c>
      <c r="R26" s="9">
        <f t="shared" si="2"/>
        <v>756</v>
      </c>
      <c r="S26" s="41">
        <v>371</v>
      </c>
      <c r="T26" s="42">
        <v>385</v>
      </c>
      <c r="U26" s="8">
        <v>93</v>
      </c>
      <c r="V26" s="9">
        <f t="shared" si="3"/>
        <v>68</v>
      </c>
      <c r="W26" s="41">
        <v>17</v>
      </c>
      <c r="X26" s="42">
        <v>51</v>
      </c>
    </row>
    <row r="27" spans="1:24" ht="24.75" customHeight="1">
      <c r="A27" s="47"/>
      <c r="B27" s="49" t="s">
        <v>53</v>
      </c>
      <c r="C27" s="24">
        <f t="shared" si="4"/>
        <v>2241</v>
      </c>
      <c r="D27" s="37">
        <v>1179</v>
      </c>
      <c r="E27" s="38">
        <v>1062</v>
      </c>
      <c r="F27" s="38">
        <v>1141</v>
      </c>
      <c r="I27" s="8">
        <v>19</v>
      </c>
      <c r="J27" s="9">
        <f t="shared" si="0"/>
        <v>594</v>
      </c>
      <c r="K27" s="41">
        <v>282</v>
      </c>
      <c r="L27" s="42">
        <v>312</v>
      </c>
      <c r="M27" s="8">
        <v>44</v>
      </c>
      <c r="N27" s="9">
        <f t="shared" si="1"/>
        <v>794</v>
      </c>
      <c r="O27" s="41">
        <v>406</v>
      </c>
      <c r="P27" s="42">
        <v>388</v>
      </c>
      <c r="Q27" s="8">
        <v>69</v>
      </c>
      <c r="R27" s="9">
        <f t="shared" si="2"/>
        <v>728</v>
      </c>
      <c r="S27" s="41">
        <v>346</v>
      </c>
      <c r="T27" s="42">
        <v>382</v>
      </c>
      <c r="U27" s="8">
        <v>94</v>
      </c>
      <c r="V27" s="9">
        <f t="shared" si="3"/>
        <v>52</v>
      </c>
      <c r="W27" s="41">
        <v>13</v>
      </c>
      <c r="X27" s="42">
        <v>39</v>
      </c>
    </row>
    <row r="28" spans="1:24" ht="24.75" customHeight="1">
      <c r="A28" s="47"/>
      <c r="B28" s="49" t="s">
        <v>54</v>
      </c>
      <c r="C28" s="24">
        <f t="shared" si="4"/>
        <v>1466</v>
      </c>
      <c r="D28" s="37">
        <v>764</v>
      </c>
      <c r="E28" s="38">
        <v>702</v>
      </c>
      <c r="F28" s="38">
        <v>678</v>
      </c>
      <c r="I28" s="7" t="s">
        <v>38</v>
      </c>
      <c r="J28" s="14">
        <f t="shared" si="0"/>
        <v>3214</v>
      </c>
      <c r="K28" s="14">
        <f>K29+K30+K31+K32+K33</f>
        <v>1623</v>
      </c>
      <c r="L28" s="15">
        <f>L29+L30+L31+L32+L33</f>
        <v>1591</v>
      </c>
      <c r="M28" s="7" t="s">
        <v>39</v>
      </c>
      <c r="N28" s="14">
        <f t="shared" si="1"/>
        <v>3957</v>
      </c>
      <c r="O28" s="14">
        <f>O29+O30+O31+O32+O33</f>
        <v>2119</v>
      </c>
      <c r="P28" s="15">
        <f>P29+P30+P31+P32+P33</f>
        <v>1838</v>
      </c>
      <c r="Q28" s="7" t="s">
        <v>40</v>
      </c>
      <c r="R28" s="14">
        <f t="shared" si="2"/>
        <v>2946</v>
      </c>
      <c r="S28" s="14">
        <f>S29+S30+S31+S32+S33</f>
        <v>1386</v>
      </c>
      <c r="T28" s="15">
        <f>T29+T30+T31+T32+T33</f>
        <v>1560</v>
      </c>
      <c r="U28" s="7" t="s">
        <v>58</v>
      </c>
      <c r="V28" s="14">
        <f t="shared" si="3"/>
        <v>111</v>
      </c>
      <c r="W28" s="14">
        <f>W29+W30+W31+W32+W33</f>
        <v>13</v>
      </c>
      <c r="X28" s="15">
        <f>X29+X30+X31+X32+X33</f>
        <v>98</v>
      </c>
    </row>
    <row r="29" spans="1:24" ht="24.75" customHeight="1">
      <c r="A29" s="47"/>
      <c r="B29" s="48" t="s">
        <v>41</v>
      </c>
      <c r="C29" s="24">
        <f t="shared" si="4"/>
        <v>3508</v>
      </c>
      <c r="D29" s="37">
        <v>1788</v>
      </c>
      <c r="E29" s="38">
        <v>1720</v>
      </c>
      <c r="F29" s="38">
        <v>1583</v>
      </c>
      <c r="I29" s="8">
        <v>20</v>
      </c>
      <c r="J29" s="9">
        <f t="shared" si="0"/>
        <v>588</v>
      </c>
      <c r="K29" s="41">
        <v>293</v>
      </c>
      <c r="L29" s="42">
        <v>295</v>
      </c>
      <c r="M29" s="8">
        <v>45</v>
      </c>
      <c r="N29" s="9">
        <f t="shared" si="1"/>
        <v>768</v>
      </c>
      <c r="O29" s="41">
        <v>417</v>
      </c>
      <c r="P29" s="42">
        <v>351</v>
      </c>
      <c r="Q29" s="8">
        <v>70</v>
      </c>
      <c r="R29" s="9">
        <f t="shared" si="2"/>
        <v>664</v>
      </c>
      <c r="S29" s="41">
        <v>327</v>
      </c>
      <c r="T29" s="42">
        <v>337</v>
      </c>
      <c r="U29" s="8">
        <v>95</v>
      </c>
      <c r="V29" s="9">
        <f t="shared" si="3"/>
        <v>35</v>
      </c>
      <c r="W29" s="45">
        <v>5</v>
      </c>
      <c r="X29" s="46">
        <v>30</v>
      </c>
    </row>
    <row r="30" spans="1:24" ht="24.75" customHeight="1">
      <c r="A30" s="47"/>
      <c r="B30" s="49" t="s">
        <v>55</v>
      </c>
      <c r="C30" s="24">
        <f t="shared" si="4"/>
        <v>2554</v>
      </c>
      <c r="D30" s="37">
        <v>1282</v>
      </c>
      <c r="E30" s="38">
        <v>1272</v>
      </c>
      <c r="F30" s="38">
        <v>1253</v>
      </c>
      <c r="I30" s="8">
        <v>21</v>
      </c>
      <c r="J30" s="9">
        <f t="shared" si="0"/>
        <v>618</v>
      </c>
      <c r="K30" s="41">
        <v>302</v>
      </c>
      <c r="L30" s="42">
        <v>316</v>
      </c>
      <c r="M30" s="8">
        <v>46</v>
      </c>
      <c r="N30" s="9">
        <f t="shared" si="1"/>
        <v>902</v>
      </c>
      <c r="O30" s="41">
        <v>488</v>
      </c>
      <c r="P30" s="42">
        <v>414</v>
      </c>
      <c r="Q30" s="8">
        <v>71</v>
      </c>
      <c r="R30" s="9">
        <f t="shared" si="2"/>
        <v>626</v>
      </c>
      <c r="S30" s="41">
        <v>283</v>
      </c>
      <c r="T30" s="42">
        <v>343</v>
      </c>
      <c r="U30" s="8">
        <v>96</v>
      </c>
      <c r="V30" s="9">
        <f t="shared" si="3"/>
        <v>24</v>
      </c>
      <c r="W30" s="45">
        <v>2</v>
      </c>
      <c r="X30" s="46">
        <v>22</v>
      </c>
    </row>
    <row r="31" spans="1:24" ht="24.75" customHeight="1">
      <c r="A31" s="47"/>
      <c r="B31" s="48" t="s">
        <v>43</v>
      </c>
      <c r="C31" s="24">
        <f t="shared" si="4"/>
        <v>1441</v>
      </c>
      <c r="D31" s="37">
        <v>718</v>
      </c>
      <c r="E31" s="38">
        <v>723</v>
      </c>
      <c r="F31" s="38">
        <v>694</v>
      </c>
      <c r="I31" s="8">
        <v>22</v>
      </c>
      <c r="J31" s="9">
        <f t="shared" si="0"/>
        <v>669</v>
      </c>
      <c r="K31" s="41">
        <v>334</v>
      </c>
      <c r="L31" s="42">
        <v>335</v>
      </c>
      <c r="M31" s="8">
        <v>47</v>
      </c>
      <c r="N31" s="9">
        <f t="shared" si="1"/>
        <v>795</v>
      </c>
      <c r="O31" s="41">
        <v>434</v>
      </c>
      <c r="P31" s="42">
        <v>361</v>
      </c>
      <c r="Q31" s="8">
        <v>72</v>
      </c>
      <c r="R31" s="9">
        <f t="shared" si="2"/>
        <v>542</v>
      </c>
      <c r="S31" s="41">
        <v>241</v>
      </c>
      <c r="T31" s="42">
        <v>301</v>
      </c>
      <c r="U31" s="8">
        <v>97</v>
      </c>
      <c r="V31" s="9">
        <f t="shared" si="3"/>
        <v>19</v>
      </c>
      <c r="W31" s="45">
        <v>2</v>
      </c>
      <c r="X31" s="46">
        <v>17</v>
      </c>
    </row>
    <row r="32" spans="1:24" ht="24.75" customHeight="1">
      <c r="A32" s="47"/>
      <c r="B32" s="49" t="s">
        <v>53</v>
      </c>
      <c r="C32" s="24">
        <f t="shared" si="4"/>
        <v>1111</v>
      </c>
      <c r="D32" s="37">
        <v>558</v>
      </c>
      <c r="E32" s="38">
        <v>553</v>
      </c>
      <c r="F32" s="38">
        <v>505</v>
      </c>
      <c r="I32" s="8">
        <v>23</v>
      </c>
      <c r="J32" s="9">
        <f t="shared" si="0"/>
        <v>623</v>
      </c>
      <c r="K32" s="41">
        <v>323</v>
      </c>
      <c r="L32" s="42">
        <v>300</v>
      </c>
      <c r="M32" s="8">
        <v>48</v>
      </c>
      <c r="N32" s="9">
        <f t="shared" si="1"/>
        <v>742</v>
      </c>
      <c r="O32" s="41">
        <v>407</v>
      </c>
      <c r="P32" s="42">
        <v>335</v>
      </c>
      <c r="Q32" s="8">
        <v>73</v>
      </c>
      <c r="R32" s="9">
        <f t="shared" si="2"/>
        <v>546</v>
      </c>
      <c r="S32" s="41">
        <v>275</v>
      </c>
      <c r="T32" s="42">
        <v>271</v>
      </c>
      <c r="U32" s="8">
        <v>98</v>
      </c>
      <c r="V32" s="9">
        <f t="shared" si="3"/>
        <v>24</v>
      </c>
      <c r="W32" s="45">
        <v>3</v>
      </c>
      <c r="X32" s="46">
        <v>21</v>
      </c>
    </row>
    <row r="33" spans="1:24" ht="24.75" customHeight="1" thickBot="1">
      <c r="A33" s="47"/>
      <c r="B33" s="49" t="s">
        <v>54</v>
      </c>
      <c r="C33" s="24">
        <f t="shared" si="4"/>
        <v>1794</v>
      </c>
      <c r="D33" s="37">
        <v>911</v>
      </c>
      <c r="E33" s="38">
        <v>883</v>
      </c>
      <c r="F33" s="38">
        <v>802</v>
      </c>
      <c r="I33" s="25">
        <v>24</v>
      </c>
      <c r="J33" s="26">
        <f t="shared" si="0"/>
        <v>716</v>
      </c>
      <c r="K33" s="43">
        <v>371</v>
      </c>
      <c r="L33" s="44">
        <v>345</v>
      </c>
      <c r="M33" s="25">
        <v>49</v>
      </c>
      <c r="N33" s="26">
        <f t="shared" si="1"/>
        <v>750</v>
      </c>
      <c r="O33" s="43">
        <v>373</v>
      </c>
      <c r="P33" s="44">
        <v>377</v>
      </c>
      <c r="Q33" s="25">
        <v>74</v>
      </c>
      <c r="R33" s="26">
        <f t="shared" si="2"/>
        <v>568</v>
      </c>
      <c r="S33" s="43">
        <v>260</v>
      </c>
      <c r="T33" s="44">
        <v>308</v>
      </c>
      <c r="U33" s="8">
        <v>99</v>
      </c>
      <c r="V33" s="9">
        <f t="shared" si="3"/>
        <v>9</v>
      </c>
      <c r="W33" s="45">
        <v>1</v>
      </c>
      <c r="X33" s="46">
        <v>8</v>
      </c>
    </row>
    <row r="34" spans="1:24" ht="24.75" customHeight="1">
      <c r="A34" s="47"/>
      <c r="B34" s="49" t="s">
        <v>56</v>
      </c>
      <c r="C34" s="24">
        <f t="shared" si="4"/>
        <v>1736</v>
      </c>
      <c r="D34" s="37">
        <v>859</v>
      </c>
      <c r="E34" s="38">
        <v>877</v>
      </c>
      <c r="F34" s="38">
        <v>1001</v>
      </c>
      <c r="U34" s="52" t="s">
        <v>59</v>
      </c>
      <c r="V34" s="14">
        <f t="shared" si="3"/>
        <v>17</v>
      </c>
      <c r="W34" s="53">
        <v>4</v>
      </c>
      <c r="X34" s="54">
        <v>13</v>
      </c>
    </row>
    <row r="35" spans="1:24" ht="24.75" customHeight="1">
      <c r="A35" s="47"/>
      <c r="B35" s="48" t="s">
        <v>44</v>
      </c>
      <c r="C35" s="24">
        <f t="shared" si="4"/>
        <v>334</v>
      </c>
      <c r="D35" s="37">
        <v>154</v>
      </c>
      <c r="E35" s="38">
        <v>180</v>
      </c>
      <c r="F35" s="38">
        <v>175</v>
      </c>
      <c r="U35" s="75" t="s">
        <v>42</v>
      </c>
      <c r="V35" s="77">
        <f t="shared" si="3"/>
        <v>57358</v>
      </c>
      <c r="W35" s="77">
        <f>K4+K10+K16+K22+K28+K34+O4+O10+O16+O22+O28+O34+S4+S10+S16+S22+S28+S34+W4+W10+W16+W22+W28+W34</f>
        <v>28896</v>
      </c>
      <c r="X35" s="79">
        <f>L4+L10+L16+L22+L28+L34+P4+P10+P16+P22+P28+P34+T4+T10+T16+T22+T28+T34+X4+X10+X16+X22+X28+X34</f>
        <v>28462</v>
      </c>
    </row>
    <row r="36" spans="1:24" ht="24.75" customHeight="1" thickBot="1">
      <c r="A36" s="47"/>
      <c r="B36" s="55" t="s">
        <v>45</v>
      </c>
      <c r="C36" s="27">
        <f t="shared" si="4"/>
        <v>70</v>
      </c>
      <c r="D36" s="39">
        <v>24</v>
      </c>
      <c r="E36" s="40">
        <v>46</v>
      </c>
      <c r="F36" s="40">
        <v>32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57358</v>
      </c>
      <c r="D37" s="29">
        <f>SUM(D17:D36)</f>
        <v>28896</v>
      </c>
      <c r="E37" s="30">
        <f>SUM(E17:E36)</f>
        <v>28462</v>
      </c>
      <c r="F37" s="30">
        <f>SUM(F17:F36)</f>
        <v>27713</v>
      </c>
      <c r="M37" s="66" t="s">
        <v>60</v>
      </c>
      <c r="N37" s="69">
        <f>O37+P37</f>
        <v>11982</v>
      </c>
      <c r="O37" s="69">
        <f>$S$22+$S$28+$W$4+$W$10+$W$16+$W$22+$W$28+$W$34</f>
        <v>5136</v>
      </c>
      <c r="P37" s="69">
        <f>$T$22+$T$28+$X$4+$X$10+$X$16+$X$22+$X$28+$X$34</f>
        <v>6846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39" customHeight="1"/>
    <row r="59" ht="24.75" customHeight="1"/>
    <row r="60" ht="24.75" customHeight="1"/>
    <row r="61" ht="42" customHeight="1"/>
    <row r="62" ht="21" customHeight="1"/>
    <row r="63" ht="24.75" customHeight="1"/>
    <row r="64" ht="18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39" customHeight="1"/>
    <row r="86" ht="24.75" customHeight="1"/>
    <row r="87" ht="24.75" customHeight="1"/>
    <row r="88" ht="42" customHeight="1"/>
    <row r="89" ht="21" customHeight="1"/>
    <row r="90" ht="24.75" customHeight="1"/>
    <row r="91" ht="18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39" customHeight="1"/>
    <row r="113" ht="24.75" customHeight="1"/>
    <row r="114" ht="24.75" customHeight="1"/>
    <row r="115" ht="42" customHeight="1"/>
    <row r="116" ht="21" customHeight="1"/>
    <row r="117" ht="24.75" customHeight="1"/>
    <row r="118" ht="18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39" customHeight="1"/>
    <row r="140" ht="24.75" customHeight="1"/>
    <row r="141" ht="24.75" customHeight="1"/>
    <row r="142" ht="42" customHeight="1"/>
    <row r="143" ht="21" customHeight="1"/>
    <row r="144" ht="24.75" customHeight="1"/>
    <row r="145" ht="18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39" customHeight="1"/>
    <row r="167" ht="24.75" customHeight="1"/>
    <row r="168" ht="24.75" customHeight="1"/>
    <row r="169" ht="42" customHeight="1"/>
    <row r="170" ht="21" customHeight="1"/>
    <row r="171" ht="24.75" customHeight="1"/>
    <row r="172" ht="18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39" customHeight="1"/>
    <row r="194" ht="24.75" customHeight="1"/>
    <row r="195" ht="24.75" customHeight="1"/>
    <row r="196" ht="42" customHeight="1"/>
    <row r="197" ht="21" customHeight="1"/>
    <row r="198" ht="24.75" customHeight="1"/>
    <row r="199" ht="18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39" customHeight="1"/>
    <row r="221" ht="24.75" customHeight="1"/>
    <row r="222" ht="24.75" customHeight="1"/>
    <row r="223" ht="42" customHeight="1"/>
    <row r="224" ht="21" customHeight="1"/>
    <row r="225" ht="24.75" customHeight="1"/>
    <row r="226" ht="18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39" customHeight="1"/>
    <row r="248" ht="24.75" customHeight="1"/>
    <row r="249" ht="24.75" customHeight="1"/>
    <row r="250" ht="42" customHeight="1"/>
    <row r="251" ht="21" customHeight="1"/>
    <row r="252" ht="24.75" customHeight="1"/>
    <row r="253" ht="18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39" customHeight="1"/>
    <row r="275" ht="24.75" customHeight="1"/>
    <row r="276" ht="24.75" customHeight="1"/>
    <row r="277" ht="42" customHeight="1"/>
    <row r="278" ht="21" customHeight="1"/>
    <row r="279" ht="24.75" customHeight="1"/>
    <row r="280" ht="18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39" customHeight="1"/>
    <row r="302" ht="24.75" customHeight="1"/>
    <row r="303" ht="24.75" customHeight="1"/>
    <row r="304" ht="42" customHeight="1"/>
    <row r="305" ht="21" customHeight="1"/>
    <row r="306" ht="24.75" customHeight="1"/>
    <row r="307" ht="18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39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</sheetData>
  <sheetProtection/>
  <mergeCells count="19">
    <mergeCell ref="B7:B8"/>
    <mergeCell ref="C7:E7"/>
    <mergeCell ref="F7:F8"/>
    <mergeCell ref="E15:E16"/>
    <mergeCell ref="I1:X1"/>
    <mergeCell ref="C2:E4"/>
    <mergeCell ref="I2:P2"/>
    <mergeCell ref="Q2:X2"/>
    <mergeCell ref="E6:F6"/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8"/>
  <sheetViews>
    <sheetView view="pageBreakPreview" zoomScale="115" zoomScaleSheetLayoutView="115" zoomScalePageLayoutView="0" workbookViewId="0" topLeftCell="M31">
      <selection activeCell="M39" sqref="A39:IV44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40756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5">
        <f aca="true" t="shared" si="0" ref="J4:J33">K4+L4</f>
        <v>2268</v>
      </c>
      <c r="K4" s="5">
        <f>K5+K6+K7+K8+K9</f>
        <v>1133</v>
      </c>
      <c r="L4" s="6">
        <f>L5+L6+L7+L8+L9</f>
        <v>1135</v>
      </c>
      <c r="M4" s="7" t="s">
        <v>6</v>
      </c>
      <c r="N4" s="5">
        <f aca="true" t="shared" si="1" ref="N4:N33">O4+P4</f>
        <v>3526</v>
      </c>
      <c r="O4" s="5">
        <f>O5+O6+O7+O8+O9</f>
        <v>1908</v>
      </c>
      <c r="P4" s="6">
        <f>P5+P6+P7+P8+P9</f>
        <v>1618</v>
      </c>
      <c r="Q4" s="7" t="s">
        <v>7</v>
      </c>
      <c r="R4" s="5">
        <f aca="true" t="shared" si="2" ref="R4:R33">S4+T4</f>
        <v>3679</v>
      </c>
      <c r="S4" s="5">
        <f>S5+S6+S7+S8+S9</f>
        <v>1898</v>
      </c>
      <c r="T4" s="6">
        <f>T5+T6+T7+T8+T9</f>
        <v>1781</v>
      </c>
      <c r="U4" s="7" t="s">
        <v>8</v>
      </c>
      <c r="V4" s="5">
        <f aca="true" t="shared" si="3" ref="V4:V35">W4+X4</f>
        <v>2436</v>
      </c>
      <c r="W4" s="5">
        <f>W5+W6+W7+W8+W9</f>
        <v>1044</v>
      </c>
      <c r="X4" s="6">
        <f>X5+X6+X7+X8+X9</f>
        <v>1392</v>
      </c>
    </row>
    <row r="5" spans="9:24" ht="24.75" customHeight="1">
      <c r="I5" s="8">
        <v>0</v>
      </c>
      <c r="J5" s="9">
        <f t="shared" si="0"/>
        <v>476</v>
      </c>
      <c r="K5" s="41">
        <v>239</v>
      </c>
      <c r="L5" s="42">
        <v>237</v>
      </c>
      <c r="M5" s="8">
        <v>25</v>
      </c>
      <c r="N5" s="9">
        <f t="shared" si="1"/>
        <v>704</v>
      </c>
      <c r="O5" s="41">
        <v>390</v>
      </c>
      <c r="P5" s="42">
        <v>314</v>
      </c>
      <c r="Q5" s="8">
        <v>50</v>
      </c>
      <c r="R5" s="9">
        <f t="shared" si="2"/>
        <v>749</v>
      </c>
      <c r="S5" s="41">
        <v>370</v>
      </c>
      <c r="T5" s="42">
        <v>379</v>
      </c>
      <c r="U5" s="8">
        <v>75</v>
      </c>
      <c r="V5" s="9">
        <f t="shared" si="3"/>
        <v>524</v>
      </c>
      <c r="W5" s="41">
        <v>237</v>
      </c>
      <c r="X5" s="42">
        <v>287</v>
      </c>
    </row>
    <row r="6" spans="5:24" ht="24.75" customHeight="1">
      <c r="E6" s="105" t="s">
        <v>69</v>
      </c>
      <c r="F6" s="105"/>
      <c r="I6" s="8">
        <v>1</v>
      </c>
      <c r="J6" s="9">
        <f t="shared" si="0"/>
        <v>472</v>
      </c>
      <c r="K6" s="41">
        <v>240</v>
      </c>
      <c r="L6" s="42">
        <v>232</v>
      </c>
      <c r="M6" s="8">
        <v>26</v>
      </c>
      <c r="N6" s="9">
        <f t="shared" si="1"/>
        <v>699</v>
      </c>
      <c r="O6" s="41">
        <v>371</v>
      </c>
      <c r="P6" s="42">
        <v>328</v>
      </c>
      <c r="Q6" s="8">
        <v>51</v>
      </c>
      <c r="R6" s="9">
        <f t="shared" si="2"/>
        <v>781</v>
      </c>
      <c r="S6" s="41">
        <v>401</v>
      </c>
      <c r="T6" s="42">
        <v>380</v>
      </c>
      <c r="U6" s="8">
        <v>76</v>
      </c>
      <c r="V6" s="9">
        <f t="shared" si="3"/>
        <v>518</v>
      </c>
      <c r="W6" s="41">
        <v>213</v>
      </c>
      <c r="X6" s="42">
        <v>305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440</v>
      </c>
      <c r="K7" s="41">
        <v>226</v>
      </c>
      <c r="L7" s="42">
        <v>214</v>
      </c>
      <c r="M7" s="8">
        <v>27</v>
      </c>
      <c r="N7" s="9">
        <f t="shared" si="1"/>
        <v>658</v>
      </c>
      <c r="O7" s="41">
        <v>361</v>
      </c>
      <c r="P7" s="42">
        <v>297</v>
      </c>
      <c r="Q7" s="8">
        <v>52</v>
      </c>
      <c r="R7" s="9">
        <f t="shared" si="2"/>
        <v>694</v>
      </c>
      <c r="S7" s="41">
        <v>357</v>
      </c>
      <c r="T7" s="42">
        <v>337</v>
      </c>
      <c r="U7" s="8">
        <v>77</v>
      </c>
      <c r="V7" s="9">
        <f t="shared" si="3"/>
        <v>490</v>
      </c>
      <c r="W7" s="41">
        <v>213</v>
      </c>
      <c r="X7" s="42">
        <v>277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457</v>
      </c>
      <c r="K8" s="41">
        <v>230</v>
      </c>
      <c r="L8" s="42">
        <v>227</v>
      </c>
      <c r="M8" s="8">
        <v>28</v>
      </c>
      <c r="N8" s="9">
        <f t="shared" si="1"/>
        <v>734</v>
      </c>
      <c r="O8" s="41">
        <v>401</v>
      </c>
      <c r="P8" s="42">
        <v>333</v>
      </c>
      <c r="Q8" s="8">
        <v>53</v>
      </c>
      <c r="R8" s="9">
        <f t="shared" si="2"/>
        <v>733</v>
      </c>
      <c r="S8" s="41">
        <v>390</v>
      </c>
      <c r="T8" s="42">
        <v>343</v>
      </c>
      <c r="U8" s="8">
        <v>78</v>
      </c>
      <c r="V8" s="9">
        <f t="shared" si="3"/>
        <v>467</v>
      </c>
      <c r="W8" s="41">
        <v>197</v>
      </c>
      <c r="X8" s="42">
        <v>270</v>
      </c>
    </row>
    <row r="9" spans="2:24" ht="24.75" customHeight="1" thickTop="1">
      <c r="B9" s="11" t="s">
        <v>13</v>
      </c>
      <c r="C9" s="12">
        <f>D9+E9</f>
        <v>57330</v>
      </c>
      <c r="D9" s="31">
        <v>28880</v>
      </c>
      <c r="E9" s="32">
        <v>28450</v>
      </c>
      <c r="F9" s="32">
        <v>27710</v>
      </c>
      <c r="I9" s="8">
        <v>4</v>
      </c>
      <c r="J9" s="9">
        <f t="shared" si="0"/>
        <v>423</v>
      </c>
      <c r="K9" s="41">
        <v>198</v>
      </c>
      <c r="L9" s="42">
        <v>225</v>
      </c>
      <c r="M9" s="8">
        <v>29</v>
      </c>
      <c r="N9" s="9">
        <f t="shared" si="1"/>
        <v>731</v>
      </c>
      <c r="O9" s="41">
        <v>385</v>
      </c>
      <c r="P9" s="42">
        <v>346</v>
      </c>
      <c r="Q9" s="8">
        <v>54</v>
      </c>
      <c r="R9" s="9">
        <f t="shared" si="2"/>
        <v>722</v>
      </c>
      <c r="S9" s="41">
        <v>380</v>
      </c>
      <c r="T9" s="42">
        <v>342</v>
      </c>
      <c r="U9" s="8">
        <v>79</v>
      </c>
      <c r="V9" s="9">
        <f t="shared" si="3"/>
        <v>437</v>
      </c>
      <c r="W9" s="41">
        <v>184</v>
      </c>
      <c r="X9" s="42">
        <v>253</v>
      </c>
    </row>
    <row r="10" spans="2:24" ht="24.75" customHeight="1" thickBot="1">
      <c r="B10" s="10" t="s">
        <v>14</v>
      </c>
      <c r="C10" s="13">
        <f>D10+E10</f>
        <v>2449</v>
      </c>
      <c r="D10" s="33">
        <v>1146</v>
      </c>
      <c r="E10" s="34">
        <v>1303</v>
      </c>
      <c r="F10" s="34">
        <v>1294</v>
      </c>
      <c r="I10" s="4" t="s">
        <v>15</v>
      </c>
      <c r="J10" s="14">
        <f t="shared" si="0"/>
        <v>2220</v>
      </c>
      <c r="K10" s="14">
        <f>K11+K12+K13+K14+K15</f>
        <v>1120</v>
      </c>
      <c r="L10" s="15">
        <f>L11+L12+L13+L14+L15</f>
        <v>1100</v>
      </c>
      <c r="M10" s="7" t="s">
        <v>16</v>
      </c>
      <c r="N10" s="14">
        <f t="shared" si="1"/>
        <v>3831</v>
      </c>
      <c r="O10" s="14">
        <f>O11+O12+O13+O14+O15</f>
        <v>2060</v>
      </c>
      <c r="P10" s="15">
        <f>P11+P12+P13+P14+P15</f>
        <v>1771</v>
      </c>
      <c r="Q10" s="16" t="s">
        <v>17</v>
      </c>
      <c r="R10" s="14">
        <f t="shared" si="2"/>
        <v>3897</v>
      </c>
      <c r="S10" s="14">
        <f>S11+S12+S13+S14+S15</f>
        <v>2074</v>
      </c>
      <c r="T10" s="15">
        <f>T11+T12+T13+T14+T15</f>
        <v>1823</v>
      </c>
      <c r="U10" s="7" t="s">
        <v>18</v>
      </c>
      <c r="V10" s="14">
        <f t="shared" si="3"/>
        <v>1732</v>
      </c>
      <c r="W10" s="14">
        <f>W11+W12+W13+W14+W15</f>
        <v>630</v>
      </c>
      <c r="X10" s="15">
        <f>X11+X12+X13+X14+X15</f>
        <v>1102</v>
      </c>
    </row>
    <row r="11" spans="2:24" ht="24.75" customHeight="1" thickTop="1">
      <c r="B11" s="11" t="s">
        <v>47</v>
      </c>
      <c r="C11" s="17">
        <f>SUM(C9:C10)</f>
        <v>59779</v>
      </c>
      <c r="D11" s="17">
        <f>SUM(D9:D10)</f>
        <v>30026</v>
      </c>
      <c r="E11" s="17">
        <f>SUM(E9:E10)</f>
        <v>29753</v>
      </c>
      <c r="F11" s="17">
        <f>SUM(F9:F10)</f>
        <v>29004</v>
      </c>
      <c r="I11" s="18">
        <v>5</v>
      </c>
      <c r="J11" s="9">
        <f t="shared" si="0"/>
        <v>425</v>
      </c>
      <c r="K11" s="41">
        <v>221</v>
      </c>
      <c r="L11" s="42">
        <v>204</v>
      </c>
      <c r="M11" s="8">
        <v>30</v>
      </c>
      <c r="N11" s="9">
        <f t="shared" si="1"/>
        <v>790</v>
      </c>
      <c r="O11" s="41">
        <v>425</v>
      </c>
      <c r="P11" s="42">
        <v>365</v>
      </c>
      <c r="Q11" s="8">
        <v>55</v>
      </c>
      <c r="R11" s="9">
        <f t="shared" si="2"/>
        <v>785</v>
      </c>
      <c r="S11" s="41">
        <v>422</v>
      </c>
      <c r="T11" s="42">
        <v>363</v>
      </c>
      <c r="U11" s="8">
        <v>80</v>
      </c>
      <c r="V11" s="9">
        <f t="shared" si="3"/>
        <v>439</v>
      </c>
      <c r="W11" s="41">
        <v>168</v>
      </c>
      <c r="X11" s="42">
        <v>271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418</v>
      </c>
      <c r="K12" s="41">
        <v>205</v>
      </c>
      <c r="L12" s="42">
        <v>213</v>
      </c>
      <c r="M12" s="8">
        <v>31</v>
      </c>
      <c r="N12" s="9">
        <f t="shared" si="1"/>
        <v>750</v>
      </c>
      <c r="O12" s="41">
        <v>412</v>
      </c>
      <c r="P12" s="42">
        <v>338</v>
      </c>
      <c r="Q12" s="8">
        <v>56</v>
      </c>
      <c r="R12" s="9">
        <f t="shared" si="2"/>
        <v>739</v>
      </c>
      <c r="S12" s="41">
        <v>408</v>
      </c>
      <c r="T12" s="42">
        <v>331</v>
      </c>
      <c r="U12" s="8">
        <v>81</v>
      </c>
      <c r="V12" s="9">
        <f t="shared" si="3"/>
        <v>354</v>
      </c>
      <c r="W12" s="41">
        <v>126</v>
      </c>
      <c r="X12" s="42">
        <v>228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451</v>
      </c>
      <c r="K13" s="41">
        <v>236</v>
      </c>
      <c r="L13" s="42">
        <v>215</v>
      </c>
      <c r="M13" s="8">
        <v>32</v>
      </c>
      <c r="N13" s="9">
        <f t="shared" si="1"/>
        <v>749</v>
      </c>
      <c r="O13" s="41">
        <v>413</v>
      </c>
      <c r="P13" s="42">
        <v>336</v>
      </c>
      <c r="Q13" s="8">
        <v>57</v>
      </c>
      <c r="R13" s="9">
        <f t="shared" si="2"/>
        <v>722</v>
      </c>
      <c r="S13" s="41">
        <v>376</v>
      </c>
      <c r="T13" s="42">
        <v>346</v>
      </c>
      <c r="U13" s="8">
        <v>82</v>
      </c>
      <c r="V13" s="9">
        <f t="shared" si="3"/>
        <v>351</v>
      </c>
      <c r="W13" s="41">
        <v>135</v>
      </c>
      <c r="X13" s="42">
        <v>216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469</v>
      </c>
      <c r="K14" s="41">
        <v>238</v>
      </c>
      <c r="L14" s="42">
        <v>231</v>
      </c>
      <c r="M14" s="8">
        <v>33</v>
      </c>
      <c r="N14" s="9">
        <f t="shared" si="1"/>
        <v>754</v>
      </c>
      <c r="O14" s="41">
        <v>397</v>
      </c>
      <c r="P14" s="42">
        <v>357</v>
      </c>
      <c r="Q14" s="8">
        <v>58</v>
      </c>
      <c r="R14" s="9">
        <f t="shared" si="2"/>
        <v>786</v>
      </c>
      <c r="S14" s="41">
        <v>410</v>
      </c>
      <c r="T14" s="42">
        <v>376</v>
      </c>
      <c r="U14" s="8">
        <v>83</v>
      </c>
      <c r="V14" s="9">
        <f t="shared" si="3"/>
        <v>322</v>
      </c>
      <c r="W14" s="41">
        <v>120</v>
      </c>
      <c r="X14" s="42">
        <v>202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457</v>
      </c>
      <c r="K15" s="41">
        <v>220</v>
      </c>
      <c r="L15" s="42">
        <v>237</v>
      </c>
      <c r="M15" s="8">
        <v>34</v>
      </c>
      <c r="N15" s="9">
        <f t="shared" si="1"/>
        <v>788</v>
      </c>
      <c r="O15" s="41">
        <v>413</v>
      </c>
      <c r="P15" s="42">
        <v>375</v>
      </c>
      <c r="Q15" s="8">
        <v>59</v>
      </c>
      <c r="R15" s="9">
        <f t="shared" si="2"/>
        <v>865</v>
      </c>
      <c r="S15" s="41">
        <v>458</v>
      </c>
      <c r="T15" s="42">
        <v>407</v>
      </c>
      <c r="U15" s="8">
        <v>84</v>
      </c>
      <c r="V15" s="9">
        <f t="shared" si="3"/>
        <v>266</v>
      </c>
      <c r="W15" s="41">
        <v>81</v>
      </c>
      <c r="X15" s="42">
        <v>185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2463</v>
      </c>
      <c r="K16" s="14">
        <f>K17+K18+K19+K20+K21</f>
        <v>1301</v>
      </c>
      <c r="L16" s="15">
        <f>L17+L18+L19+L20+L21</f>
        <v>1162</v>
      </c>
      <c r="M16" s="7" t="s">
        <v>22</v>
      </c>
      <c r="N16" s="14">
        <f t="shared" si="1"/>
        <v>4504</v>
      </c>
      <c r="O16" s="14">
        <f>O17+O18+O19+O20+O21</f>
        <v>2447</v>
      </c>
      <c r="P16" s="15">
        <f>P17+P18+P19+P20+P21</f>
        <v>2057</v>
      </c>
      <c r="Q16" s="7" t="s">
        <v>23</v>
      </c>
      <c r="R16" s="14">
        <f t="shared" si="2"/>
        <v>4542</v>
      </c>
      <c r="S16" s="14">
        <f>S17+S18+S19+S20+S21</f>
        <v>2294</v>
      </c>
      <c r="T16" s="15">
        <f>T17+T18+T19+T20+T21</f>
        <v>2248</v>
      </c>
      <c r="U16" s="7" t="s">
        <v>24</v>
      </c>
      <c r="V16" s="14">
        <f t="shared" si="3"/>
        <v>909</v>
      </c>
      <c r="W16" s="14">
        <f>W17+W18+W19+W20+W21</f>
        <v>273</v>
      </c>
      <c r="X16" s="15">
        <f>X17+X18+X19+X20+X21</f>
        <v>636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18012</v>
      </c>
      <c r="D17" s="35">
        <v>9021</v>
      </c>
      <c r="E17" s="36">
        <v>8991</v>
      </c>
      <c r="F17" s="36">
        <v>8579</v>
      </c>
      <c r="I17" s="8">
        <v>10</v>
      </c>
      <c r="J17" s="9">
        <f t="shared" si="0"/>
        <v>487</v>
      </c>
      <c r="K17" s="41">
        <v>249</v>
      </c>
      <c r="L17" s="42">
        <v>238</v>
      </c>
      <c r="M17" s="8">
        <v>35</v>
      </c>
      <c r="N17" s="9">
        <f t="shared" si="1"/>
        <v>803</v>
      </c>
      <c r="O17" s="41">
        <v>445</v>
      </c>
      <c r="P17" s="42">
        <v>358</v>
      </c>
      <c r="Q17" s="8">
        <v>60</v>
      </c>
      <c r="R17" s="9">
        <f t="shared" si="2"/>
        <v>906</v>
      </c>
      <c r="S17" s="41">
        <v>442</v>
      </c>
      <c r="T17" s="42">
        <v>464</v>
      </c>
      <c r="U17" s="8">
        <v>85</v>
      </c>
      <c r="V17" s="9">
        <f t="shared" si="3"/>
        <v>218</v>
      </c>
      <c r="W17" s="41">
        <v>74</v>
      </c>
      <c r="X17" s="42">
        <v>144</v>
      </c>
    </row>
    <row r="18" spans="1:24" ht="24.75" customHeight="1">
      <c r="A18" s="47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456</v>
      </c>
      <c r="K18" s="41">
        <v>236</v>
      </c>
      <c r="L18" s="42">
        <v>220</v>
      </c>
      <c r="M18" s="8">
        <v>36</v>
      </c>
      <c r="N18" s="9">
        <f t="shared" si="1"/>
        <v>904</v>
      </c>
      <c r="O18" s="41">
        <v>480</v>
      </c>
      <c r="P18" s="42">
        <v>424</v>
      </c>
      <c r="Q18" s="8">
        <v>61</v>
      </c>
      <c r="R18" s="9">
        <f t="shared" si="2"/>
        <v>890</v>
      </c>
      <c r="S18" s="41">
        <v>465</v>
      </c>
      <c r="T18" s="42">
        <v>425</v>
      </c>
      <c r="U18" s="8">
        <v>86</v>
      </c>
      <c r="V18" s="9">
        <f t="shared" si="3"/>
        <v>212</v>
      </c>
      <c r="W18" s="41">
        <v>67</v>
      </c>
      <c r="X18" s="42">
        <v>145</v>
      </c>
    </row>
    <row r="19" spans="1:24" ht="24.75" customHeight="1">
      <c r="A19" s="47"/>
      <c r="B19" s="23" t="s">
        <v>27</v>
      </c>
      <c r="C19" s="24">
        <f t="shared" si="4"/>
        <v>12972</v>
      </c>
      <c r="D19" s="35">
        <v>6560</v>
      </c>
      <c r="E19" s="36">
        <v>6412</v>
      </c>
      <c r="F19" s="36">
        <v>6338</v>
      </c>
      <c r="I19" s="8">
        <v>12</v>
      </c>
      <c r="J19" s="9">
        <f t="shared" si="0"/>
        <v>495</v>
      </c>
      <c r="K19" s="41">
        <v>262</v>
      </c>
      <c r="L19" s="42">
        <v>233</v>
      </c>
      <c r="M19" s="8">
        <v>37</v>
      </c>
      <c r="N19" s="9">
        <f t="shared" si="1"/>
        <v>836</v>
      </c>
      <c r="O19" s="41">
        <v>471</v>
      </c>
      <c r="P19" s="42">
        <v>365</v>
      </c>
      <c r="Q19" s="8">
        <v>62</v>
      </c>
      <c r="R19" s="9">
        <f t="shared" si="2"/>
        <v>928</v>
      </c>
      <c r="S19" s="41">
        <v>474</v>
      </c>
      <c r="T19" s="42">
        <v>454</v>
      </c>
      <c r="U19" s="8">
        <v>87</v>
      </c>
      <c r="V19" s="9">
        <f t="shared" si="3"/>
        <v>181</v>
      </c>
      <c r="W19" s="41">
        <v>53</v>
      </c>
      <c r="X19" s="42">
        <v>128</v>
      </c>
    </row>
    <row r="20" spans="1:24" ht="24.75" customHeight="1">
      <c r="A20" s="47"/>
      <c r="B20" s="23" t="s">
        <v>28</v>
      </c>
      <c r="C20" s="24">
        <f t="shared" si="4"/>
        <v>227</v>
      </c>
      <c r="D20" s="35">
        <v>113</v>
      </c>
      <c r="E20" s="36">
        <v>114</v>
      </c>
      <c r="F20" s="36">
        <v>115</v>
      </c>
      <c r="I20" s="8">
        <v>13</v>
      </c>
      <c r="J20" s="9">
        <f t="shared" si="0"/>
        <v>491</v>
      </c>
      <c r="K20" s="41">
        <v>274</v>
      </c>
      <c r="L20" s="42">
        <v>217</v>
      </c>
      <c r="M20" s="8">
        <v>38</v>
      </c>
      <c r="N20" s="9">
        <f t="shared" si="1"/>
        <v>1008</v>
      </c>
      <c r="O20" s="41">
        <v>543</v>
      </c>
      <c r="P20" s="42">
        <v>465</v>
      </c>
      <c r="Q20" s="8">
        <v>63</v>
      </c>
      <c r="R20" s="9">
        <f t="shared" si="2"/>
        <v>993</v>
      </c>
      <c r="S20" s="41">
        <v>505</v>
      </c>
      <c r="T20" s="42">
        <v>488</v>
      </c>
      <c r="U20" s="8">
        <v>88</v>
      </c>
      <c r="V20" s="9">
        <f t="shared" si="3"/>
        <v>164</v>
      </c>
      <c r="W20" s="41">
        <v>50</v>
      </c>
      <c r="X20" s="42">
        <v>114</v>
      </c>
    </row>
    <row r="21" spans="1:24" ht="24.75" customHeight="1">
      <c r="A21" s="47"/>
      <c r="B21" s="23" t="s">
        <v>29</v>
      </c>
      <c r="C21" s="24">
        <f t="shared" si="4"/>
        <v>1948</v>
      </c>
      <c r="D21" s="35">
        <v>1003</v>
      </c>
      <c r="E21" s="36">
        <v>945</v>
      </c>
      <c r="F21" s="36">
        <v>985</v>
      </c>
      <c r="I21" s="8">
        <v>14</v>
      </c>
      <c r="J21" s="9">
        <f t="shared" si="0"/>
        <v>534</v>
      </c>
      <c r="K21" s="41">
        <v>280</v>
      </c>
      <c r="L21" s="42">
        <v>254</v>
      </c>
      <c r="M21" s="8">
        <v>39</v>
      </c>
      <c r="N21" s="9">
        <f t="shared" si="1"/>
        <v>953</v>
      </c>
      <c r="O21" s="41">
        <v>508</v>
      </c>
      <c r="P21" s="42">
        <v>445</v>
      </c>
      <c r="Q21" s="8">
        <v>64</v>
      </c>
      <c r="R21" s="9">
        <f t="shared" si="2"/>
        <v>825</v>
      </c>
      <c r="S21" s="41">
        <v>408</v>
      </c>
      <c r="T21" s="42">
        <v>417</v>
      </c>
      <c r="U21" s="8">
        <v>89</v>
      </c>
      <c r="V21" s="9">
        <f t="shared" si="3"/>
        <v>134</v>
      </c>
      <c r="W21" s="41">
        <v>29</v>
      </c>
      <c r="X21" s="42">
        <v>105</v>
      </c>
    </row>
    <row r="22" spans="1:24" ht="24.75" customHeight="1">
      <c r="A22" s="47"/>
      <c r="B22" s="48" t="s">
        <v>30</v>
      </c>
      <c r="C22" s="24">
        <f t="shared" si="4"/>
        <v>3081</v>
      </c>
      <c r="D22" s="35">
        <v>1513</v>
      </c>
      <c r="E22" s="36">
        <v>1568</v>
      </c>
      <c r="F22" s="36">
        <v>1497</v>
      </c>
      <c r="I22" s="7" t="s">
        <v>31</v>
      </c>
      <c r="J22" s="14">
        <f t="shared" si="0"/>
        <v>2775</v>
      </c>
      <c r="K22" s="14">
        <f>K23+K24+K25+K26+K27</f>
        <v>1402</v>
      </c>
      <c r="L22" s="15">
        <f>L23+L24+L25+L26+L27</f>
        <v>1373</v>
      </c>
      <c r="M22" s="7" t="s">
        <v>32</v>
      </c>
      <c r="N22" s="14">
        <f t="shared" si="1"/>
        <v>4447</v>
      </c>
      <c r="O22" s="14">
        <f>O23+O24+O25+O26+O27</f>
        <v>2351</v>
      </c>
      <c r="P22" s="15">
        <f>P23+P24+P25+P26+P27</f>
        <v>2096</v>
      </c>
      <c r="Q22" s="7" t="s">
        <v>33</v>
      </c>
      <c r="R22" s="14">
        <f t="shared" si="2"/>
        <v>3468</v>
      </c>
      <c r="S22" s="14">
        <f>S23+S24+S25+S26+S27</f>
        <v>1700</v>
      </c>
      <c r="T22" s="15">
        <f>T23+T24+T25+T26+T27</f>
        <v>1768</v>
      </c>
      <c r="U22" s="7" t="s">
        <v>34</v>
      </c>
      <c r="V22" s="14">
        <f t="shared" si="3"/>
        <v>379</v>
      </c>
      <c r="W22" s="14">
        <f>W23+W24+W25+W26+W27</f>
        <v>91</v>
      </c>
      <c r="X22" s="15">
        <f>X23+X24+X25+X26+X27</f>
        <v>288</v>
      </c>
    </row>
    <row r="23" spans="1:24" ht="24.75" customHeight="1">
      <c r="A23" s="47"/>
      <c r="B23" s="48" t="s">
        <v>35</v>
      </c>
      <c r="C23" s="24">
        <f t="shared" si="4"/>
        <v>1400</v>
      </c>
      <c r="D23" s="35">
        <v>731</v>
      </c>
      <c r="E23" s="36">
        <v>669</v>
      </c>
      <c r="F23" s="36">
        <v>762</v>
      </c>
      <c r="I23" s="8">
        <v>15</v>
      </c>
      <c r="J23" s="9">
        <f t="shared" si="0"/>
        <v>533</v>
      </c>
      <c r="K23" s="41">
        <v>281</v>
      </c>
      <c r="L23" s="42">
        <v>252</v>
      </c>
      <c r="M23" s="8">
        <v>40</v>
      </c>
      <c r="N23" s="9">
        <f t="shared" si="1"/>
        <v>880</v>
      </c>
      <c r="O23" s="41">
        <v>449</v>
      </c>
      <c r="P23" s="42">
        <v>431</v>
      </c>
      <c r="Q23" s="8">
        <v>65</v>
      </c>
      <c r="R23" s="9">
        <f t="shared" si="2"/>
        <v>563</v>
      </c>
      <c r="S23" s="41">
        <v>297</v>
      </c>
      <c r="T23" s="42">
        <v>266</v>
      </c>
      <c r="U23" s="8">
        <v>90</v>
      </c>
      <c r="V23" s="9">
        <f t="shared" si="3"/>
        <v>95</v>
      </c>
      <c r="W23" s="41">
        <v>25</v>
      </c>
      <c r="X23" s="42">
        <v>70</v>
      </c>
    </row>
    <row r="24" spans="1:24" ht="24.75" customHeight="1">
      <c r="A24" s="47"/>
      <c r="B24" s="48" t="s">
        <v>36</v>
      </c>
      <c r="C24" s="24">
        <f t="shared" si="4"/>
        <v>1177</v>
      </c>
      <c r="D24" s="35">
        <v>555</v>
      </c>
      <c r="E24" s="36">
        <v>622</v>
      </c>
      <c r="F24" s="36">
        <v>588</v>
      </c>
      <c r="G24" s="68"/>
      <c r="I24" s="8">
        <v>16</v>
      </c>
      <c r="J24" s="9">
        <f t="shared" si="0"/>
        <v>553</v>
      </c>
      <c r="K24" s="41">
        <v>266</v>
      </c>
      <c r="L24" s="42">
        <v>287</v>
      </c>
      <c r="M24" s="8">
        <v>41</v>
      </c>
      <c r="N24" s="9">
        <f t="shared" si="1"/>
        <v>891</v>
      </c>
      <c r="O24" s="41">
        <v>482</v>
      </c>
      <c r="P24" s="42">
        <v>409</v>
      </c>
      <c r="Q24" s="8">
        <v>66</v>
      </c>
      <c r="R24" s="9">
        <f t="shared" si="2"/>
        <v>628</v>
      </c>
      <c r="S24" s="41">
        <v>308</v>
      </c>
      <c r="T24" s="42">
        <v>320</v>
      </c>
      <c r="U24" s="8">
        <v>91</v>
      </c>
      <c r="V24" s="9">
        <f t="shared" si="3"/>
        <v>89</v>
      </c>
      <c r="W24" s="41">
        <v>16</v>
      </c>
      <c r="X24" s="42">
        <v>73</v>
      </c>
    </row>
    <row r="25" spans="1:24" ht="24.75" customHeight="1">
      <c r="A25" s="47"/>
      <c r="B25" s="49" t="s">
        <v>53</v>
      </c>
      <c r="C25" s="24">
        <f t="shared" si="4"/>
        <v>1110</v>
      </c>
      <c r="D25" s="35">
        <v>574</v>
      </c>
      <c r="E25" s="36">
        <v>536</v>
      </c>
      <c r="F25" s="36">
        <v>493</v>
      </c>
      <c r="I25" s="8">
        <v>17</v>
      </c>
      <c r="J25" s="9">
        <f t="shared" si="0"/>
        <v>545</v>
      </c>
      <c r="K25" s="41">
        <v>286</v>
      </c>
      <c r="L25" s="42">
        <v>259</v>
      </c>
      <c r="M25" s="8">
        <v>42</v>
      </c>
      <c r="N25" s="9">
        <f t="shared" si="1"/>
        <v>931</v>
      </c>
      <c r="O25" s="41">
        <v>490</v>
      </c>
      <c r="P25" s="42">
        <v>441</v>
      </c>
      <c r="Q25" s="8">
        <v>67</v>
      </c>
      <c r="R25" s="9">
        <f t="shared" si="2"/>
        <v>796</v>
      </c>
      <c r="S25" s="41">
        <v>383</v>
      </c>
      <c r="T25" s="42">
        <v>413</v>
      </c>
      <c r="U25" s="8">
        <v>92</v>
      </c>
      <c r="V25" s="9">
        <f t="shared" si="3"/>
        <v>80</v>
      </c>
      <c r="W25" s="41">
        <v>22</v>
      </c>
      <c r="X25" s="42">
        <v>58</v>
      </c>
    </row>
    <row r="26" spans="1:24" ht="24.75" customHeight="1">
      <c r="A26" s="47"/>
      <c r="B26" s="48" t="s">
        <v>37</v>
      </c>
      <c r="C26" s="24">
        <f t="shared" si="4"/>
        <v>1152</v>
      </c>
      <c r="D26" s="35">
        <v>577</v>
      </c>
      <c r="E26" s="36">
        <v>575</v>
      </c>
      <c r="F26" s="36">
        <v>486</v>
      </c>
      <c r="I26" s="8">
        <v>18</v>
      </c>
      <c r="J26" s="9">
        <f t="shared" si="0"/>
        <v>552</v>
      </c>
      <c r="K26" s="41">
        <v>292</v>
      </c>
      <c r="L26" s="42">
        <v>260</v>
      </c>
      <c r="M26" s="8">
        <v>43</v>
      </c>
      <c r="N26" s="9">
        <f t="shared" si="1"/>
        <v>927</v>
      </c>
      <c r="O26" s="41">
        <v>513</v>
      </c>
      <c r="P26" s="42">
        <v>414</v>
      </c>
      <c r="Q26" s="8">
        <v>68</v>
      </c>
      <c r="R26" s="9">
        <f t="shared" si="2"/>
        <v>767</v>
      </c>
      <c r="S26" s="41">
        <v>375</v>
      </c>
      <c r="T26" s="42">
        <v>392</v>
      </c>
      <c r="U26" s="8">
        <v>93</v>
      </c>
      <c r="V26" s="9">
        <f t="shared" si="3"/>
        <v>66</v>
      </c>
      <c r="W26" s="41">
        <v>15</v>
      </c>
      <c r="X26" s="42">
        <v>51</v>
      </c>
    </row>
    <row r="27" spans="1:24" ht="24.75" customHeight="1">
      <c r="A27" s="47"/>
      <c r="B27" s="49" t="s">
        <v>53</v>
      </c>
      <c r="C27" s="24">
        <f t="shared" si="4"/>
        <v>2229</v>
      </c>
      <c r="D27" s="35">
        <v>1172</v>
      </c>
      <c r="E27" s="36">
        <v>1057</v>
      </c>
      <c r="F27" s="36">
        <v>1137</v>
      </c>
      <c r="I27" s="8">
        <v>19</v>
      </c>
      <c r="J27" s="9">
        <f t="shared" si="0"/>
        <v>592</v>
      </c>
      <c r="K27" s="41">
        <v>277</v>
      </c>
      <c r="L27" s="42">
        <v>315</v>
      </c>
      <c r="M27" s="8">
        <v>44</v>
      </c>
      <c r="N27" s="9">
        <f t="shared" si="1"/>
        <v>818</v>
      </c>
      <c r="O27" s="41">
        <v>417</v>
      </c>
      <c r="P27" s="42">
        <v>401</v>
      </c>
      <c r="Q27" s="8">
        <v>69</v>
      </c>
      <c r="R27" s="9">
        <f t="shared" si="2"/>
        <v>714</v>
      </c>
      <c r="S27" s="41">
        <v>337</v>
      </c>
      <c r="T27" s="42">
        <v>377</v>
      </c>
      <c r="U27" s="8">
        <v>94</v>
      </c>
      <c r="V27" s="9">
        <f t="shared" si="3"/>
        <v>49</v>
      </c>
      <c r="W27" s="41">
        <v>13</v>
      </c>
      <c r="X27" s="42">
        <v>36</v>
      </c>
    </row>
    <row r="28" spans="1:24" ht="24.75" customHeight="1">
      <c r="A28" s="47"/>
      <c r="B28" s="49" t="s">
        <v>54</v>
      </c>
      <c r="C28" s="24">
        <f t="shared" si="4"/>
        <v>1465</v>
      </c>
      <c r="D28" s="35">
        <v>767</v>
      </c>
      <c r="E28" s="36">
        <v>698</v>
      </c>
      <c r="F28" s="36">
        <v>681</v>
      </c>
      <c r="I28" s="7" t="s">
        <v>38</v>
      </c>
      <c r="J28" s="14">
        <f t="shared" si="0"/>
        <v>3211</v>
      </c>
      <c r="K28" s="14">
        <f>K29+K30+K31+K32+K33</f>
        <v>1620</v>
      </c>
      <c r="L28" s="15">
        <f>L29+L30+L31+L32+L33</f>
        <v>1591</v>
      </c>
      <c r="M28" s="7" t="s">
        <v>39</v>
      </c>
      <c r="N28" s="14">
        <f t="shared" si="1"/>
        <v>3944</v>
      </c>
      <c r="O28" s="14">
        <f>O29+O30+O31+O32+O33</f>
        <v>2115</v>
      </c>
      <c r="P28" s="15">
        <f>P29+P30+P31+P32+P33</f>
        <v>1829</v>
      </c>
      <c r="Q28" s="7" t="s">
        <v>40</v>
      </c>
      <c r="R28" s="14">
        <f t="shared" si="2"/>
        <v>2967</v>
      </c>
      <c r="S28" s="14">
        <f>S29+S30+S31+S32+S33</f>
        <v>1401</v>
      </c>
      <c r="T28" s="15">
        <f>T29+T30+T31+T32+T33</f>
        <v>1566</v>
      </c>
      <c r="U28" s="7" t="s">
        <v>58</v>
      </c>
      <c r="V28" s="14">
        <f t="shared" si="3"/>
        <v>113</v>
      </c>
      <c r="W28" s="14">
        <f>W29+W30+W31+W32+W33</f>
        <v>14</v>
      </c>
      <c r="X28" s="15">
        <f>X29+X30+X31+X32+X33</f>
        <v>99</v>
      </c>
    </row>
    <row r="29" spans="1:24" ht="24.75" customHeight="1">
      <c r="A29" s="47"/>
      <c r="B29" s="48" t="s">
        <v>41</v>
      </c>
      <c r="C29" s="24">
        <f t="shared" si="4"/>
        <v>3499</v>
      </c>
      <c r="D29" s="35">
        <v>1782</v>
      </c>
      <c r="E29" s="36">
        <v>1717</v>
      </c>
      <c r="F29" s="36">
        <v>1579</v>
      </c>
      <c r="I29" s="8">
        <v>20</v>
      </c>
      <c r="J29" s="9">
        <f t="shared" si="0"/>
        <v>590</v>
      </c>
      <c r="K29" s="41">
        <v>297</v>
      </c>
      <c r="L29" s="42">
        <v>293</v>
      </c>
      <c r="M29" s="8">
        <v>45</v>
      </c>
      <c r="N29" s="9">
        <f t="shared" si="1"/>
        <v>736</v>
      </c>
      <c r="O29" s="41">
        <v>402</v>
      </c>
      <c r="P29" s="42">
        <v>334</v>
      </c>
      <c r="Q29" s="8">
        <v>70</v>
      </c>
      <c r="R29" s="9">
        <f t="shared" si="2"/>
        <v>689</v>
      </c>
      <c r="S29" s="41">
        <v>343</v>
      </c>
      <c r="T29" s="42">
        <v>346</v>
      </c>
      <c r="U29" s="8">
        <v>95</v>
      </c>
      <c r="V29" s="9">
        <f t="shared" si="3"/>
        <v>37</v>
      </c>
      <c r="W29" s="45">
        <v>6</v>
      </c>
      <c r="X29" s="46">
        <v>31</v>
      </c>
    </row>
    <row r="30" spans="1:24" ht="24.75" customHeight="1">
      <c r="A30" s="47"/>
      <c r="B30" s="49" t="s">
        <v>55</v>
      </c>
      <c r="C30" s="24">
        <f t="shared" si="4"/>
        <v>2535</v>
      </c>
      <c r="D30" s="35">
        <v>1270</v>
      </c>
      <c r="E30" s="36">
        <v>1265</v>
      </c>
      <c r="F30" s="36">
        <v>1246</v>
      </c>
      <c r="I30" s="8">
        <v>21</v>
      </c>
      <c r="J30" s="9">
        <f t="shared" si="0"/>
        <v>622</v>
      </c>
      <c r="K30" s="41">
        <v>296</v>
      </c>
      <c r="L30" s="42">
        <v>326</v>
      </c>
      <c r="M30" s="8">
        <v>46</v>
      </c>
      <c r="N30" s="9">
        <f t="shared" si="1"/>
        <v>904</v>
      </c>
      <c r="O30" s="41">
        <v>484</v>
      </c>
      <c r="P30" s="42">
        <v>420</v>
      </c>
      <c r="Q30" s="8">
        <v>71</v>
      </c>
      <c r="R30" s="9">
        <f t="shared" si="2"/>
        <v>625</v>
      </c>
      <c r="S30" s="41">
        <v>286</v>
      </c>
      <c r="T30" s="42">
        <v>339</v>
      </c>
      <c r="U30" s="8">
        <v>96</v>
      </c>
      <c r="V30" s="9">
        <f t="shared" si="3"/>
        <v>26</v>
      </c>
      <c r="W30" s="45">
        <v>2</v>
      </c>
      <c r="X30" s="46">
        <v>24</v>
      </c>
    </row>
    <row r="31" spans="1:24" ht="24.75" customHeight="1">
      <c r="A31" s="47"/>
      <c r="B31" s="48" t="s">
        <v>43</v>
      </c>
      <c r="C31" s="24">
        <f t="shared" si="4"/>
        <v>1445</v>
      </c>
      <c r="D31" s="35">
        <v>721</v>
      </c>
      <c r="E31" s="36">
        <v>724</v>
      </c>
      <c r="F31" s="36">
        <v>695</v>
      </c>
      <c r="I31" s="8">
        <v>22</v>
      </c>
      <c r="J31" s="9">
        <f t="shared" si="0"/>
        <v>662</v>
      </c>
      <c r="K31" s="41">
        <v>337</v>
      </c>
      <c r="L31" s="42">
        <v>325</v>
      </c>
      <c r="M31" s="8">
        <v>47</v>
      </c>
      <c r="N31" s="9">
        <f t="shared" si="1"/>
        <v>804</v>
      </c>
      <c r="O31" s="41">
        <v>440</v>
      </c>
      <c r="P31" s="42">
        <v>364</v>
      </c>
      <c r="Q31" s="8">
        <v>72</v>
      </c>
      <c r="R31" s="9">
        <f t="shared" si="2"/>
        <v>551</v>
      </c>
      <c r="S31" s="41">
        <v>242</v>
      </c>
      <c r="T31" s="42">
        <v>309</v>
      </c>
      <c r="U31" s="8">
        <v>97</v>
      </c>
      <c r="V31" s="9">
        <f t="shared" si="3"/>
        <v>18</v>
      </c>
      <c r="W31" s="45">
        <v>2</v>
      </c>
      <c r="X31" s="46">
        <v>16</v>
      </c>
    </row>
    <row r="32" spans="1:24" ht="24.75" customHeight="1">
      <c r="A32" s="47"/>
      <c r="B32" s="49" t="s">
        <v>53</v>
      </c>
      <c r="C32" s="24">
        <f t="shared" si="4"/>
        <v>1121</v>
      </c>
      <c r="D32" s="35">
        <v>564</v>
      </c>
      <c r="E32" s="36">
        <v>557</v>
      </c>
      <c r="F32" s="36">
        <v>507</v>
      </c>
      <c r="I32" s="8">
        <v>23</v>
      </c>
      <c r="J32" s="9">
        <f t="shared" si="0"/>
        <v>610</v>
      </c>
      <c r="K32" s="41">
        <v>317</v>
      </c>
      <c r="L32" s="42">
        <v>293</v>
      </c>
      <c r="M32" s="8">
        <v>48</v>
      </c>
      <c r="N32" s="9">
        <f t="shared" si="1"/>
        <v>754</v>
      </c>
      <c r="O32" s="41">
        <v>416</v>
      </c>
      <c r="P32" s="42">
        <v>338</v>
      </c>
      <c r="Q32" s="8">
        <v>73</v>
      </c>
      <c r="R32" s="9">
        <f t="shared" si="2"/>
        <v>543</v>
      </c>
      <c r="S32" s="41">
        <v>269</v>
      </c>
      <c r="T32" s="42">
        <v>274</v>
      </c>
      <c r="U32" s="8">
        <v>98</v>
      </c>
      <c r="V32" s="9">
        <f t="shared" si="3"/>
        <v>24</v>
      </c>
      <c r="W32" s="45">
        <v>3</v>
      </c>
      <c r="X32" s="46">
        <v>21</v>
      </c>
    </row>
    <row r="33" spans="1:24" ht="24.75" customHeight="1" thickBot="1">
      <c r="A33" s="47"/>
      <c r="B33" s="49" t="s">
        <v>54</v>
      </c>
      <c r="C33" s="24">
        <f t="shared" si="4"/>
        <v>1797</v>
      </c>
      <c r="D33" s="35">
        <v>913</v>
      </c>
      <c r="E33" s="36">
        <v>884</v>
      </c>
      <c r="F33" s="36">
        <v>805</v>
      </c>
      <c r="I33" s="25">
        <v>24</v>
      </c>
      <c r="J33" s="26">
        <f t="shared" si="0"/>
        <v>727</v>
      </c>
      <c r="K33" s="43">
        <v>373</v>
      </c>
      <c r="L33" s="44">
        <v>354</v>
      </c>
      <c r="M33" s="25">
        <v>49</v>
      </c>
      <c r="N33" s="26">
        <f t="shared" si="1"/>
        <v>746</v>
      </c>
      <c r="O33" s="43">
        <v>373</v>
      </c>
      <c r="P33" s="44">
        <v>373</v>
      </c>
      <c r="Q33" s="25">
        <v>74</v>
      </c>
      <c r="R33" s="26">
        <f t="shared" si="2"/>
        <v>559</v>
      </c>
      <c r="S33" s="43">
        <v>261</v>
      </c>
      <c r="T33" s="44">
        <v>298</v>
      </c>
      <c r="U33" s="8">
        <v>99</v>
      </c>
      <c r="V33" s="9">
        <f t="shared" si="3"/>
        <v>8</v>
      </c>
      <c r="W33" s="73">
        <v>1</v>
      </c>
      <c r="X33" s="74">
        <v>7</v>
      </c>
    </row>
    <row r="34" spans="1:24" ht="24.75" customHeight="1">
      <c r="A34" s="47"/>
      <c r="B34" s="49" t="s">
        <v>56</v>
      </c>
      <c r="C34" s="24">
        <f t="shared" si="4"/>
        <v>1748</v>
      </c>
      <c r="D34" s="35">
        <v>863</v>
      </c>
      <c r="E34" s="36">
        <v>885</v>
      </c>
      <c r="F34" s="36">
        <v>1006</v>
      </c>
      <c r="U34" s="52" t="s">
        <v>59</v>
      </c>
      <c r="V34" s="14">
        <f t="shared" si="3"/>
        <v>19</v>
      </c>
      <c r="W34" s="45">
        <v>4</v>
      </c>
      <c r="X34" s="46">
        <v>15</v>
      </c>
    </row>
    <row r="35" spans="1:24" ht="24.75" customHeight="1">
      <c r="A35" s="47"/>
      <c r="B35" s="48" t="s">
        <v>44</v>
      </c>
      <c r="C35" s="24">
        <f t="shared" si="4"/>
        <v>332</v>
      </c>
      <c r="D35" s="35">
        <v>153</v>
      </c>
      <c r="E35" s="36">
        <v>179</v>
      </c>
      <c r="F35" s="36">
        <v>174</v>
      </c>
      <c r="U35" s="75" t="s">
        <v>42</v>
      </c>
      <c r="V35" s="77">
        <f t="shared" si="3"/>
        <v>57330</v>
      </c>
      <c r="W35" s="77">
        <f>K4+K10+K16+K22+K28+K34+O4+O10+O16+O22+O28+O34+S4+S10+S16+S22+S28+S34+W4+W10+W16+W22+W28+W34</f>
        <v>28880</v>
      </c>
      <c r="X35" s="79">
        <f>L4+L10+L16+L22+L28+L34+P4+P10+P16+P22+P28+P34+T4+T10+T16+T22+T28+T34+X4+X10+X16+X22+X28+X34</f>
        <v>28450</v>
      </c>
    </row>
    <row r="36" spans="1:24" ht="24.75" customHeight="1" thickBot="1">
      <c r="A36" s="47"/>
      <c r="B36" s="55" t="s">
        <v>45</v>
      </c>
      <c r="C36" s="27">
        <f t="shared" si="4"/>
        <v>72</v>
      </c>
      <c r="D36" s="35">
        <v>23</v>
      </c>
      <c r="E36" s="36">
        <v>49</v>
      </c>
      <c r="F36" s="36">
        <v>32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57330</v>
      </c>
      <c r="D37" s="29">
        <f>SUM(D17:D36)</f>
        <v>28880</v>
      </c>
      <c r="E37" s="30">
        <f>SUM(E17:E36)</f>
        <v>28450</v>
      </c>
      <c r="F37" s="30">
        <f>SUM(F17:F36)</f>
        <v>27710</v>
      </c>
      <c r="M37" s="66" t="s">
        <v>60</v>
      </c>
      <c r="N37" s="69">
        <f>O37+P37</f>
        <v>12023</v>
      </c>
      <c r="O37" s="69">
        <f>$S$22+$S$28+$W$4+$W$10+$W$16+$W$22+$W$28+$W$34</f>
        <v>5157</v>
      </c>
      <c r="P37" s="69">
        <f>$T$22+$T$28+$X$4+$X$10+$X$16+$X$22+$X$28+$X$34</f>
        <v>6866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39" customHeight="1"/>
    <row r="59" ht="24.75" customHeight="1"/>
    <row r="60" ht="24.75" customHeight="1"/>
    <row r="61" ht="42" customHeight="1"/>
    <row r="62" ht="21" customHeight="1"/>
    <row r="63" ht="24.75" customHeight="1"/>
    <row r="64" ht="18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39" customHeight="1"/>
    <row r="86" ht="24.75" customHeight="1"/>
    <row r="87" ht="24.75" customHeight="1"/>
    <row r="88" ht="42" customHeight="1"/>
    <row r="89" ht="21" customHeight="1"/>
    <row r="90" ht="24.75" customHeight="1"/>
    <row r="91" ht="18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39" customHeight="1"/>
    <row r="113" ht="24.75" customHeight="1"/>
    <row r="114" ht="24.75" customHeight="1"/>
    <row r="115" ht="42" customHeight="1"/>
    <row r="116" ht="21" customHeight="1"/>
    <row r="117" ht="24.75" customHeight="1"/>
    <row r="118" ht="18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39" customHeight="1"/>
    <row r="140" ht="24.75" customHeight="1"/>
    <row r="141" ht="24.75" customHeight="1"/>
    <row r="142" ht="42" customHeight="1"/>
    <row r="143" ht="21" customHeight="1"/>
    <row r="144" ht="24.75" customHeight="1"/>
    <row r="145" ht="18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39" customHeight="1"/>
    <row r="167" ht="24.75" customHeight="1"/>
    <row r="168" ht="24.75" customHeight="1"/>
    <row r="169" ht="42" customHeight="1"/>
    <row r="170" ht="21" customHeight="1"/>
    <row r="171" ht="24.75" customHeight="1"/>
    <row r="172" ht="18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39" customHeight="1"/>
    <row r="194" ht="24.75" customHeight="1"/>
    <row r="195" ht="24.75" customHeight="1"/>
    <row r="196" ht="42" customHeight="1"/>
    <row r="197" ht="21" customHeight="1"/>
    <row r="198" ht="24.75" customHeight="1"/>
    <row r="199" ht="18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39" customHeight="1"/>
    <row r="221" ht="24.75" customHeight="1"/>
    <row r="222" ht="24.75" customHeight="1"/>
    <row r="223" ht="42" customHeight="1"/>
    <row r="224" ht="21" customHeight="1"/>
    <row r="225" ht="24.75" customHeight="1"/>
    <row r="226" ht="18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39" customHeight="1"/>
    <row r="248" ht="24.75" customHeight="1"/>
    <row r="249" ht="24.75" customHeight="1"/>
    <row r="250" ht="42" customHeight="1"/>
    <row r="251" ht="21" customHeight="1"/>
    <row r="252" ht="24.75" customHeight="1"/>
    <row r="253" ht="18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39" customHeight="1"/>
    <row r="275" ht="24.75" customHeight="1"/>
    <row r="276" ht="24.75" customHeight="1"/>
    <row r="277" ht="42" customHeight="1"/>
    <row r="278" ht="21" customHeight="1"/>
    <row r="279" ht="24.75" customHeight="1"/>
    <row r="280" ht="18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39" customHeight="1"/>
    <row r="302" ht="24.75" customHeight="1"/>
    <row r="303" ht="24.75" customHeight="1"/>
    <row r="304" ht="42" customHeight="1"/>
    <row r="305" ht="21" customHeight="1"/>
    <row r="306" ht="24.75" customHeight="1"/>
    <row r="307" ht="18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39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</sheetData>
  <sheetProtection/>
  <mergeCells count="19"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  <mergeCell ref="B7:B8"/>
    <mergeCell ref="C7:E7"/>
    <mergeCell ref="F7:F8"/>
    <mergeCell ref="E15:E16"/>
    <mergeCell ref="I1:X1"/>
    <mergeCell ref="C2:E4"/>
    <mergeCell ref="I2:P2"/>
    <mergeCell ref="Q2:X2"/>
    <mergeCell ref="E6:F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8"/>
  <sheetViews>
    <sheetView tabSelected="1" view="pageBreakPreview" zoomScale="115" zoomScaleSheetLayoutView="115" zoomScalePageLayoutView="0" workbookViewId="0" topLeftCell="J1">
      <selection activeCell="Z39" sqref="Z39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98" t="s">
        <v>57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3:24" ht="18" thickBot="1">
      <c r="C2" s="99" t="s">
        <v>0</v>
      </c>
      <c r="D2" s="100"/>
      <c r="E2" s="100"/>
      <c r="I2" s="101"/>
      <c r="J2" s="102"/>
      <c r="K2" s="102"/>
      <c r="L2" s="102"/>
      <c r="M2" s="102"/>
      <c r="N2" s="102"/>
      <c r="O2" s="102"/>
      <c r="P2" s="102"/>
      <c r="Q2" s="103">
        <v>40787</v>
      </c>
      <c r="R2" s="104"/>
      <c r="S2" s="104"/>
      <c r="T2" s="104"/>
      <c r="U2" s="104"/>
      <c r="V2" s="104"/>
      <c r="W2" s="104"/>
      <c r="X2" s="104"/>
    </row>
    <row r="3" spans="3:24" ht="17.25">
      <c r="C3" s="100"/>
      <c r="D3" s="100"/>
      <c r="E3" s="100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0"/>
      <c r="D4" s="100"/>
      <c r="E4" s="100"/>
      <c r="I4" s="4" t="s">
        <v>5</v>
      </c>
      <c r="J4" s="5">
        <f aca="true" t="shared" si="0" ref="J4:J33">K4+L4</f>
        <v>2250</v>
      </c>
      <c r="K4" s="5">
        <f>K5+K6+K7+K8+K9</f>
        <v>1124</v>
      </c>
      <c r="L4" s="6">
        <f>L5+L6+L7+L8+L9</f>
        <v>1126</v>
      </c>
      <c r="M4" s="7" t="s">
        <v>6</v>
      </c>
      <c r="N4" s="5">
        <f aca="true" t="shared" si="1" ref="N4:N33">O4+P4</f>
        <v>3531</v>
      </c>
      <c r="O4" s="5">
        <f>O5+O6+O7+O8+O9</f>
        <v>1911</v>
      </c>
      <c r="P4" s="6">
        <f>P5+P6+P7+P8+P9</f>
        <v>1620</v>
      </c>
      <c r="Q4" s="7" t="s">
        <v>7</v>
      </c>
      <c r="R4" s="5">
        <f aca="true" t="shared" si="2" ref="R4:R33">S4+T4</f>
        <v>3666</v>
      </c>
      <c r="S4" s="5">
        <f>S5+S6+S7+S8+S9</f>
        <v>1884</v>
      </c>
      <c r="T4" s="6">
        <f>T5+T6+T7+T8+T9</f>
        <v>1782</v>
      </c>
      <c r="U4" s="7" t="s">
        <v>8</v>
      </c>
      <c r="V4" s="5">
        <f aca="true" t="shared" si="3" ref="V4:V35">W4+X4</f>
        <v>2435</v>
      </c>
      <c r="W4" s="5">
        <f>W5+W6+W7+W8+W9</f>
        <v>1042</v>
      </c>
      <c r="X4" s="6">
        <f>X5+X6+X7+X8+X9</f>
        <v>1393</v>
      </c>
    </row>
    <row r="5" spans="9:24" ht="24.75" customHeight="1">
      <c r="I5" s="8">
        <v>0</v>
      </c>
      <c r="J5" s="9">
        <f t="shared" si="0"/>
        <v>457</v>
      </c>
      <c r="K5" s="41">
        <v>230</v>
      </c>
      <c r="L5" s="42">
        <v>227</v>
      </c>
      <c r="M5" s="8">
        <v>25</v>
      </c>
      <c r="N5" s="9">
        <f t="shared" si="1"/>
        <v>709</v>
      </c>
      <c r="O5" s="41">
        <v>396</v>
      </c>
      <c r="P5" s="42">
        <v>313</v>
      </c>
      <c r="Q5" s="8">
        <v>50</v>
      </c>
      <c r="R5" s="9">
        <f t="shared" si="2"/>
        <v>742</v>
      </c>
      <c r="S5" s="41">
        <v>353</v>
      </c>
      <c r="T5" s="42">
        <v>389</v>
      </c>
      <c r="U5" s="8">
        <v>75</v>
      </c>
      <c r="V5" s="9">
        <f t="shared" si="3"/>
        <v>524</v>
      </c>
      <c r="W5" s="41">
        <v>236</v>
      </c>
      <c r="X5" s="42">
        <v>288</v>
      </c>
    </row>
    <row r="6" spans="5:24" ht="24.75" customHeight="1">
      <c r="E6" s="105" t="s">
        <v>71</v>
      </c>
      <c r="F6" s="105"/>
      <c r="I6" s="8">
        <v>1</v>
      </c>
      <c r="J6" s="9">
        <f t="shared" si="0"/>
        <v>477</v>
      </c>
      <c r="K6" s="41">
        <v>238</v>
      </c>
      <c r="L6" s="42">
        <v>239</v>
      </c>
      <c r="M6" s="8">
        <v>26</v>
      </c>
      <c r="N6" s="9">
        <f t="shared" si="1"/>
        <v>690</v>
      </c>
      <c r="O6" s="41">
        <v>371</v>
      </c>
      <c r="P6" s="42">
        <v>319</v>
      </c>
      <c r="Q6" s="8">
        <v>51</v>
      </c>
      <c r="R6" s="9">
        <f t="shared" si="2"/>
        <v>782</v>
      </c>
      <c r="S6" s="41">
        <v>414</v>
      </c>
      <c r="T6" s="42">
        <v>368</v>
      </c>
      <c r="U6" s="8">
        <v>76</v>
      </c>
      <c r="V6" s="9">
        <f t="shared" si="3"/>
        <v>523</v>
      </c>
      <c r="W6" s="41">
        <v>220</v>
      </c>
      <c r="X6" s="42">
        <v>303</v>
      </c>
    </row>
    <row r="7" spans="2:24" ht="24.75" customHeight="1">
      <c r="B7" s="93" t="s">
        <v>9</v>
      </c>
      <c r="C7" s="95" t="s">
        <v>10</v>
      </c>
      <c r="D7" s="95"/>
      <c r="E7" s="95"/>
      <c r="F7" s="93" t="s">
        <v>11</v>
      </c>
      <c r="I7" s="8">
        <v>2</v>
      </c>
      <c r="J7" s="9">
        <f t="shared" si="0"/>
        <v>426</v>
      </c>
      <c r="K7" s="41">
        <v>219</v>
      </c>
      <c r="L7" s="42">
        <v>207</v>
      </c>
      <c r="M7" s="8">
        <v>27</v>
      </c>
      <c r="N7" s="9">
        <f t="shared" si="1"/>
        <v>667</v>
      </c>
      <c r="O7" s="41">
        <v>357</v>
      </c>
      <c r="P7" s="42">
        <v>310</v>
      </c>
      <c r="Q7" s="8">
        <v>52</v>
      </c>
      <c r="R7" s="9">
        <f t="shared" si="2"/>
        <v>708</v>
      </c>
      <c r="S7" s="41">
        <v>362</v>
      </c>
      <c r="T7" s="42">
        <v>346</v>
      </c>
      <c r="U7" s="8">
        <v>77</v>
      </c>
      <c r="V7" s="9">
        <f t="shared" si="3"/>
        <v>481</v>
      </c>
      <c r="W7" s="41">
        <v>209</v>
      </c>
      <c r="X7" s="42">
        <v>272</v>
      </c>
    </row>
    <row r="8" spans="2:24" ht="24.75" customHeight="1" thickBot="1">
      <c r="B8" s="94"/>
      <c r="C8" s="10" t="s">
        <v>12</v>
      </c>
      <c r="D8" s="10" t="s">
        <v>3</v>
      </c>
      <c r="E8" s="10" t="s">
        <v>4</v>
      </c>
      <c r="F8" s="94"/>
      <c r="I8" s="8">
        <v>3</v>
      </c>
      <c r="J8" s="9">
        <f t="shared" si="0"/>
        <v>466</v>
      </c>
      <c r="K8" s="41">
        <v>237</v>
      </c>
      <c r="L8" s="42">
        <v>229</v>
      </c>
      <c r="M8" s="8">
        <v>28</v>
      </c>
      <c r="N8" s="9">
        <f t="shared" si="1"/>
        <v>735</v>
      </c>
      <c r="O8" s="41">
        <v>406</v>
      </c>
      <c r="P8" s="42">
        <v>329</v>
      </c>
      <c r="Q8" s="8">
        <v>53</v>
      </c>
      <c r="R8" s="9">
        <f t="shared" si="2"/>
        <v>712</v>
      </c>
      <c r="S8" s="41">
        <v>378</v>
      </c>
      <c r="T8" s="42">
        <v>334</v>
      </c>
      <c r="U8" s="8">
        <v>78</v>
      </c>
      <c r="V8" s="9">
        <f t="shared" si="3"/>
        <v>480</v>
      </c>
      <c r="W8" s="41">
        <v>197</v>
      </c>
      <c r="X8" s="42">
        <v>283</v>
      </c>
    </row>
    <row r="9" spans="2:24" ht="24.75" customHeight="1" thickTop="1">
      <c r="B9" s="11" t="s">
        <v>13</v>
      </c>
      <c r="C9" s="12">
        <f>D9+E9</f>
        <v>57295</v>
      </c>
      <c r="D9" s="31">
        <v>28867</v>
      </c>
      <c r="E9" s="32">
        <v>28428</v>
      </c>
      <c r="F9" s="32">
        <v>27715</v>
      </c>
      <c r="I9" s="8">
        <v>4</v>
      </c>
      <c r="J9" s="9">
        <f t="shared" si="0"/>
        <v>424</v>
      </c>
      <c r="K9" s="41">
        <v>200</v>
      </c>
      <c r="L9" s="42">
        <v>224</v>
      </c>
      <c r="M9" s="8">
        <v>29</v>
      </c>
      <c r="N9" s="9">
        <f t="shared" si="1"/>
        <v>730</v>
      </c>
      <c r="O9" s="41">
        <v>381</v>
      </c>
      <c r="P9" s="42">
        <v>349</v>
      </c>
      <c r="Q9" s="8">
        <v>54</v>
      </c>
      <c r="R9" s="9">
        <f t="shared" si="2"/>
        <v>722</v>
      </c>
      <c r="S9" s="41">
        <v>377</v>
      </c>
      <c r="T9" s="42">
        <v>345</v>
      </c>
      <c r="U9" s="8">
        <v>79</v>
      </c>
      <c r="V9" s="9">
        <f t="shared" si="3"/>
        <v>427</v>
      </c>
      <c r="W9" s="41">
        <v>180</v>
      </c>
      <c r="X9" s="42">
        <v>247</v>
      </c>
    </row>
    <row r="10" spans="2:24" ht="24.75" customHeight="1" thickBot="1">
      <c r="B10" s="10" t="s">
        <v>14</v>
      </c>
      <c r="C10" s="13">
        <f>D10+E10</f>
        <v>2451</v>
      </c>
      <c r="D10" s="33">
        <v>1153</v>
      </c>
      <c r="E10" s="34">
        <v>1298</v>
      </c>
      <c r="F10" s="34">
        <v>1298</v>
      </c>
      <c r="I10" s="4" t="s">
        <v>15</v>
      </c>
      <c r="J10" s="14">
        <f t="shared" si="0"/>
        <v>2221</v>
      </c>
      <c r="K10" s="14">
        <f>K11+K12+K13+K14+K15</f>
        <v>1121</v>
      </c>
      <c r="L10" s="15">
        <f>L11+L12+L13+L14+L15</f>
        <v>1100</v>
      </c>
      <c r="M10" s="7" t="s">
        <v>16</v>
      </c>
      <c r="N10" s="14">
        <f t="shared" si="1"/>
        <v>3828</v>
      </c>
      <c r="O10" s="14">
        <f>O11+O12+O13+O14+O15</f>
        <v>2068</v>
      </c>
      <c r="P10" s="15">
        <f>P11+P12+P13+P14+P15</f>
        <v>1760</v>
      </c>
      <c r="Q10" s="16" t="s">
        <v>17</v>
      </c>
      <c r="R10" s="14">
        <f t="shared" si="2"/>
        <v>3890</v>
      </c>
      <c r="S10" s="14">
        <f>S11+S12+S13+S14+S15</f>
        <v>2074</v>
      </c>
      <c r="T10" s="15">
        <f>T11+T12+T13+T14+T15</f>
        <v>1816</v>
      </c>
      <c r="U10" s="7" t="s">
        <v>18</v>
      </c>
      <c r="V10" s="14">
        <f t="shared" si="3"/>
        <v>1737</v>
      </c>
      <c r="W10" s="14">
        <f>W11+W12+W13+W14+W15</f>
        <v>638</v>
      </c>
      <c r="X10" s="15">
        <f>X11+X12+X13+X14+X15</f>
        <v>1099</v>
      </c>
    </row>
    <row r="11" spans="2:24" ht="24.75" customHeight="1" thickTop="1">
      <c r="B11" s="11" t="s">
        <v>47</v>
      </c>
      <c r="C11" s="17">
        <f>SUM(C9:C10)</f>
        <v>59746</v>
      </c>
      <c r="D11" s="17">
        <f>SUM(D9:D10)</f>
        <v>30020</v>
      </c>
      <c r="E11" s="17">
        <f>SUM(E9:E10)</f>
        <v>29726</v>
      </c>
      <c r="F11" s="17">
        <f>SUM(F9:F10)</f>
        <v>29013</v>
      </c>
      <c r="I11" s="18">
        <v>5</v>
      </c>
      <c r="J11" s="9">
        <f t="shared" si="0"/>
        <v>416</v>
      </c>
      <c r="K11" s="41">
        <v>219</v>
      </c>
      <c r="L11" s="42">
        <v>197</v>
      </c>
      <c r="M11" s="8">
        <v>30</v>
      </c>
      <c r="N11" s="9">
        <f t="shared" si="1"/>
        <v>774</v>
      </c>
      <c r="O11" s="41">
        <v>424</v>
      </c>
      <c r="P11" s="42">
        <v>350</v>
      </c>
      <c r="Q11" s="8">
        <v>55</v>
      </c>
      <c r="R11" s="9">
        <f t="shared" si="2"/>
        <v>784</v>
      </c>
      <c r="S11" s="41">
        <v>420</v>
      </c>
      <c r="T11" s="42">
        <v>364</v>
      </c>
      <c r="U11" s="8">
        <v>80</v>
      </c>
      <c r="V11" s="9">
        <f t="shared" si="3"/>
        <v>442</v>
      </c>
      <c r="W11" s="41">
        <v>171</v>
      </c>
      <c r="X11" s="42">
        <v>271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415</v>
      </c>
      <c r="K12" s="41">
        <v>199</v>
      </c>
      <c r="L12" s="42">
        <v>216</v>
      </c>
      <c r="M12" s="8">
        <v>31</v>
      </c>
      <c r="N12" s="9">
        <f t="shared" si="1"/>
        <v>751</v>
      </c>
      <c r="O12" s="41">
        <v>406</v>
      </c>
      <c r="P12" s="42">
        <v>345</v>
      </c>
      <c r="Q12" s="8">
        <v>56</v>
      </c>
      <c r="R12" s="9">
        <f t="shared" si="2"/>
        <v>748</v>
      </c>
      <c r="S12" s="41">
        <v>408</v>
      </c>
      <c r="T12" s="42">
        <v>340</v>
      </c>
      <c r="U12" s="8">
        <v>81</v>
      </c>
      <c r="V12" s="9">
        <f t="shared" si="3"/>
        <v>352</v>
      </c>
      <c r="W12" s="41">
        <v>129</v>
      </c>
      <c r="X12" s="42">
        <v>223</v>
      </c>
    </row>
    <row r="13" spans="2:24" ht="22.5" customHeight="1" thickBot="1">
      <c r="B13" s="81" t="s">
        <v>48</v>
      </c>
      <c r="C13" s="82"/>
      <c r="D13" s="82"/>
      <c r="E13" s="82"/>
      <c r="F13" s="82"/>
      <c r="I13" s="18">
        <v>7</v>
      </c>
      <c r="J13" s="9">
        <f t="shared" si="0"/>
        <v>451</v>
      </c>
      <c r="K13" s="41">
        <v>243</v>
      </c>
      <c r="L13" s="42">
        <v>208</v>
      </c>
      <c r="M13" s="8">
        <v>32</v>
      </c>
      <c r="N13" s="9">
        <f t="shared" si="1"/>
        <v>763</v>
      </c>
      <c r="O13" s="41">
        <v>421</v>
      </c>
      <c r="P13" s="42">
        <v>342</v>
      </c>
      <c r="Q13" s="8">
        <v>57</v>
      </c>
      <c r="R13" s="9">
        <f t="shared" si="2"/>
        <v>696</v>
      </c>
      <c r="S13" s="41">
        <v>368</v>
      </c>
      <c r="T13" s="42">
        <v>328</v>
      </c>
      <c r="U13" s="8">
        <v>82</v>
      </c>
      <c r="V13" s="9">
        <f t="shared" si="3"/>
        <v>354</v>
      </c>
      <c r="W13" s="41">
        <v>138</v>
      </c>
      <c r="X13" s="42">
        <v>216</v>
      </c>
    </row>
    <row r="14" spans="1:24" ht="21" customHeight="1">
      <c r="A14" s="47"/>
      <c r="B14" s="83" t="s">
        <v>19</v>
      </c>
      <c r="C14" s="86" t="s">
        <v>20</v>
      </c>
      <c r="D14" s="87"/>
      <c r="E14" s="87"/>
      <c r="F14" s="88" t="s">
        <v>49</v>
      </c>
      <c r="I14" s="18">
        <v>8</v>
      </c>
      <c r="J14" s="9">
        <f t="shared" si="0"/>
        <v>480</v>
      </c>
      <c r="K14" s="41">
        <v>238</v>
      </c>
      <c r="L14" s="42">
        <v>242</v>
      </c>
      <c r="M14" s="8">
        <v>33</v>
      </c>
      <c r="N14" s="9">
        <f t="shared" si="1"/>
        <v>751</v>
      </c>
      <c r="O14" s="41">
        <v>406</v>
      </c>
      <c r="P14" s="42">
        <v>345</v>
      </c>
      <c r="Q14" s="8">
        <v>58</v>
      </c>
      <c r="R14" s="9">
        <f t="shared" si="2"/>
        <v>795</v>
      </c>
      <c r="S14" s="41">
        <v>418</v>
      </c>
      <c r="T14" s="42">
        <v>377</v>
      </c>
      <c r="U14" s="8">
        <v>83</v>
      </c>
      <c r="V14" s="9">
        <f t="shared" si="3"/>
        <v>323</v>
      </c>
      <c r="W14" s="41">
        <v>116</v>
      </c>
      <c r="X14" s="42">
        <v>207</v>
      </c>
    </row>
    <row r="15" spans="1:24" ht="24.75" customHeight="1">
      <c r="A15" s="47"/>
      <c r="B15" s="84"/>
      <c r="C15" s="91" t="s">
        <v>50</v>
      </c>
      <c r="D15" s="91" t="s">
        <v>51</v>
      </c>
      <c r="E15" s="96" t="s">
        <v>52</v>
      </c>
      <c r="F15" s="89"/>
      <c r="I15" s="18">
        <v>9</v>
      </c>
      <c r="J15" s="9">
        <f t="shared" si="0"/>
        <v>459</v>
      </c>
      <c r="K15" s="41">
        <v>222</v>
      </c>
      <c r="L15" s="42">
        <v>237</v>
      </c>
      <c r="M15" s="8">
        <v>34</v>
      </c>
      <c r="N15" s="9">
        <f t="shared" si="1"/>
        <v>789</v>
      </c>
      <c r="O15" s="41">
        <v>411</v>
      </c>
      <c r="P15" s="42">
        <v>378</v>
      </c>
      <c r="Q15" s="8">
        <v>59</v>
      </c>
      <c r="R15" s="9">
        <f t="shared" si="2"/>
        <v>867</v>
      </c>
      <c r="S15" s="41">
        <v>460</v>
      </c>
      <c r="T15" s="42">
        <v>407</v>
      </c>
      <c r="U15" s="8">
        <v>84</v>
      </c>
      <c r="V15" s="9">
        <f t="shared" si="3"/>
        <v>266</v>
      </c>
      <c r="W15" s="41">
        <v>84</v>
      </c>
      <c r="X15" s="42">
        <v>182</v>
      </c>
    </row>
    <row r="16" spans="1:24" ht="25.5" customHeight="1" thickBot="1">
      <c r="A16" s="47"/>
      <c r="B16" s="85"/>
      <c r="C16" s="92"/>
      <c r="D16" s="92"/>
      <c r="E16" s="97"/>
      <c r="F16" s="90"/>
      <c r="I16" s="7" t="s">
        <v>21</v>
      </c>
      <c r="J16" s="14">
        <f t="shared" si="0"/>
        <v>2446</v>
      </c>
      <c r="K16" s="14">
        <f>K17+K18+K19+K20+K21</f>
        <v>1300</v>
      </c>
      <c r="L16" s="15">
        <f>L17+L18+L19+L20+L21</f>
        <v>1146</v>
      </c>
      <c r="M16" s="7" t="s">
        <v>22</v>
      </c>
      <c r="N16" s="14">
        <f t="shared" si="1"/>
        <v>4491</v>
      </c>
      <c r="O16" s="14">
        <f>O17+O18+O19+O20+O21</f>
        <v>2422</v>
      </c>
      <c r="P16" s="15">
        <f>P17+P18+P19+P20+P21</f>
        <v>2069</v>
      </c>
      <c r="Q16" s="7" t="s">
        <v>23</v>
      </c>
      <c r="R16" s="14">
        <f t="shared" si="2"/>
        <v>4540</v>
      </c>
      <c r="S16" s="14">
        <f>S17+S18+S19+S20+S21</f>
        <v>2293</v>
      </c>
      <c r="T16" s="15">
        <f>T17+T18+T19+T20+T21</f>
        <v>2247</v>
      </c>
      <c r="U16" s="7" t="s">
        <v>24</v>
      </c>
      <c r="V16" s="14">
        <f t="shared" si="3"/>
        <v>919</v>
      </c>
      <c r="W16" s="14">
        <f>W17+W18+W19+W20+W21</f>
        <v>274</v>
      </c>
      <c r="X16" s="15">
        <f>X17+X18+X19+X20+X21</f>
        <v>645</v>
      </c>
    </row>
    <row r="17" spans="1:24" ht="24.75" customHeight="1" thickTop="1">
      <c r="A17" s="47"/>
      <c r="B17" s="21" t="s">
        <v>25</v>
      </c>
      <c r="C17" s="22">
        <f aca="true" t="shared" si="4" ref="C17:C36">D17+E17</f>
        <v>18021</v>
      </c>
      <c r="D17" s="35">
        <v>9033</v>
      </c>
      <c r="E17" s="36">
        <v>8988</v>
      </c>
      <c r="F17" s="36">
        <v>8598</v>
      </c>
      <c r="I17" s="8">
        <v>10</v>
      </c>
      <c r="J17" s="9">
        <f t="shared" si="0"/>
        <v>481</v>
      </c>
      <c r="K17" s="41">
        <v>246</v>
      </c>
      <c r="L17" s="42">
        <v>235</v>
      </c>
      <c r="M17" s="8">
        <v>35</v>
      </c>
      <c r="N17" s="9">
        <f t="shared" si="1"/>
        <v>799</v>
      </c>
      <c r="O17" s="41">
        <v>439</v>
      </c>
      <c r="P17" s="42">
        <v>360</v>
      </c>
      <c r="Q17" s="8">
        <v>60</v>
      </c>
      <c r="R17" s="9">
        <f t="shared" si="2"/>
        <v>904</v>
      </c>
      <c r="S17" s="41">
        <v>437</v>
      </c>
      <c r="T17" s="42">
        <v>467</v>
      </c>
      <c r="U17" s="8">
        <v>85</v>
      </c>
      <c r="V17" s="9">
        <f t="shared" si="3"/>
        <v>223</v>
      </c>
      <c r="W17" s="41">
        <v>72</v>
      </c>
      <c r="X17" s="42">
        <v>151</v>
      </c>
    </row>
    <row r="18" spans="1:24" ht="24.75" customHeight="1">
      <c r="A18" s="47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462</v>
      </c>
      <c r="K18" s="41">
        <v>243</v>
      </c>
      <c r="L18" s="42">
        <v>219</v>
      </c>
      <c r="M18" s="8">
        <v>36</v>
      </c>
      <c r="N18" s="9">
        <f t="shared" si="1"/>
        <v>883</v>
      </c>
      <c r="O18" s="41">
        <v>461</v>
      </c>
      <c r="P18" s="42">
        <v>422</v>
      </c>
      <c r="Q18" s="8">
        <v>61</v>
      </c>
      <c r="R18" s="9">
        <f t="shared" si="2"/>
        <v>869</v>
      </c>
      <c r="S18" s="41">
        <v>449</v>
      </c>
      <c r="T18" s="42">
        <v>420</v>
      </c>
      <c r="U18" s="8">
        <v>86</v>
      </c>
      <c r="V18" s="9">
        <f t="shared" si="3"/>
        <v>215</v>
      </c>
      <c r="W18" s="41">
        <v>70</v>
      </c>
      <c r="X18" s="42">
        <v>145</v>
      </c>
    </row>
    <row r="19" spans="1:24" ht="24.75" customHeight="1">
      <c r="A19" s="47"/>
      <c r="B19" s="23" t="s">
        <v>27</v>
      </c>
      <c r="C19" s="24">
        <f t="shared" si="4"/>
        <v>12967</v>
      </c>
      <c r="D19" s="35">
        <v>6554</v>
      </c>
      <c r="E19" s="36">
        <v>6413</v>
      </c>
      <c r="F19" s="36">
        <v>6336</v>
      </c>
      <c r="I19" s="8">
        <v>12</v>
      </c>
      <c r="J19" s="9">
        <f t="shared" si="0"/>
        <v>484</v>
      </c>
      <c r="K19" s="41">
        <v>255</v>
      </c>
      <c r="L19" s="42">
        <v>229</v>
      </c>
      <c r="M19" s="8">
        <v>37</v>
      </c>
      <c r="N19" s="9">
        <f t="shared" si="1"/>
        <v>833</v>
      </c>
      <c r="O19" s="41">
        <v>470</v>
      </c>
      <c r="P19" s="42">
        <v>363</v>
      </c>
      <c r="Q19" s="8">
        <v>62</v>
      </c>
      <c r="R19" s="9">
        <f t="shared" si="2"/>
        <v>948</v>
      </c>
      <c r="S19" s="41">
        <v>489</v>
      </c>
      <c r="T19" s="42">
        <v>459</v>
      </c>
      <c r="U19" s="8">
        <v>87</v>
      </c>
      <c r="V19" s="9">
        <f t="shared" si="3"/>
        <v>181</v>
      </c>
      <c r="W19" s="41">
        <v>53</v>
      </c>
      <c r="X19" s="42">
        <v>128</v>
      </c>
    </row>
    <row r="20" spans="1:24" ht="24.75" customHeight="1">
      <c r="A20" s="47"/>
      <c r="B20" s="23" t="s">
        <v>28</v>
      </c>
      <c r="C20" s="24">
        <f t="shared" si="4"/>
        <v>225</v>
      </c>
      <c r="D20" s="35">
        <v>113</v>
      </c>
      <c r="E20" s="36">
        <v>112</v>
      </c>
      <c r="F20" s="36">
        <v>113</v>
      </c>
      <c r="I20" s="8">
        <v>13</v>
      </c>
      <c r="J20" s="9">
        <f t="shared" si="0"/>
        <v>493</v>
      </c>
      <c r="K20" s="41">
        <v>271</v>
      </c>
      <c r="L20" s="42">
        <v>222</v>
      </c>
      <c r="M20" s="8">
        <v>38</v>
      </c>
      <c r="N20" s="9">
        <f t="shared" si="1"/>
        <v>1017</v>
      </c>
      <c r="O20" s="41">
        <v>545</v>
      </c>
      <c r="P20" s="42">
        <v>472</v>
      </c>
      <c r="Q20" s="8">
        <v>63</v>
      </c>
      <c r="R20" s="9">
        <f t="shared" si="2"/>
        <v>990</v>
      </c>
      <c r="S20" s="41">
        <v>510</v>
      </c>
      <c r="T20" s="42">
        <v>480</v>
      </c>
      <c r="U20" s="8">
        <v>88</v>
      </c>
      <c r="V20" s="9">
        <f t="shared" si="3"/>
        <v>160</v>
      </c>
      <c r="W20" s="41">
        <v>47</v>
      </c>
      <c r="X20" s="42">
        <v>113</v>
      </c>
    </row>
    <row r="21" spans="1:24" ht="24.75" customHeight="1">
      <c r="A21" s="47"/>
      <c r="B21" s="23" t="s">
        <v>29</v>
      </c>
      <c r="C21" s="24">
        <f t="shared" si="4"/>
        <v>1957</v>
      </c>
      <c r="D21" s="35">
        <v>1006</v>
      </c>
      <c r="E21" s="36">
        <v>951</v>
      </c>
      <c r="F21" s="36">
        <v>987</v>
      </c>
      <c r="I21" s="8">
        <v>14</v>
      </c>
      <c r="J21" s="9">
        <f t="shared" si="0"/>
        <v>526</v>
      </c>
      <c r="K21" s="41">
        <v>285</v>
      </c>
      <c r="L21" s="42">
        <v>241</v>
      </c>
      <c r="M21" s="8">
        <v>39</v>
      </c>
      <c r="N21" s="9">
        <f t="shared" si="1"/>
        <v>959</v>
      </c>
      <c r="O21" s="41">
        <v>507</v>
      </c>
      <c r="P21" s="42">
        <v>452</v>
      </c>
      <c r="Q21" s="8">
        <v>64</v>
      </c>
      <c r="R21" s="9">
        <f t="shared" si="2"/>
        <v>829</v>
      </c>
      <c r="S21" s="41">
        <v>408</v>
      </c>
      <c r="T21" s="42">
        <v>421</v>
      </c>
      <c r="U21" s="8">
        <v>89</v>
      </c>
      <c r="V21" s="9">
        <f t="shared" si="3"/>
        <v>140</v>
      </c>
      <c r="W21" s="41">
        <v>32</v>
      </c>
      <c r="X21" s="42">
        <v>108</v>
      </c>
    </row>
    <row r="22" spans="1:24" ht="24.75" customHeight="1">
      <c r="A22" s="47"/>
      <c r="B22" s="48" t="s">
        <v>30</v>
      </c>
      <c r="C22" s="24">
        <f t="shared" si="4"/>
        <v>3070</v>
      </c>
      <c r="D22" s="35">
        <v>1511</v>
      </c>
      <c r="E22" s="36">
        <v>1559</v>
      </c>
      <c r="F22" s="36">
        <v>1491</v>
      </c>
      <c r="I22" s="7" t="s">
        <v>31</v>
      </c>
      <c r="J22" s="14">
        <f t="shared" si="0"/>
        <v>2770</v>
      </c>
      <c r="K22" s="14">
        <f>K23+K24+K25+K26+K27</f>
        <v>1398</v>
      </c>
      <c r="L22" s="15">
        <f>L23+L24+L25+L26+L27</f>
        <v>1372</v>
      </c>
      <c r="M22" s="7" t="s">
        <v>32</v>
      </c>
      <c r="N22" s="14">
        <f t="shared" si="1"/>
        <v>4470</v>
      </c>
      <c r="O22" s="14">
        <f>O23+O24+O25+O26+O27</f>
        <v>2364</v>
      </c>
      <c r="P22" s="15">
        <f>P23+P24+P25+P26+P27</f>
        <v>2106</v>
      </c>
      <c r="Q22" s="7" t="s">
        <v>33</v>
      </c>
      <c r="R22" s="14">
        <f t="shared" si="2"/>
        <v>3472</v>
      </c>
      <c r="S22" s="14">
        <f>S23+S24+S25+S26+S27</f>
        <v>1699</v>
      </c>
      <c r="T22" s="15">
        <f>T23+T24+T25+T26+T27</f>
        <v>1773</v>
      </c>
      <c r="U22" s="7" t="s">
        <v>34</v>
      </c>
      <c r="V22" s="14">
        <f t="shared" si="3"/>
        <v>382</v>
      </c>
      <c r="W22" s="14">
        <f>W23+W24+W25+W26+W27</f>
        <v>93</v>
      </c>
      <c r="X22" s="15">
        <f>X23+X24+X25+X26+X27</f>
        <v>289</v>
      </c>
    </row>
    <row r="23" spans="1:24" ht="24.75" customHeight="1">
      <c r="A23" s="47"/>
      <c r="B23" s="48" t="s">
        <v>35</v>
      </c>
      <c r="C23" s="24">
        <f t="shared" si="4"/>
        <v>1398</v>
      </c>
      <c r="D23" s="35">
        <v>730</v>
      </c>
      <c r="E23" s="36">
        <v>668</v>
      </c>
      <c r="F23" s="36">
        <v>762</v>
      </c>
      <c r="I23" s="8">
        <v>15</v>
      </c>
      <c r="J23" s="9">
        <f t="shared" si="0"/>
        <v>548</v>
      </c>
      <c r="K23" s="41">
        <v>283</v>
      </c>
      <c r="L23" s="42">
        <v>265</v>
      </c>
      <c r="M23" s="8">
        <v>40</v>
      </c>
      <c r="N23" s="9">
        <f t="shared" si="1"/>
        <v>873</v>
      </c>
      <c r="O23" s="41">
        <v>448</v>
      </c>
      <c r="P23" s="42">
        <v>425</v>
      </c>
      <c r="Q23" s="8">
        <v>65</v>
      </c>
      <c r="R23" s="9">
        <f t="shared" si="2"/>
        <v>573</v>
      </c>
      <c r="S23" s="41">
        <v>291</v>
      </c>
      <c r="T23" s="42">
        <v>282</v>
      </c>
      <c r="U23" s="8">
        <v>90</v>
      </c>
      <c r="V23" s="9">
        <f t="shared" si="3"/>
        <v>94</v>
      </c>
      <c r="W23" s="41">
        <v>27</v>
      </c>
      <c r="X23" s="42">
        <v>67</v>
      </c>
    </row>
    <row r="24" spans="1:24" ht="24.75" customHeight="1">
      <c r="A24" s="47"/>
      <c r="B24" s="48" t="s">
        <v>36</v>
      </c>
      <c r="C24" s="24">
        <f t="shared" si="4"/>
        <v>1173</v>
      </c>
      <c r="D24" s="35">
        <v>556</v>
      </c>
      <c r="E24" s="36">
        <v>617</v>
      </c>
      <c r="F24" s="36">
        <v>590</v>
      </c>
      <c r="G24" s="68"/>
      <c r="I24" s="8">
        <v>16</v>
      </c>
      <c r="J24" s="9">
        <f t="shared" si="0"/>
        <v>532</v>
      </c>
      <c r="K24" s="41">
        <v>256</v>
      </c>
      <c r="L24" s="42">
        <v>276</v>
      </c>
      <c r="M24" s="8">
        <v>41</v>
      </c>
      <c r="N24" s="9">
        <f t="shared" si="1"/>
        <v>898</v>
      </c>
      <c r="O24" s="41">
        <v>484</v>
      </c>
      <c r="P24" s="42">
        <v>414</v>
      </c>
      <c r="Q24" s="8">
        <v>66</v>
      </c>
      <c r="R24" s="9">
        <f t="shared" si="2"/>
        <v>631</v>
      </c>
      <c r="S24" s="41">
        <v>316</v>
      </c>
      <c r="T24" s="42">
        <v>315</v>
      </c>
      <c r="U24" s="8">
        <v>91</v>
      </c>
      <c r="V24" s="9">
        <f t="shared" si="3"/>
        <v>91</v>
      </c>
      <c r="W24" s="41">
        <v>17</v>
      </c>
      <c r="X24" s="42">
        <v>74</v>
      </c>
    </row>
    <row r="25" spans="1:24" ht="24.75" customHeight="1">
      <c r="A25" s="47"/>
      <c r="B25" s="49" t="s">
        <v>53</v>
      </c>
      <c r="C25" s="24">
        <f t="shared" si="4"/>
        <v>1109</v>
      </c>
      <c r="D25" s="35">
        <v>572</v>
      </c>
      <c r="E25" s="36">
        <v>537</v>
      </c>
      <c r="F25" s="36">
        <v>492</v>
      </c>
      <c r="I25" s="8">
        <v>17</v>
      </c>
      <c r="J25" s="9">
        <f t="shared" si="0"/>
        <v>564</v>
      </c>
      <c r="K25" s="41">
        <v>296</v>
      </c>
      <c r="L25" s="42">
        <v>268</v>
      </c>
      <c r="M25" s="8">
        <v>42</v>
      </c>
      <c r="N25" s="9">
        <f t="shared" si="1"/>
        <v>937</v>
      </c>
      <c r="O25" s="41">
        <v>501</v>
      </c>
      <c r="P25" s="42">
        <v>436</v>
      </c>
      <c r="Q25" s="8">
        <v>67</v>
      </c>
      <c r="R25" s="9">
        <f t="shared" si="2"/>
        <v>775</v>
      </c>
      <c r="S25" s="41">
        <v>376</v>
      </c>
      <c r="T25" s="42">
        <v>399</v>
      </c>
      <c r="U25" s="8">
        <v>92</v>
      </c>
      <c r="V25" s="9">
        <f t="shared" si="3"/>
        <v>82</v>
      </c>
      <c r="W25" s="41">
        <v>21</v>
      </c>
      <c r="X25" s="42">
        <v>61</v>
      </c>
    </row>
    <row r="26" spans="1:24" ht="24.75" customHeight="1">
      <c r="A26" s="47"/>
      <c r="B26" s="48" t="s">
        <v>37</v>
      </c>
      <c r="C26" s="24">
        <f t="shared" si="4"/>
        <v>1154</v>
      </c>
      <c r="D26" s="35">
        <v>580</v>
      </c>
      <c r="E26" s="36">
        <v>574</v>
      </c>
      <c r="F26" s="36">
        <v>489</v>
      </c>
      <c r="I26" s="8">
        <v>18</v>
      </c>
      <c r="J26" s="9">
        <f t="shared" si="0"/>
        <v>546</v>
      </c>
      <c r="K26" s="41">
        <v>291</v>
      </c>
      <c r="L26" s="42">
        <v>255</v>
      </c>
      <c r="M26" s="8">
        <v>43</v>
      </c>
      <c r="N26" s="9">
        <f t="shared" si="1"/>
        <v>924</v>
      </c>
      <c r="O26" s="41">
        <v>513</v>
      </c>
      <c r="P26" s="42">
        <v>411</v>
      </c>
      <c r="Q26" s="8">
        <v>68</v>
      </c>
      <c r="R26" s="9">
        <f t="shared" si="2"/>
        <v>780</v>
      </c>
      <c r="S26" s="41">
        <v>377</v>
      </c>
      <c r="T26" s="42">
        <v>403</v>
      </c>
      <c r="U26" s="8">
        <v>93</v>
      </c>
      <c r="V26" s="9">
        <f t="shared" si="3"/>
        <v>69</v>
      </c>
      <c r="W26" s="41">
        <v>16</v>
      </c>
      <c r="X26" s="42">
        <v>53</v>
      </c>
    </row>
    <row r="27" spans="1:24" ht="24.75" customHeight="1">
      <c r="A27" s="47"/>
      <c r="B27" s="49" t="s">
        <v>53</v>
      </c>
      <c r="C27" s="24">
        <f t="shared" si="4"/>
        <v>2220</v>
      </c>
      <c r="D27" s="35">
        <v>1163</v>
      </c>
      <c r="E27" s="36">
        <v>1057</v>
      </c>
      <c r="F27" s="36">
        <v>1135</v>
      </c>
      <c r="I27" s="8">
        <v>19</v>
      </c>
      <c r="J27" s="9">
        <f t="shared" si="0"/>
        <v>580</v>
      </c>
      <c r="K27" s="41">
        <v>272</v>
      </c>
      <c r="L27" s="42">
        <v>308</v>
      </c>
      <c r="M27" s="8">
        <v>44</v>
      </c>
      <c r="N27" s="9">
        <f t="shared" si="1"/>
        <v>838</v>
      </c>
      <c r="O27" s="41">
        <v>418</v>
      </c>
      <c r="P27" s="42">
        <v>420</v>
      </c>
      <c r="Q27" s="8">
        <v>69</v>
      </c>
      <c r="R27" s="9">
        <f t="shared" si="2"/>
        <v>713</v>
      </c>
      <c r="S27" s="41">
        <v>339</v>
      </c>
      <c r="T27" s="42">
        <v>374</v>
      </c>
      <c r="U27" s="8">
        <v>94</v>
      </c>
      <c r="V27" s="9">
        <f t="shared" si="3"/>
        <v>46</v>
      </c>
      <c r="W27" s="41">
        <v>12</v>
      </c>
      <c r="X27" s="42">
        <v>34</v>
      </c>
    </row>
    <row r="28" spans="1:24" ht="24.75" customHeight="1">
      <c r="A28" s="47"/>
      <c r="B28" s="49" t="s">
        <v>54</v>
      </c>
      <c r="C28" s="24">
        <f t="shared" si="4"/>
        <v>1463</v>
      </c>
      <c r="D28" s="35">
        <v>765</v>
      </c>
      <c r="E28" s="36">
        <v>698</v>
      </c>
      <c r="F28" s="36">
        <v>682</v>
      </c>
      <c r="I28" s="7" t="s">
        <v>38</v>
      </c>
      <c r="J28" s="14">
        <f t="shared" si="0"/>
        <v>3203</v>
      </c>
      <c r="K28" s="14">
        <f>K29+K30+K31+K32+K33</f>
        <v>1613</v>
      </c>
      <c r="L28" s="15">
        <f>L29+L30+L31+L32+L33</f>
        <v>1590</v>
      </c>
      <c r="M28" s="7" t="s">
        <v>39</v>
      </c>
      <c r="N28" s="14">
        <f t="shared" si="1"/>
        <v>3934</v>
      </c>
      <c r="O28" s="14">
        <f>O29+O30+O31+O32+O33</f>
        <v>2122</v>
      </c>
      <c r="P28" s="15">
        <f>P29+P30+P31+P32+P33</f>
        <v>1812</v>
      </c>
      <c r="Q28" s="7" t="s">
        <v>40</v>
      </c>
      <c r="R28" s="14">
        <f t="shared" si="2"/>
        <v>2979</v>
      </c>
      <c r="S28" s="14">
        <f>S29+S30+S31+S32+S33</f>
        <v>1409</v>
      </c>
      <c r="T28" s="15">
        <f>T29+T30+T31+T32+T33</f>
        <v>1570</v>
      </c>
      <c r="U28" s="7" t="s">
        <v>58</v>
      </c>
      <c r="V28" s="14">
        <f t="shared" si="3"/>
        <v>111</v>
      </c>
      <c r="W28" s="14">
        <f>W29+W30+W31+W32+W33</f>
        <v>14</v>
      </c>
      <c r="X28" s="15">
        <f>X29+X30+X31+X32+X33</f>
        <v>97</v>
      </c>
    </row>
    <row r="29" spans="1:24" ht="24.75" customHeight="1">
      <c r="A29" s="47"/>
      <c r="B29" s="48" t="s">
        <v>41</v>
      </c>
      <c r="C29" s="24">
        <f t="shared" si="4"/>
        <v>3506</v>
      </c>
      <c r="D29" s="35">
        <v>1780</v>
      </c>
      <c r="E29" s="36">
        <v>1726</v>
      </c>
      <c r="F29" s="36">
        <v>1584</v>
      </c>
      <c r="I29" s="8">
        <v>20</v>
      </c>
      <c r="J29" s="9">
        <f t="shared" si="0"/>
        <v>616</v>
      </c>
      <c r="K29" s="41">
        <v>317</v>
      </c>
      <c r="L29" s="42">
        <v>299</v>
      </c>
      <c r="M29" s="8">
        <v>45</v>
      </c>
      <c r="N29" s="9">
        <f t="shared" si="1"/>
        <v>721</v>
      </c>
      <c r="O29" s="41">
        <v>405</v>
      </c>
      <c r="P29" s="42">
        <v>316</v>
      </c>
      <c r="Q29" s="8">
        <v>70</v>
      </c>
      <c r="R29" s="9">
        <f t="shared" si="2"/>
        <v>693</v>
      </c>
      <c r="S29" s="41">
        <v>341</v>
      </c>
      <c r="T29" s="42">
        <v>352</v>
      </c>
      <c r="U29" s="8">
        <v>95</v>
      </c>
      <c r="V29" s="9">
        <f t="shared" si="3"/>
        <v>36</v>
      </c>
      <c r="W29" s="45">
        <v>7</v>
      </c>
      <c r="X29" s="46">
        <v>29</v>
      </c>
    </row>
    <row r="30" spans="1:24" ht="24.75" customHeight="1">
      <c r="A30" s="47"/>
      <c r="B30" s="49" t="s">
        <v>55</v>
      </c>
      <c r="C30" s="24">
        <f t="shared" si="4"/>
        <v>2528</v>
      </c>
      <c r="D30" s="35">
        <v>1265</v>
      </c>
      <c r="E30" s="36">
        <v>1263</v>
      </c>
      <c r="F30" s="36">
        <v>1242</v>
      </c>
      <c r="I30" s="8">
        <v>21</v>
      </c>
      <c r="J30" s="9">
        <f t="shared" si="0"/>
        <v>617</v>
      </c>
      <c r="K30" s="41">
        <v>289</v>
      </c>
      <c r="L30" s="42">
        <v>328</v>
      </c>
      <c r="M30" s="8">
        <v>46</v>
      </c>
      <c r="N30" s="9">
        <f t="shared" si="1"/>
        <v>905</v>
      </c>
      <c r="O30" s="41">
        <v>476</v>
      </c>
      <c r="P30" s="42">
        <v>429</v>
      </c>
      <c r="Q30" s="8">
        <v>71</v>
      </c>
      <c r="R30" s="9">
        <f t="shared" si="2"/>
        <v>629</v>
      </c>
      <c r="S30" s="41">
        <v>299</v>
      </c>
      <c r="T30" s="42">
        <v>330</v>
      </c>
      <c r="U30" s="8">
        <v>96</v>
      </c>
      <c r="V30" s="9">
        <f t="shared" si="3"/>
        <v>25</v>
      </c>
      <c r="W30" s="45">
        <v>1</v>
      </c>
      <c r="X30" s="46">
        <v>24</v>
      </c>
    </row>
    <row r="31" spans="1:24" ht="24.75" customHeight="1">
      <c r="A31" s="47"/>
      <c r="B31" s="48" t="s">
        <v>43</v>
      </c>
      <c r="C31" s="24">
        <f t="shared" si="4"/>
        <v>1444</v>
      </c>
      <c r="D31" s="35">
        <v>723</v>
      </c>
      <c r="E31" s="36">
        <v>721</v>
      </c>
      <c r="F31" s="36">
        <v>691</v>
      </c>
      <c r="I31" s="8">
        <v>22</v>
      </c>
      <c r="J31" s="9">
        <f t="shared" si="0"/>
        <v>656</v>
      </c>
      <c r="K31" s="41">
        <v>332</v>
      </c>
      <c r="L31" s="42">
        <v>324</v>
      </c>
      <c r="M31" s="8">
        <v>47</v>
      </c>
      <c r="N31" s="9">
        <f t="shared" si="1"/>
        <v>816</v>
      </c>
      <c r="O31" s="41">
        <v>454</v>
      </c>
      <c r="P31" s="42">
        <v>362</v>
      </c>
      <c r="Q31" s="8">
        <v>72</v>
      </c>
      <c r="R31" s="9">
        <f t="shared" si="2"/>
        <v>564</v>
      </c>
      <c r="S31" s="41">
        <v>241</v>
      </c>
      <c r="T31" s="42">
        <v>323</v>
      </c>
      <c r="U31" s="8">
        <v>97</v>
      </c>
      <c r="V31" s="9">
        <f t="shared" si="3"/>
        <v>20</v>
      </c>
      <c r="W31" s="45">
        <v>2</v>
      </c>
      <c r="X31" s="46">
        <v>18</v>
      </c>
    </row>
    <row r="32" spans="1:24" ht="24.75" customHeight="1">
      <c r="A32" s="47"/>
      <c r="B32" s="49" t="s">
        <v>53</v>
      </c>
      <c r="C32" s="24">
        <f t="shared" si="4"/>
        <v>1118</v>
      </c>
      <c r="D32" s="35">
        <v>567</v>
      </c>
      <c r="E32" s="36">
        <v>551</v>
      </c>
      <c r="F32" s="36">
        <v>506</v>
      </c>
      <c r="I32" s="8">
        <v>23</v>
      </c>
      <c r="J32" s="9">
        <f t="shared" si="0"/>
        <v>604</v>
      </c>
      <c r="K32" s="41">
        <v>311</v>
      </c>
      <c r="L32" s="42">
        <v>293</v>
      </c>
      <c r="M32" s="8">
        <v>48</v>
      </c>
      <c r="N32" s="9">
        <f t="shared" si="1"/>
        <v>754</v>
      </c>
      <c r="O32" s="41">
        <v>405</v>
      </c>
      <c r="P32" s="42">
        <v>349</v>
      </c>
      <c r="Q32" s="8">
        <v>73</v>
      </c>
      <c r="R32" s="9">
        <f t="shared" si="2"/>
        <v>536</v>
      </c>
      <c r="S32" s="41">
        <v>270</v>
      </c>
      <c r="T32" s="42">
        <v>266</v>
      </c>
      <c r="U32" s="8">
        <v>98</v>
      </c>
      <c r="V32" s="9">
        <f t="shared" si="3"/>
        <v>24</v>
      </c>
      <c r="W32" s="45">
        <v>3</v>
      </c>
      <c r="X32" s="46">
        <v>21</v>
      </c>
    </row>
    <row r="33" spans="1:24" ht="24.75" customHeight="1" thickBot="1">
      <c r="A33" s="47"/>
      <c r="B33" s="49" t="s">
        <v>54</v>
      </c>
      <c r="C33" s="24">
        <f t="shared" si="4"/>
        <v>1788</v>
      </c>
      <c r="D33" s="35">
        <v>909</v>
      </c>
      <c r="E33" s="36">
        <v>879</v>
      </c>
      <c r="F33" s="36">
        <v>802</v>
      </c>
      <c r="I33" s="25">
        <v>24</v>
      </c>
      <c r="J33" s="26">
        <f t="shared" si="0"/>
        <v>710</v>
      </c>
      <c r="K33" s="43">
        <v>364</v>
      </c>
      <c r="L33" s="44">
        <v>346</v>
      </c>
      <c r="M33" s="25">
        <v>49</v>
      </c>
      <c r="N33" s="26">
        <f t="shared" si="1"/>
        <v>738</v>
      </c>
      <c r="O33" s="43">
        <v>382</v>
      </c>
      <c r="P33" s="44">
        <v>356</v>
      </c>
      <c r="Q33" s="25">
        <v>74</v>
      </c>
      <c r="R33" s="26">
        <f t="shared" si="2"/>
        <v>557</v>
      </c>
      <c r="S33" s="43">
        <v>258</v>
      </c>
      <c r="T33" s="44">
        <v>299</v>
      </c>
      <c r="U33" s="8">
        <v>99</v>
      </c>
      <c r="V33" s="9">
        <f t="shared" si="3"/>
        <v>6</v>
      </c>
      <c r="W33" s="73">
        <v>1</v>
      </c>
      <c r="X33" s="74">
        <v>5</v>
      </c>
    </row>
    <row r="34" spans="1:24" ht="24.75" customHeight="1">
      <c r="A34" s="47"/>
      <c r="B34" s="49" t="s">
        <v>56</v>
      </c>
      <c r="C34" s="24">
        <f t="shared" si="4"/>
        <v>1743</v>
      </c>
      <c r="D34" s="35">
        <v>860</v>
      </c>
      <c r="E34" s="36">
        <v>883</v>
      </c>
      <c r="F34" s="36">
        <v>1005</v>
      </c>
      <c r="U34" s="52" t="s">
        <v>59</v>
      </c>
      <c r="V34" s="14">
        <f t="shared" si="3"/>
        <v>20</v>
      </c>
      <c r="W34" s="45">
        <v>4</v>
      </c>
      <c r="X34" s="46">
        <v>16</v>
      </c>
    </row>
    <row r="35" spans="1:24" ht="24.75" customHeight="1">
      <c r="A35" s="47"/>
      <c r="B35" s="48" t="s">
        <v>44</v>
      </c>
      <c r="C35" s="24">
        <f t="shared" si="4"/>
        <v>332</v>
      </c>
      <c r="D35" s="35">
        <v>153</v>
      </c>
      <c r="E35" s="36">
        <v>179</v>
      </c>
      <c r="F35" s="36">
        <v>174</v>
      </c>
      <c r="U35" s="75" t="s">
        <v>42</v>
      </c>
      <c r="V35" s="77">
        <f t="shared" si="3"/>
        <v>57295</v>
      </c>
      <c r="W35" s="77">
        <f>K4+K10+K16+K22+K28+K34+O4+O10+O16+O22+O28+O34+S4+S10+S16+S22+S28+S34+W4+W10+W16+W22+W28+W34</f>
        <v>28867</v>
      </c>
      <c r="X35" s="79">
        <f>L4+L10+L16+L22+L28+L34+P4+P10+P16+P22+P28+P34+T4+T10+T16+T22+T28+T34+X4+X10+X16+X22+X28+X34</f>
        <v>28428</v>
      </c>
    </row>
    <row r="36" spans="1:24" ht="24.75" customHeight="1" thickBot="1">
      <c r="A36" s="47"/>
      <c r="B36" s="55" t="s">
        <v>45</v>
      </c>
      <c r="C36" s="27">
        <f t="shared" si="4"/>
        <v>71</v>
      </c>
      <c r="D36" s="35">
        <v>22</v>
      </c>
      <c r="E36" s="36">
        <v>49</v>
      </c>
      <c r="F36" s="36">
        <v>31</v>
      </c>
      <c r="M36" s="66"/>
      <c r="N36" s="70" t="s">
        <v>61</v>
      </c>
      <c r="O36" s="70" t="s">
        <v>3</v>
      </c>
      <c r="P36" s="70" t="s">
        <v>4</v>
      </c>
      <c r="U36" s="76"/>
      <c r="V36" s="78"/>
      <c r="W36" s="78"/>
      <c r="X36" s="80"/>
    </row>
    <row r="37" spans="1:24" ht="26.25" customHeight="1" thickBot="1" thickTop="1">
      <c r="A37" s="47"/>
      <c r="B37" s="28" t="s">
        <v>46</v>
      </c>
      <c r="C37" s="29">
        <f>SUM(C17:C36)</f>
        <v>57295</v>
      </c>
      <c r="D37" s="29">
        <f>SUM(D17:D36)</f>
        <v>28867</v>
      </c>
      <c r="E37" s="30">
        <f>SUM(E17:E36)</f>
        <v>28428</v>
      </c>
      <c r="F37" s="30">
        <f>SUM(F17:F36)</f>
        <v>27715</v>
      </c>
      <c r="M37" s="66" t="s">
        <v>60</v>
      </c>
      <c r="N37" s="69">
        <f>O37+P37</f>
        <v>12055</v>
      </c>
      <c r="O37" s="69">
        <f>$S$22+$S$28+$W$4+$W$10+$W$16+$W$22+$W$28+$W$34</f>
        <v>5173</v>
      </c>
      <c r="P37" s="69">
        <f>$T$22+$T$28+$X$4+$X$10+$X$16+$X$22+$X$28+$X$34</f>
        <v>6882</v>
      </c>
      <c r="U37" s="71"/>
      <c r="V37" s="71"/>
      <c r="W37" s="71"/>
      <c r="X37" s="71"/>
    </row>
    <row r="38" spans="21:24" ht="24.75" customHeight="1">
      <c r="U38" s="71"/>
      <c r="V38" s="71"/>
      <c r="W38" s="71"/>
      <c r="X38" s="71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39" customHeight="1"/>
    <row r="60" ht="24.75" customHeight="1"/>
    <row r="61" ht="24.75" customHeight="1"/>
    <row r="62" ht="42" customHeight="1"/>
    <row r="63" ht="21" customHeight="1"/>
    <row r="64" ht="24.75" customHeight="1"/>
    <row r="65" ht="18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39" customHeight="1"/>
    <row r="87" ht="24.75" customHeight="1"/>
    <row r="88" ht="24.75" customHeight="1"/>
    <row r="89" ht="42" customHeight="1"/>
    <row r="90" ht="21" customHeight="1"/>
    <row r="91" ht="24.75" customHeight="1"/>
    <row r="92" ht="18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39" customHeight="1"/>
    <row r="114" ht="24.75" customHeight="1"/>
    <row r="115" ht="24.75" customHeight="1"/>
    <row r="116" ht="42" customHeight="1"/>
    <row r="117" ht="21" customHeight="1"/>
    <row r="118" ht="24.75" customHeight="1"/>
    <row r="119" ht="18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39" customHeight="1"/>
    <row r="141" ht="24.75" customHeight="1"/>
    <row r="142" ht="24.75" customHeight="1"/>
    <row r="143" ht="42" customHeight="1"/>
    <row r="144" ht="21" customHeight="1"/>
    <row r="145" ht="24.75" customHeight="1"/>
    <row r="146" ht="18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39" customHeight="1"/>
    <row r="168" ht="24.75" customHeight="1"/>
    <row r="169" ht="24.75" customHeight="1"/>
    <row r="170" ht="42" customHeight="1"/>
    <row r="171" ht="21" customHeight="1"/>
    <row r="172" ht="24.75" customHeight="1"/>
    <row r="173" ht="18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39" customHeight="1"/>
    <row r="195" ht="24.75" customHeight="1"/>
    <row r="196" ht="24.75" customHeight="1"/>
    <row r="197" ht="42" customHeight="1"/>
    <row r="198" ht="21" customHeight="1"/>
    <row r="199" ht="24.75" customHeight="1"/>
    <row r="200" ht="18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39" customHeight="1"/>
    <row r="222" ht="24.75" customHeight="1"/>
    <row r="223" ht="24.75" customHeight="1"/>
    <row r="224" ht="42" customHeight="1"/>
    <row r="225" ht="21" customHeight="1"/>
    <row r="226" ht="24.75" customHeight="1"/>
    <row r="227" ht="18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39" customHeight="1"/>
    <row r="249" ht="24.75" customHeight="1"/>
    <row r="250" ht="24.75" customHeight="1"/>
    <row r="251" ht="42" customHeight="1"/>
    <row r="252" ht="21" customHeight="1"/>
    <row r="253" ht="24.75" customHeight="1"/>
    <row r="254" ht="18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39" customHeight="1"/>
    <row r="276" ht="24.75" customHeight="1"/>
    <row r="277" ht="24.75" customHeight="1"/>
    <row r="278" ht="42" customHeight="1"/>
    <row r="279" ht="21" customHeight="1"/>
    <row r="280" ht="24.75" customHeight="1"/>
    <row r="281" ht="18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39" customHeight="1"/>
    <row r="303" ht="24.75" customHeight="1"/>
    <row r="304" ht="24.75" customHeight="1"/>
    <row r="305" ht="42" customHeight="1"/>
    <row r="306" ht="21" customHeight="1"/>
    <row r="307" ht="24.75" customHeight="1"/>
    <row r="308" ht="18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39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</sheetData>
  <sheetProtection/>
  <mergeCells count="19"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  <mergeCell ref="B7:B8"/>
    <mergeCell ref="C7:E7"/>
    <mergeCell ref="F7:F8"/>
    <mergeCell ref="E15:E16"/>
    <mergeCell ref="I1:X1"/>
    <mergeCell ref="C2:E4"/>
    <mergeCell ref="I2:P2"/>
    <mergeCell ref="Q2:X2"/>
    <mergeCell ref="E6:F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nws002</dc:creator>
  <cp:keywords/>
  <dc:description/>
  <cp:lastModifiedBy>fussa</cp:lastModifiedBy>
  <cp:lastPrinted>2012-08-23T23:38:35Z</cp:lastPrinted>
  <dcterms:created xsi:type="dcterms:W3CDTF">2006-02-09T01:49:15Z</dcterms:created>
  <dcterms:modified xsi:type="dcterms:W3CDTF">2016-08-31T09:44:46Z</dcterms:modified>
  <cp:category/>
  <cp:version/>
  <cp:contentType/>
  <cp:contentStatus/>
</cp:coreProperties>
</file>