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11"/>
  </bookViews>
  <sheets>
    <sheet name="１月" sheetId="1" r:id="rId1"/>
    <sheet name="２月" sheetId="2" r:id="rId2"/>
    <sheet name="３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 " sheetId="11" r:id="rId11"/>
    <sheet name="12月" sheetId="12" r:id="rId12"/>
    <sheet name="様式" sheetId="13" r:id="rId13"/>
  </sheets>
  <definedNames/>
  <calcPr fullCalcOnLoad="1"/>
</workbook>
</file>

<file path=xl/sharedStrings.xml><?xml version="1.0" encoding="utf-8"?>
<sst xmlns="http://schemas.openxmlformats.org/spreadsheetml/2006/main" count="2990" uniqueCount="113">
  <si>
    <t>福生市の人口及び世帯数</t>
  </si>
  <si>
    <t>男</t>
  </si>
  <si>
    <t>女</t>
  </si>
  <si>
    <t>区　　分</t>
  </si>
  <si>
    <t>　　　　　　　　　　　　人　　　　　　　口　　　　　　　　　（人）</t>
  </si>
  <si>
    <t>世帯数</t>
  </si>
  <si>
    <t>総　数</t>
  </si>
  <si>
    <t>町丁名</t>
  </si>
  <si>
    <t>人                       口　　　　　　（人）</t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</si>
  <si>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</si>
  <si>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</si>
  <si>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</si>
  <si>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</si>
  <si>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</si>
  <si>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</si>
  <si>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</si>
  <si>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</si>
  <si>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</si>
  <si>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</si>
  <si>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</si>
  <si>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</si>
  <si>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</si>
  <si>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</si>
  <si>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</si>
  <si>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</si>
  <si>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</si>
  <si>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</si>
  <si>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</si>
  <si>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</si>
  <si>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</si>
  <si>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</si>
  <si>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</si>
  <si>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</si>
  <si>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</si>
  <si>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</si>
  <si>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</si>
  <si>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</si>
  <si>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</si>
  <si>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総世帯数</t>
  </si>
  <si>
    <t>福生市町丁別世帯数及び人口（日本人）</t>
  </si>
  <si>
    <t>福生市町丁別世帯数及び人口（外国人）</t>
  </si>
  <si>
    <t>年齢</t>
  </si>
  <si>
    <t>総数</t>
  </si>
  <si>
    <t>0～4歳</t>
  </si>
  <si>
    <t>25～29歳</t>
  </si>
  <si>
    <t>50～54歳</t>
  </si>
  <si>
    <t>75～79歳</t>
  </si>
  <si>
    <t>5～9歳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</si>
  <si>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</si>
  <si>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</si>
  <si>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</si>
  <si>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</si>
  <si>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</si>
  <si>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</si>
  <si>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</si>
  <si>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</si>
  <si>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</si>
  <si>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</si>
  <si>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</si>
  <si>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</si>
  <si>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</si>
  <si>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</si>
  <si>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95～99歳</t>
  </si>
  <si>
    <t>100歳以上</t>
  </si>
  <si>
    <t>総　　数</t>
  </si>
  <si>
    <t>計</t>
  </si>
  <si>
    <t>65歳以上</t>
  </si>
  <si>
    <t xml:space="preserve"> 年 齢 別 人 口 表(日本人）</t>
  </si>
  <si>
    <t xml:space="preserve"> 年 齢 別 人 口 表（外国人）</t>
  </si>
  <si>
    <t xml:space="preserve"> 年 齢 別 人 口 表(日本人+外国人）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</si>
  <si>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</si>
  <si>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</si>
  <si>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</si>
  <si>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</si>
  <si>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</si>
  <si>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</si>
  <si>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</si>
  <si>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</si>
  <si>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</si>
  <si>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平成年月日現在  </t>
  </si>
  <si>
    <t>内混合世帯数</t>
  </si>
  <si>
    <t xml:space="preserve">平成30年4月1日現在  </t>
  </si>
  <si>
    <t xml:space="preserve">                                                 </t>
  </si>
  <si>
    <t xml:space="preserve">平成30年5月1日現在  </t>
  </si>
  <si>
    <t xml:space="preserve">平成３０年６月１日現在  </t>
  </si>
  <si>
    <t xml:space="preserve">平成30年７月１日現在  </t>
  </si>
  <si>
    <t xml:space="preserve">平成30年８月１日現在  </t>
  </si>
  <si>
    <t xml:space="preserve">平成30年9月1日現在  </t>
  </si>
  <si>
    <r>
      <t xml:space="preserve">世帯数
</t>
    </r>
    <r>
      <rPr>
        <sz val="9"/>
        <rFont val="ＭＳ Ｐゴシック"/>
        <family val="3"/>
      </rPr>
      <t>(日本人がいる世帯）</t>
    </r>
  </si>
  <si>
    <r>
      <t xml:space="preserve">世帯数
</t>
    </r>
    <r>
      <rPr>
        <sz val="9"/>
        <rFont val="ＭＳ Ｐゴシック"/>
        <family val="3"/>
      </rPr>
      <t>（日本人がいる世帯）</t>
    </r>
  </si>
  <si>
    <t xml:space="preserve">平成30年10月１日現在  </t>
  </si>
  <si>
    <t xml:space="preserve">平成30年11月１日現在  </t>
  </si>
  <si>
    <t xml:space="preserve">平成30年12月１日現在  </t>
  </si>
  <si>
    <t xml:space="preserve">平成30年1月1日現在  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</si>
  <si>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</si>
  <si>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</si>
  <si>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</si>
  <si>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</si>
  <si>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</si>
  <si>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</si>
  <si>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</si>
  <si>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</si>
  <si>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</si>
  <si>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</si>
  <si>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</si>
  <si>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</si>
  <si>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</si>
  <si>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</si>
  <si>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</si>
  <si>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</si>
  <si>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</si>
  <si>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平成30年2月1日現在  </t>
  </si>
  <si>
    <t xml:space="preserve">平成30年3月1日現在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</si>
</sst>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5" fillId="33" borderId="15" xfId="48" applyFont="1" applyFill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178" fontId="5" fillId="0" borderId="0" xfId="48" applyNumberFormat="1" applyFont="1" applyBorder="1" applyAlignment="1">
      <alignment/>
    </xf>
    <xf numFmtId="178" fontId="5" fillId="0" borderId="0" xfId="48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8" fontId="5" fillId="0" borderId="11" xfId="48" applyNumberFormat="1" applyFont="1" applyBorder="1" applyAlignment="1">
      <alignment/>
    </xf>
    <xf numFmtId="178" fontId="5" fillId="33" borderId="11" xfId="48" applyNumberFormat="1" applyFont="1" applyFill="1" applyBorder="1" applyAlignment="1" applyProtection="1">
      <alignment/>
      <protection locked="0"/>
    </xf>
    <xf numFmtId="178" fontId="5" fillId="0" borderId="17" xfId="48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5" fillId="0" borderId="25" xfId="48" applyNumberFormat="1" applyFont="1" applyBorder="1" applyAlignment="1">
      <alignment/>
    </xf>
    <xf numFmtId="178" fontId="5" fillId="33" borderId="25" xfId="48" applyNumberFormat="1" applyFont="1" applyFill="1" applyBorder="1" applyAlignment="1" applyProtection="1">
      <alignment/>
      <protection locked="0"/>
    </xf>
    <xf numFmtId="38" fontId="5" fillId="0" borderId="26" xfId="48" applyFont="1" applyBorder="1" applyAlignment="1">
      <alignment/>
    </xf>
    <xf numFmtId="38" fontId="5" fillId="33" borderId="26" xfId="48" applyFont="1" applyFill="1" applyBorder="1" applyAlignment="1" applyProtection="1">
      <alignment/>
      <protection locked="0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33" borderId="28" xfId="48" applyNumberFormat="1" applyFont="1" applyFill="1" applyBorder="1" applyAlignment="1" applyProtection="1">
      <alignment/>
      <protection locked="0"/>
    </xf>
    <xf numFmtId="178" fontId="5" fillId="33" borderId="29" xfId="0" applyNumberFormat="1" applyFont="1" applyFill="1" applyBorder="1" applyAlignment="1" applyProtection="1">
      <alignment/>
      <protection locked="0"/>
    </xf>
    <xf numFmtId="178" fontId="5" fillId="33" borderId="28" xfId="0" applyNumberFormat="1" applyFont="1" applyFill="1" applyBorder="1" applyAlignment="1" applyProtection="1">
      <alignment/>
      <protection locked="0"/>
    </xf>
    <xf numFmtId="38" fontId="5" fillId="33" borderId="30" xfId="48" applyFont="1" applyFill="1" applyBorder="1" applyAlignment="1" applyProtection="1">
      <alignment/>
      <protection locked="0"/>
    </xf>
    <xf numFmtId="38" fontId="5" fillId="33" borderId="31" xfId="48" applyFont="1" applyFill="1" applyBorder="1" applyAlignment="1" applyProtection="1">
      <alignment/>
      <protection locked="0"/>
    </xf>
    <xf numFmtId="38" fontId="5" fillId="0" borderId="32" xfId="48" applyFont="1" applyBorder="1" applyAlignment="1">
      <alignment/>
    </xf>
    <xf numFmtId="178" fontId="5" fillId="0" borderId="17" xfId="48" applyNumberFormat="1" applyFont="1" applyFill="1" applyBorder="1" applyAlignment="1" applyProtection="1">
      <alignment/>
      <protection/>
    </xf>
    <xf numFmtId="178" fontId="5" fillId="0" borderId="33" xfId="0" applyNumberFormat="1" applyFont="1" applyFill="1" applyBorder="1" applyAlignment="1" applyProtection="1">
      <alignment/>
      <protection/>
    </xf>
    <xf numFmtId="0" fontId="3" fillId="0" borderId="34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33" borderId="17" xfId="0" applyNumberFormat="1" applyFont="1" applyFill="1" applyBorder="1" applyAlignment="1" applyProtection="1">
      <alignment horizontal="center" vertical="center"/>
      <protection locked="0"/>
    </xf>
    <xf numFmtId="176" fontId="10" fillId="33" borderId="33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/>
    </xf>
    <xf numFmtId="176" fontId="10" fillId="34" borderId="17" xfId="0" applyNumberFormat="1" applyFont="1" applyFill="1" applyBorder="1" applyAlignment="1" applyProtection="1">
      <alignment horizontal="center" vertical="center"/>
      <protection locked="0"/>
    </xf>
    <xf numFmtId="176" fontId="10" fillId="34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33" borderId="39" xfId="0" applyNumberFormat="1" applyFont="1" applyFill="1" applyBorder="1" applyAlignment="1" applyProtection="1">
      <alignment horizontal="center" vertical="center"/>
      <protection locked="0"/>
    </xf>
    <xf numFmtId="176" fontId="10" fillId="33" borderId="40" xfId="0" applyNumberFormat="1" applyFont="1" applyFill="1" applyBorder="1" applyAlignment="1" applyProtection="1">
      <alignment horizontal="center" vertical="center"/>
      <protection locked="0"/>
    </xf>
    <xf numFmtId="176" fontId="10" fillId="34" borderId="15" xfId="0" applyNumberFormat="1" applyFont="1" applyFill="1" applyBorder="1" applyAlignment="1" applyProtection="1">
      <alignment horizontal="center" vertical="center"/>
      <protection locked="0"/>
    </xf>
    <xf numFmtId="176" fontId="10" fillId="34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1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0" fillId="0" borderId="34" xfId="0" applyBorder="1" applyAlignment="1">
      <alignment vertical="center"/>
    </xf>
    <xf numFmtId="0" fontId="46" fillId="0" borderId="0" xfId="0" applyFont="1" applyAlignment="1">
      <alignment horizontal="center" vertical="center"/>
    </xf>
    <xf numFmtId="38" fontId="5" fillId="4" borderId="26" xfId="48" applyFont="1" applyFill="1" applyBorder="1" applyAlignment="1" applyProtection="1">
      <alignment/>
      <protection locked="0"/>
    </xf>
    <xf numFmtId="38" fontId="5" fillId="4" borderId="30" xfId="48" applyFont="1" applyFill="1" applyBorder="1" applyAlignment="1" applyProtection="1">
      <alignment/>
      <protection locked="0"/>
    </xf>
    <xf numFmtId="38" fontId="5" fillId="4" borderId="42" xfId="48" applyFont="1" applyFill="1" applyBorder="1" applyAlignment="1" applyProtection="1">
      <alignment/>
      <protection locked="0"/>
    </xf>
    <xf numFmtId="38" fontId="5" fillId="4" borderId="15" xfId="48" applyFont="1" applyFill="1" applyBorder="1" applyAlignment="1" applyProtection="1">
      <alignment/>
      <protection locked="0"/>
    </xf>
    <xf numFmtId="38" fontId="5" fillId="4" borderId="31" xfId="48" applyFont="1" applyFill="1" applyBorder="1" applyAlignment="1" applyProtection="1">
      <alignment/>
      <protection locked="0"/>
    </xf>
    <xf numFmtId="38" fontId="5" fillId="4" borderId="41" xfId="48" applyFont="1" applyFill="1" applyBorder="1" applyAlignment="1" applyProtection="1">
      <alignment/>
      <protection locked="0"/>
    </xf>
    <xf numFmtId="38" fontId="5" fillId="7" borderId="26" xfId="48" applyFont="1" applyFill="1" applyBorder="1" applyAlignment="1" applyProtection="1">
      <alignment/>
      <protection locked="0"/>
    </xf>
    <xf numFmtId="38" fontId="5" fillId="7" borderId="30" xfId="48" applyFont="1" applyFill="1" applyBorder="1" applyAlignment="1" applyProtection="1">
      <alignment/>
      <protection locked="0"/>
    </xf>
    <xf numFmtId="38" fontId="5" fillId="7" borderId="42" xfId="48" applyFont="1" applyFill="1" applyBorder="1" applyAlignment="1" applyProtection="1">
      <alignment/>
      <protection locked="0"/>
    </xf>
    <xf numFmtId="38" fontId="5" fillId="7" borderId="15" xfId="48" applyFont="1" applyFill="1" applyBorder="1" applyAlignment="1" applyProtection="1">
      <alignment/>
      <protection locked="0"/>
    </xf>
    <xf numFmtId="38" fontId="5" fillId="7" borderId="31" xfId="48" applyFont="1" applyFill="1" applyBorder="1" applyAlignment="1" applyProtection="1">
      <alignment/>
      <protection locked="0"/>
    </xf>
    <xf numFmtId="38" fontId="5" fillId="7" borderId="41" xfId="48" applyFont="1" applyFill="1" applyBorder="1" applyAlignment="1" applyProtection="1">
      <alignment/>
      <protection locked="0"/>
    </xf>
    <xf numFmtId="176" fontId="10" fillId="7" borderId="17" xfId="0" applyNumberFormat="1" applyFont="1" applyFill="1" applyBorder="1" applyAlignment="1" applyProtection="1">
      <alignment horizontal="center" vertical="center"/>
      <protection locked="0"/>
    </xf>
    <xf numFmtId="176" fontId="10" fillId="7" borderId="33" xfId="0" applyNumberFormat="1" applyFont="1" applyFill="1" applyBorder="1" applyAlignment="1" applyProtection="1">
      <alignment horizontal="center" vertical="center"/>
      <protection locked="0"/>
    </xf>
    <xf numFmtId="176" fontId="10" fillId="7" borderId="15" xfId="0" applyNumberFormat="1" applyFont="1" applyFill="1" applyBorder="1" applyAlignment="1" applyProtection="1">
      <alignment horizontal="center" vertical="center"/>
      <protection locked="0"/>
    </xf>
    <xf numFmtId="176" fontId="10" fillId="7" borderId="41" xfId="0" applyNumberFormat="1" applyFont="1" applyFill="1" applyBorder="1" applyAlignment="1" applyProtection="1">
      <alignment horizontal="center" vertical="center"/>
      <protection locked="0"/>
    </xf>
    <xf numFmtId="176" fontId="10" fillId="7" borderId="39" xfId="0" applyNumberFormat="1" applyFont="1" applyFill="1" applyBorder="1" applyAlignment="1" applyProtection="1">
      <alignment horizontal="center" vertical="center"/>
      <protection locked="0"/>
    </xf>
    <xf numFmtId="176" fontId="10" fillId="7" borderId="40" xfId="0" applyNumberFormat="1" applyFont="1" applyFill="1" applyBorder="1" applyAlignment="1" applyProtection="1">
      <alignment horizontal="center" vertical="center"/>
      <protection locked="0"/>
    </xf>
    <xf numFmtId="176" fontId="10" fillId="4" borderId="17" xfId="0" applyNumberFormat="1" applyFont="1" applyFill="1" applyBorder="1" applyAlignment="1" applyProtection="1">
      <alignment horizontal="center" vertical="center"/>
      <protection locked="0"/>
    </xf>
    <xf numFmtId="176" fontId="10" fillId="4" borderId="33" xfId="0" applyNumberFormat="1" applyFont="1" applyFill="1" applyBorder="1" applyAlignment="1" applyProtection="1">
      <alignment horizontal="center" vertical="center"/>
      <protection locked="0"/>
    </xf>
    <xf numFmtId="176" fontId="10" fillId="4" borderId="39" xfId="0" applyNumberFormat="1" applyFont="1" applyFill="1" applyBorder="1" applyAlignment="1" applyProtection="1">
      <alignment horizontal="center" vertical="center"/>
      <protection locked="0"/>
    </xf>
    <xf numFmtId="176" fontId="10" fillId="4" borderId="40" xfId="0" applyNumberFormat="1" applyFont="1" applyFill="1" applyBorder="1" applyAlignment="1" applyProtection="1">
      <alignment horizontal="center" vertical="center"/>
      <protection locked="0"/>
    </xf>
    <xf numFmtId="176" fontId="10" fillId="4" borderId="15" xfId="0" applyNumberFormat="1" applyFont="1" applyFill="1" applyBorder="1" applyAlignment="1" applyProtection="1">
      <alignment horizontal="center" vertical="center"/>
      <protection locked="0"/>
    </xf>
    <xf numFmtId="176" fontId="10" fillId="4" borderId="41" xfId="0" applyNumberFormat="1" applyFont="1" applyFill="1" applyBorder="1" applyAlignment="1" applyProtection="1">
      <alignment horizontal="center" vertical="center"/>
      <protection locked="0"/>
    </xf>
    <xf numFmtId="38" fontId="5" fillId="34" borderId="29" xfId="48" applyFont="1" applyFill="1" applyBorder="1" applyAlignment="1">
      <alignment/>
    </xf>
    <xf numFmtId="0" fontId="5" fillId="34" borderId="42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34" borderId="42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0" borderId="14" xfId="0" applyFont="1" applyBorder="1" applyAlignment="1">
      <alignment/>
    </xf>
    <xf numFmtId="38" fontId="5" fillId="33" borderId="11" xfId="48" applyFont="1" applyFill="1" applyBorder="1" applyAlignment="1" applyProtection="1">
      <alignment/>
      <protection locked="0"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176" fontId="10" fillId="0" borderId="40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right" shrinkToFit="1"/>
    </xf>
    <xf numFmtId="0" fontId="0" fillId="0" borderId="48" xfId="0" applyBorder="1" applyAlignment="1">
      <alignment vertical="center"/>
    </xf>
    <xf numFmtId="0" fontId="3" fillId="0" borderId="47" xfId="0" applyFont="1" applyBorder="1" applyAlignment="1">
      <alignment horizontal="center" shrinkToFit="1"/>
    </xf>
    <xf numFmtId="0" fontId="3" fillId="0" borderId="49" xfId="0" applyFont="1" applyBorder="1" applyAlignment="1">
      <alignment horizontal="center" shrinkToFit="1"/>
    </xf>
    <xf numFmtId="0" fontId="0" fillId="0" borderId="50" xfId="0" applyBorder="1" applyAlignment="1">
      <alignment vertical="center"/>
    </xf>
    <xf numFmtId="0" fontId="3" fillId="0" borderId="51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3" fillId="0" borderId="47" xfId="0" applyFont="1" applyBorder="1" applyAlignment="1">
      <alignment horizontal="center"/>
    </xf>
    <xf numFmtId="0" fontId="3" fillId="0" borderId="53" xfId="0" applyFont="1" applyBorder="1" applyAlignment="1">
      <alignment horizontal="center" shrinkToFit="1"/>
    </xf>
    <xf numFmtId="0" fontId="0" fillId="0" borderId="54" xfId="0" applyBorder="1" applyAlignment="1">
      <alignment vertical="center"/>
    </xf>
    <xf numFmtId="0" fontId="3" fillId="0" borderId="53" xfId="0" applyFont="1" applyBorder="1" applyAlignment="1">
      <alignment horizontal="right" shrinkToFit="1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0" fillId="0" borderId="63" xfId="0" applyBorder="1" applyAlignment="1">
      <alignment vertical="center"/>
    </xf>
    <xf numFmtId="0" fontId="3" fillId="0" borderId="53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8" fontId="8" fillId="0" borderId="34" xfId="0" applyNumberFormat="1" applyFont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right"/>
      <protection locked="0"/>
    </xf>
    <xf numFmtId="0" fontId="3" fillId="0" borderId="6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4" xfId="0" applyFill="1" applyBorder="1" applyAlignment="1" applyProtection="1">
      <alignment horizontal="right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37">
      <selection activeCell="H11" sqref="H1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平成30年1月1日現在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93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2002</v>
      </c>
      <c r="L4" s="47">
        <f>L5+L6+L7+L8+L9</f>
        <v>1016</v>
      </c>
      <c r="M4" s="48">
        <f>M5+M6+M7+M8+M9</f>
        <v>986</v>
      </c>
      <c r="N4" s="49" t="s">
        <v>44</v>
      </c>
      <c r="O4" s="47">
        <f aca="true" t="shared" si="1" ref="O4:O33">P4+Q4</f>
        <v>3827</v>
      </c>
      <c r="P4" s="47">
        <f>P5+P6+P7+P8+P9</f>
        <v>1998</v>
      </c>
      <c r="Q4" s="48">
        <f>Q5+Q6+Q7+Q8+Q9</f>
        <v>1829</v>
      </c>
      <c r="R4" s="49" t="s">
        <v>45</v>
      </c>
      <c r="S4" s="47">
        <f aca="true" t="shared" si="2" ref="S4:S33">T4+U4</f>
        <v>4122</v>
      </c>
      <c r="T4" s="47">
        <f>T5+T6+T7+T8+T9</f>
        <v>2139</v>
      </c>
      <c r="U4" s="48">
        <f>U5+U6+U7+U8+U9</f>
        <v>1983</v>
      </c>
      <c r="V4" s="49" t="s">
        <v>46</v>
      </c>
      <c r="W4" s="47">
        <f aca="true" t="shared" si="3" ref="W4:W35">X4+Y4</f>
        <v>2858</v>
      </c>
      <c r="X4" s="47">
        <f>X5+X6+X7+X8+X9</f>
        <v>1286</v>
      </c>
      <c r="Y4" s="48">
        <f>Y5+Y6+Y7+Y8+Y9</f>
        <v>1572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366</v>
      </c>
      <c r="L5" s="52">
        <v>180</v>
      </c>
      <c r="M5" s="53">
        <v>186</v>
      </c>
      <c r="N5" s="50">
        <v>25</v>
      </c>
      <c r="O5" s="51">
        <f t="shared" si="1"/>
        <v>836</v>
      </c>
      <c r="P5" s="52">
        <v>435</v>
      </c>
      <c r="Q5" s="53">
        <v>401</v>
      </c>
      <c r="R5" s="50">
        <v>50</v>
      </c>
      <c r="S5" s="51">
        <f t="shared" si="2"/>
        <v>908</v>
      </c>
      <c r="T5" s="52">
        <v>468</v>
      </c>
      <c r="U5" s="53">
        <v>440</v>
      </c>
      <c r="V5" s="50">
        <v>75</v>
      </c>
      <c r="W5" s="51">
        <f t="shared" si="3"/>
        <v>701</v>
      </c>
      <c r="X5" s="52">
        <v>322</v>
      </c>
      <c r="Y5" s="53">
        <v>379</v>
      </c>
    </row>
    <row r="6" spans="2:25" ht="24.75" customHeight="1" thickTop="1">
      <c r="B6" s="163" t="s">
        <v>31</v>
      </c>
      <c r="C6" s="164"/>
      <c r="D6" s="165"/>
      <c r="E6" s="15">
        <f>F6+G6</f>
        <v>58384</v>
      </c>
      <c r="F6" s="38">
        <f>SUM(F7:F8)</f>
        <v>29164</v>
      </c>
      <c r="G6" s="39">
        <f>SUM(G7:G8)</f>
        <v>29220</v>
      </c>
      <c r="J6" s="50">
        <v>1</v>
      </c>
      <c r="K6" s="51">
        <f t="shared" si="0"/>
        <v>416</v>
      </c>
      <c r="L6" s="52">
        <v>212</v>
      </c>
      <c r="M6" s="53">
        <v>204</v>
      </c>
      <c r="N6" s="50">
        <v>26</v>
      </c>
      <c r="O6" s="51">
        <f t="shared" si="1"/>
        <v>746</v>
      </c>
      <c r="P6" s="52">
        <v>392</v>
      </c>
      <c r="Q6" s="53">
        <v>354</v>
      </c>
      <c r="R6" s="50">
        <v>51</v>
      </c>
      <c r="S6" s="51">
        <f t="shared" si="2"/>
        <v>697</v>
      </c>
      <c r="T6" s="52">
        <v>360</v>
      </c>
      <c r="U6" s="53">
        <v>337</v>
      </c>
      <c r="V6" s="50">
        <v>76</v>
      </c>
      <c r="W6" s="51">
        <f t="shared" si="3"/>
        <v>607</v>
      </c>
      <c r="X6" s="52">
        <v>290</v>
      </c>
      <c r="Y6" s="53">
        <v>317</v>
      </c>
    </row>
    <row r="7" spans="2:25" ht="24.75" customHeight="1">
      <c r="B7" s="19"/>
      <c r="C7" s="166" t="s">
        <v>32</v>
      </c>
      <c r="D7" s="131"/>
      <c r="E7" s="13">
        <f>F7+G7</f>
        <v>54722</v>
      </c>
      <c r="F7" s="14">
        <v>27365</v>
      </c>
      <c r="G7" s="33">
        <v>27357</v>
      </c>
      <c r="J7" s="50">
        <v>2</v>
      </c>
      <c r="K7" s="51">
        <f t="shared" si="0"/>
        <v>412</v>
      </c>
      <c r="L7" s="52">
        <v>205</v>
      </c>
      <c r="M7" s="53">
        <v>207</v>
      </c>
      <c r="N7" s="50">
        <v>27</v>
      </c>
      <c r="O7" s="51">
        <f t="shared" si="1"/>
        <v>802</v>
      </c>
      <c r="P7" s="52">
        <v>397</v>
      </c>
      <c r="Q7" s="53">
        <v>405</v>
      </c>
      <c r="R7" s="50">
        <v>52</v>
      </c>
      <c r="S7" s="51">
        <f t="shared" si="2"/>
        <v>909</v>
      </c>
      <c r="T7" s="52">
        <v>467</v>
      </c>
      <c r="U7" s="53">
        <v>442</v>
      </c>
      <c r="V7" s="50">
        <v>77</v>
      </c>
      <c r="W7" s="51">
        <f t="shared" si="3"/>
        <v>620</v>
      </c>
      <c r="X7" s="52">
        <v>276</v>
      </c>
      <c r="Y7" s="53">
        <v>344</v>
      </c>
    </row>
    <row r="8" spans="2:25" ht="24.75" customHeight="1" thickBot="1">
      <c r="B8" s="23"/>
      <c r="C8" s="167" t="s">
        <v>33</v>
      </c>
      <c r="D8" s="168"/>
      <c r="E8" s="24">
        <f>F8+G8</f>
        <v>3662</v>
      </c>
      <c r="F8" s="25">
        <v>1799</v>
      </c>
      <c r="G8" s="34">
        <v>1863</v>
      </c>
      <c r="J8" s="50">
        <v>3</v>
      </c>
      <c r="K8" s="51">
        <f t="shared" si="0"/>
        <v>390</v>
      </c>
      <c r="L8" s="52">
        <v>190</v>
      </c>
      <c r="M8" s="53">
        <v>200</v>
      </c>
      <c r="N8" s="50">
        <v>28</v>
      </c>
      <c r="O8" s="51">
        <f t="shared" si="1"/>
        <v>739</v>
      </c>
      <c r="P8" s="52">
        <v>396</v>
      </c>
      <c r="Q8" s="53">
        <v>343</v>
      </c>
      <c r="R8" s="50">
        <v>53</v>
      </c>
      <c r="S8" s="51">
        <f t="shared" si="2"/>
        <v>843</v>
      </c>
      <c r="T8" s="52">
        <v>447</v>
      </c>
      <c r="U8" s="53">
        <v>396</v>
      </c>
      <c r="V8" s="50">
        <v>78</v>
      </c>
      <c r="W8" s="51">
        <f t="shared" si="3"/>
        <v>503</v>
      </c>
      <c r="X8" s="52">
        <v>205</v>
      </c>
      <c r="Y8" s="53">
        <v>298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418</v>
      </c>
      <c r="L9" s="52">
        <v>229</v>
      </c>
      <c r="M9" s="53">
        <v>189</v>
      </c>
      <c r="N9" s="50">
        <v>29</v>
      </c>
      <c r="O9" s="51">
        <f t="shared" si="1"/>
        <v>704</v>
      </c>
      <c r="P9" s="52">
        <v>378</v>
      </c>
      <c r="Q9" s="53">
        <v>326</v>
      </c>
      <c r="R9" s="50">
        <v>54</v>
      </c>
      <c r="S9" s="51">
        <f t="shared" si="2"/>
        <v>765</v>
      </c>
      <c r="T9" s="52">
        <v>397</v>
      </c>
      <c r="U9" s="53">
        <v>368</v>
      </c>
      <c r="V9" s="50">
        <v>79</v>
      </c>
      <c r="W9" s="51">
        <f t="shared" si="3"/>
        <v>427</v>
      </c>
      <c r="X9" s="52">
        <v>193</v>
      </c>
      <c r="Y9" s="53">
        <v>234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2058</v>
      </c>
      <c r="L10" s="54">
        <f>L11+L12+L13+L14+L15</f>
        <v>1028</v>
      </c>
      <c r="M10" s="55">
        <f>M11+M12+M13+M14+M15</f>
        <v>1030</v>
      </c>
      <c r="N10" s="49" t="s">
        <v>48</v>
      </c>
      <c r="O10" s="54">
        <f t="shared" si="1"/>
        <v>3400</v>
      </c>
      <c r="P10" s="54">
        <f>P11+P12+P13+P14+P15</f>
        <v>1850</v>
      </c>
      <c r="Q10" s="55">
        <f>Q11+Q12+Q13+Q14+Q15</f>
        <v>1550</v>
      </c>
      <c r="R10" s="56" t="s">
        <v>49</v>
      </c>
      <c r="S10" s="54">
        <f t="shared" si="2"/>
        <v>3730</v>
      </c>
      <c r="T10" s="54">
        <f>T11+T12+T13+T14+T15</f>
        <v>1854</v>
      </c>
      <c r="U10" s="55">
        <f>U11+U12+U13+U14+U15</f>
        <v>1876</v>
      </c>
      <c r="V10" s="49" t="s">
        <v>50</v>
      </c>
      <c r="W10" s="54">
        <f t="shared" si="3"/>
        <v>2160</v>
      </c>
      <c r="X10" s="54">
        <f>X11+X12+X13+X14+X15</f>
        <v>866</v>
      </c>
      <c r="Y10" s="55">
        <f>Y11+Y12+Y13+Y14+Y15</f>
        <v>1294</v>
      </c>
    </row>
    <row r="11" spans="2:25" ht="24.75" customHeight="1" thickBot="1">
      <c r="B11" s="171" t="s">
        <v>5</v>
      </c>
      <c r="C11" s="172"/>
      <c r="D11" s="31">
        <f>SUM(E11:G11)</f>
        <v>30176</v>
      </c>
      <c r="E11" s="25">
        <v>27277</v>
      </c>
      <c r="F11" s="25">
        <v>2358</v>
      </c>
      <c r="G11" s="32">
        <v>541</v>
      </c>
      <c r="J11" s="57">
        <v>5</v>
      </c>
      <c r="K11" s="51">
        <f t="shared" si="0"/>
        <v>371</v>
      </c>
      <c r="L11" s="52">
        <v>177</v>
      </c>
      <c r="M11" s="53">
        <v>194</v>
      </c>
      <c r="N11" s="50">
        <v>30</v>
      </c>
      <c r="O11" s="51">
        <f t="shared" si="1"/>
        <v>697</v>
      </c>
      <c r="P11" s="52">
        <v>381</v>
      </c>
      <c r="Q11" s="53">
        <v>316</v>
      </c>
      <c r="R11" s="50">
        <v>55</v>
      </c>
      <c r="S11" s="51">
        <f t="shared" si="2"/>
        <v>717</v>
      </c>
      <c r="T11" s="52">
        <v>359</v>
      </c>
      <c r="U11" s="53">
        <v>358</v>
      </c>
      <c r="V11" s="50">
        <v>80</v>
      </c>
      <c r="W11" s="51">
        <f t="shared" si="3"/>
        <v>508</v>
      </c>
      <c r="X11" s="52">
        <v>220</v>
      </c>
      <c r="Y11" s="53">
        <v>288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412</v>
      </c>
      <c r="L12" s="52">
        <v>225</v>
      </c>
      <c r="M12" s="53">
        <v>187</v>
      </c>
      <c r="N12" s="50">
        <v>31</v>
      </c>
      <c r="O12" s="51">
        <f t="shared" si="1"/>
        <v>665</v>
      </c>
      <c r="P12" s="52">
        <v>352</v>
      </c>
      <c r="Q12" s="53">
        <v>313</v>
      </c>
      <c r="R12" s="50">
        <v>56</v>
      </c>
      <c r="S12" s="51">
        <f t="shared" si="2"/>
        <v>749</v>
      </c>
      <c r="T12" s="52">
        <v>354</v>
      </c>
      <c r="U12" s="53">
        <v>395</v>
      </c>
      <c r="V12" s="50">
        <v>81</v>
      </c>
      <c r="W12" s="51">
        <f t="shared" si="3"/>
        <v>449</v>
      </c>
      <c r="X12" s="52">
        <v>204</v>
      </c>
      <c r="Y12" s="53">
        <v>245</v>
      </c>
    </row>
    <row r="13" spans="1:25" ht="22.5" customHeight="1" thickBot="1">
      <c r="A13" s="3"/>
      <c r="B13" s="74"/>
      <c r="C13" s="173" t="s">
        <v>94</v>
      </c>
      <c r="D13" s="174"/>
      <c r="E13" s="174"/>
      <c r="F13" s="174"/>
      <c r="G13" s="174"/>
      <c r="J13" s="57">
        <v>7</v>
      </c>
      <c r="K13" s="51">
        <f t="shared" si="0"/>
        <v>428</v>
      </c>
      <c r="L13" s="52">
        <v>199</v>
      </c>
      <c r="M13" s="53">
        <v>229</v>
      </c>
      <c r="N13" s="50">
        <v>32</v>
      </c>
      <c r="O13" s="51">
        <f t="shared" si="1"/>
        <v>635</v>
      </c>
      <c r="P13" s="52">
        <v>364</v>
      </c>
      <c r="Q13" s="53">
        <v>271</v>
      </c>
      <c r="R13" s="50">
        <v>57</v>
      </c>
      <c r="S13" s="51">
        <f t="shared" si="2"/>
        <v>811</v>
      </c>
      <c r="T13" s="52">
        <v>411</v>
      </c>
      <c r="U13" s="53">
        <v>400</v>
      </c>
      <c r="V13" s="50">
        <v>82</v>
      </c>
      <c r="W13" s="51">
        <f t="shared" si="3"/>
        <v>436</v>
      </c>
      <c r="X13" s="52">
        <v>152</v>
      </c>
      <c r="Y13" s="53">
        <v>284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95</v>
      </c>
      <c r="H14" s="161" t="s">
        <v>80</v>
      </c>
      <c r="J14" s="57">
        <v>8</v>
      </c>
      <c r="K14" s="51">
        <f t="shared" si="0"/>
        <v>415</v>
      </c>
      <c r="L14" s="52">
        <v>212</v>
      </c>
      <c r="M14" s="53">
        <v>203</v>
      </c>
      <c r="N14" s="50">
        <v>33</v>
      </c>
      <c r="O14" s="51">
        <f t="shared" si="1"/>
        <v>718</v>
      </c>
      <c r="P14" s="52">
        <v>379</v>
      </c>
      <c r="Q14" s="53">
        <v>339</v>
      </c>
      <c r="R14" s="50">
        <v>58</v>
      </c>
      <c r="S14" s="51">
        <f t="shared" si="2"/>
        <v>713</v>
      </c>
      <c r="T14" s="52">
        <v>356</v>
      </c>
      <c r="U14" s="53">
        <v>357</v>
      </c>
      <c r="V14" s="50">
        <v>83</v>
      </c>
      <c r="W14" s="51">
        <f t="shared" si="3"/>
        <v>399</v>
      </c>
      <c r="X14" s="52">
        <v>164</v>
      </c>
      <c r="Y14" s="53">
        <v>235</v>
      </c>
    </row>
    <row r="15" spans="1:25" ht="25.5" customHeight="1" thickBot="1">
      <c r="A15" s="9"/>
      <c r="B15" s="143"/>
      <c r="C15" s="144"/>
      <c r="D15" s="18" t="s">
        <v>96</v>
      </c>
      <c r="E15" s="17" t="s">
        <v>97</v>
      </c>
      <c r="F15" s="16" t="s">
        <v>98</v>
      </c>
      <c r="G15" s="160"/>
      <c r="H15" s="162"/>
      <c r="J15" s="57">
        <v>9</v>
      </c>
      <c r="K15" s="51">
        <f t="shared" si="0"/>
        <v>432</v>
      </c>
      <c r="L15" s="52">
        <v>215</v>
      </c>
      <c r="M15" s="53">
        <v>217</v>
      </c>
      <c r="N15" s="50">
        <v>34</v>
      </c>
      <c r="O15" s="51">
        <f t="shared" si="1"/>
        <v>685</v>
      </c>
      <c r="P15" s="52">
        <v>374</v>
      </c>
      <c r="Q15" s="53">
        <v>311</v>
      </c>
      <c r="R15" s="50">
        <v>59</v>
      </c>
      <c r="S15" s="51">
        <f t="shared" si="2"/>
        <v>740</v>
      </c>
      <c r="T15" s="52">
        <v>374</v>
      </c>
      <c r="U15" s="53">
        <v>366</v>
      </c>
      <c r="V15" s="50">
        <v>84</v>
      </c>
      <c r="W15" s="51">
        <f t="shared" si="3"/>
        <v>368</v>
      </c>
      <c r="X15" s="52">
        <v>126</v>
      </c>
      <c r="Y15" s="53">
        <v>242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18468</v>
      </c>
      <c r="E16" s="27">
        <v>9162</v>
      </c>
      <c r="F16" s="35">
        <v>9306</v>
      </c>
      <c r="G16" s="27">
        <v>9374</v>
      </c>
      <c r="H16" s="101">
        <v>129</v>
      </c>
      <c r="J16" s="49" t="s">
        <v>51</v>
      </c>
      <c r="K16" s="54">
        <f t="shared" si="0"/>
        <v>2136</v>
      </c>
      <c r="L16" s="54">
        <f>L17+L18+L19+L20+L21</f>
        <v>1076</v>
      </c>
      <c r="M16" s="55">
        <f>M17+M18+M19+M20+M21</f>
        <v>1060</v>
      </c>
      <c r="N16" s="49" t="s">
        <v>52</v>
      </c>
      <c r="O16" s="54">
        <f t="shared" si="1"/>
        <v>3527</v>
      </c>
      <c r="P16" s="54">
        <f>P17+P18+P19+P20+P21</f>
        <v>1885</v>
      </c>
      <c r="Q16" s="55">
        <f>Q17+Q18+Q19+Q20+Q21</f>
        <v>1642</v>
      </c>
      <c r="R16" s="49" t="s">
        <v>53</v>
      </c>
      <c r="S16" s="54">
        <f t="shared" si="2"/>
        <v>3631</v>
      </c>
      <c r="T16" s="54">
        <f>T17+T18+T19+T20+T21</f>
        <v>1915</v>
      </c>
      <c r="U16" s="55">
        <f>U17+U18+U19+U20+U21</f>
        <v>1716</v>
      </c>
      <c r="V16" s="49" t="s">
        <v>54</v>
      </c>
      <c r="W16" s="54">
        <f t="shared" si="3"/>
        <v>1321</v>
      </c>
      <c r="X16" s="54">
        <f>X17+X18+X19+X20+X21</f>
        <v>417</v>
      </c>
      <c r="Y16" s="55">
        <f>Y17+Y18+Y19+Y20+Y21</f>
        <v>904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393</v>
      </c>
      <c r="L17" s="52">
        <v>206</v>
      </c>
      <c r="M17" s="53">
        <v>187</v>
      </c>
      <c r="N17" s="50">
        <v>35</v>
      </c>
      <c r="O17" s="51">
        <f t="shared" si="1"/>
        <v>714</v>
      </c>
      <c r="P17" s="52">
        <v>381</v>
      </c>
      <c r="Q17" s="53">
        <v>333</v>
      </c>
      <c r="R17" s="50">
        <v>60</v>
      </c>
      <c r="S17" s="51">
        <f t="shared" si="2"/>
        <v>715</v>
      </c>
      <c r="T17" s="52">
        <v>382</v>
      </c>
      <c r="U17" s="53">
        <v>333</v>
      </c>
      <c r="V17" s="50">
        <v>85</v>
      </c>
      <c r="W17" s="51">
        <f t="shared" si="3"/>
        <v>316</v>
      </c>
      <c r="X17" s="52">
        <v>112</v>
      </c>
      <c r="Y17" s="53">
        <v>204</v>
      </c>
    </row>
    <row r="18" spans="1:25" ht="24.75" customHeight="1">
      <c r="A18" s="9"/>
      <c r="B18" s="151" t="s">
        <v>11</v>
      </c>
      <c r="C18" s="139"/>
      <c r="D18" s="4">
        <f t="shared" si="4"/>
        <v>13369</v>
      </c>
      <c r="E18" s="8">
        <v>6743</v>
      </c>
      <c r="F18" s="36">
        <v>6626</v>
      </c>
      <c r="G18" s="8">
        <v>6979</v>
      </c>
      <c r="H18" s="103">
        <v>151</v>
      </c>
      <c r="J18" s="50">
        <v>11</v>
      </c>
      <c r="K18" s="51">
        <f t="shared" si="0"/>
        <v>422</v>
      </c>
      <c r="L18" s="52">
        <v>200</v>
      </c>
      <c r="M18" s="53">
        <v>222</v>
      </c>
      <c r="N18" s="50">
        <v>36</v>
      </c>
      <c r="O18" s="51">
        <f t="shared" si="1"/>
        <v>696</v>
      </c>
      <c r="P18" s="52">
        <v>362</v>
      </c>
      <c r="Q18" s="53">
        <v>334</v>
      </c>
      <c r="R18" s="50">
        <v>61</v>
      </c>
      <c r="S18" s="51">
        <f t="shared" si="2"/>
        <v>741</v>
      </c>
      <c r="T18" s="52">
        <v>393</v>
      </c>
      <c r="U18" s="53">
        <v>348</v>
      </c>
      <c r="V18" s="50">
        <v>86</v>
      </c>
      <c r="W18" s="51">
        <f t="shared" si="3"/>
        <v>315</v>
      </c>
      <c r="X18" s="52">
        <v>107</v>
      </c>
      <c r="Y18" s="53">
        <v>208</v>
      </c>
    </row>
    <row r="19" spans="1:25" ht="24.75" customHeight="1">
      <c r="A19" s="9"/>
      <c r="B19" s="137" t="s">
        <v>12</v>
      </c>
      <c r="C19" s="131"/>
      <c r="D19" s="4">
        <f t="shared" si="4"/>
        <v>214</v>
      </c>
      <c r="E19" s="8">
        <v>104</v>
      </c>
      <c r="F19" s="36">
        <v>110</v>
      </c>
      <c r="G19" s="8">
        <v>118</v>
      </c>
      <c r="H19" s="102">
        <v>1</v>
      </c>
      <c r="J19" s="50">
        <v>12</v>
      </c>
      <c r="K19" s="51">
        <f t="shared" si="0"/>
        <v>419</v>
      </c>
      <c r="L19" s="52">
        <v>212</v>
      </c>
      <c r="M19" s="53">
        <v>207</v>
      </c>
      <c r="N19" s="50">
        <v>37</v>
      </c>
      <c r="O19" s="51">
        <f t="shared" si="1"/>
        <v>688</v>
      </c>
      <c r="P19" s="52">
        <v>376</v>
      </c>
      <c r="Q19" s="53">
        <v>312</v>
      </c>
      <c r="R19" s="50">
        <v>62</v>
      </c>
      <c r="S19" s="51">
        <f t="shared" si="2"/>
        <v>770</v>
      </c>
      <c r="T19" s="52">
        <v>396</v>
      </c>
      <c r="U19" s="53">
        <v>374</v>
      </c>
      <c r="V19" s="50">
        <v>87</v>
      </c>
      <c r="W19" s="51">
        <f t="shared" si="3"/>
        <v>275</v>
      </c>
      <c r="X19" s="52">
        <v>79</v>
      </c>
      <c r="Y19" s="53">
        <v>196</v>
      </c>
    </row>
    <row r="20" spans="1:25" ht="24.75" customHeight="1">
      <c r="A20" s="9"/>
      <c r="B20" s="137" t="s">
        <v>13</v>
      </c>
      <c r="C20" s="131"/>
      <c r="D20" s="4">
        <f t="shared" si="4"/>
        <v>2026</v>
      </c>
      <c r="E20" s="8">
        <v>989</v>
      </c>
      <c r="F20" s="36">
        <v>1037</v>
      </c>
      <c r="G20" s="8">
        <v>1076</v>
      </c>
      <c r="H20" s="102">
        <v>15</v>
      </c>
      <c r="J20" s="50">
        <v>13</v>
      </c>
      <c r="K20" s="51">
        <f t="shared" si="0"/>
        <v>443</v>
      </c>
      <c r="L20" s="52">
        <v>225</v>
      </c>
      <c r="M20" s="53">
        <v>218</v>
      </c>
      <c r="N20" s="50">
        <v>38</v>
      </c>
      <c r="O20" s="51">
        <f t="shared" si="1"/>
        <v>696</v>
      </c>
      <c r="P20" s="52">
        <v>372</v>
      </c>
      <c r="Q20" s="53">
        <v>324</v>
      </c>
      <c r="R20" s="50">
        <v>63</v>
      </c>
      <c r="S20" s="51">
        <f t="shared" si="2"/>
        <v>679</v>
      </c>
      <c r="T20" s="52">
        <v>357</v>
      </c>
      <c r="U20" s="53">
        <v>322</v>
      </c>
      <c r="V20" s="50">
        <v>88</v>
      </c>
      <c r="W20" s="51">
        <f t="shared" si="3"/>
        <v>221</v>
      </c>
      <c r="X20" s="52">
        <v>57</v>
      </c>
      <c r="Y20" s="53">
        <v>164</v>
      </c>
    </row>
    <row r="21" spans="1:25" ht="24.75" customHeight="1">
      <c r="A21" s="9"/>
      <c r="B21" s="132" t="s">
        <v>14</v>
      </c>
      <c r="C21" s="131"/>
      <c r="D21" s="4">
        <f t="shared" si="4"/>
        <v>2970</v>
      </c>
      <c r="E21" s="8">
        <v>1459</v>
      </c>
      <c r="F21" s="36">
        <v>1511</v>
      </c>
      <c r="G21" s="8">
        <v>1586</v>
      </c>
      <c r="H21" s="102">
        <v>20</v>
      </c>
      <c r="J21" s="50">
        <v>14</v>
      </c>
      <c r="K21" s="51">
        <f t="shared" si="0"/>
        <v>459</v>
      </c>
      <c r="L21" s="52">
        <v>233</v>
      </c>
      <c r="M21" s="53">
        <v>226</v>
      </c>
      <c r="N21" s="50">
        <v>39</v>
      </c>
      <c r="O21" s="51">
        <f t="shared" si="1"/>
        <v>733</v>
      </c>
      <c r="P21" s="52">
        <v>394</v>
      </c>
      <c r="Q21" s="53">
        <v>339</v>
      </c>
      <c r="R21" s="50">
        <v>64</v>
      </c>
      <c r="S21" s="51">
        <f t="shared" si="2"/>
        <v>726</v>
      </c>
      <c r="T21" s="52">
        <v>387</v>
      </c>
      <c r="U21" s="53">
        <v>339</v>
      </c>
      <c r="V21" s="50">
        <v>89</v>
      </c>
      <c r="W21" s="51">
        <f t="shared" si="3"/>
        <v>194</v>
      </c>
      <c r="X21" s="52">
        <v>62</v>
      </c>
      <c r="Y21" s="53">
        <v>132</v>
      </c>
    </row>
    <row r="22" spans="1:25" ht="24.75" customHeight="1">
      <c r="A22" s="9"/>
      <c r="B22" s="138" t="s">
        <v>15</v>
      </c>
      <c r="C22" s="139"/>
      <c r="D22" s="4">
        <f t="shared" si="4"/>
        <v>1565</v>
      </c>
      <c r="E22" s="8">
        <v>792</v>
      </c>
      <c r="F22" s="36">
        <v>773</v>
      </c>
      <c r="G22" s="8">
        <v>945</v>
      </c>
      <c r="H22" s="102">
        <v>17</v>
      </c>
      <c r="J22" s="49" t="s">
        <v>55</v>
      </c>
      <c r="K22" s="54">
        <f t="shared" si="0"/>
        <v>2565</v>
      </c>
      <c r="L22" s="54">
        <f>L23+L24+L25+L26+L27</f>
        <v>1346</v>
      </c>
      <c r="M22" s="55">
        <f>M23+M24+M25+M26+M27</f>
        <v>1219</v>
      </c>
      <c r="N22" s="49" t="s">
        <v>56</v>
      </c>
      <c r="O22" s="54">
        <f t="shared" si="1"/>
        <v>4093</v>
      </c>
      <c r="P22" s="54">
        <f>P23+P24+P25+P26+P27</f>
        <v>2174</v>
      </c>
      <c r="Q22" s="55">
        <f>Q23+Q24+Q25+Q26+Q27</f>
        <v>1919</v>
      </c>
      <c r="R22" s="49" t="s">
        <v>57</v>
      </c>
      <c r="S22" s="54">
        <f t="shared" si="2"/>
        <v>4289</v>
      </c>
      <c r="T22" s="54">
        <f>T23+T24+T25+T26+T27</f>
        <v>2143</v>
      </c>
      <c r="U22" s="55">
        <f>U23+U24+U25+U26+U27</f>
        <v>2146</v>
      </c>
      <c r="V22" s="49" t="s">
        <v>58</v>
      </c>
      <c r="W22" s="54">
        <f t="shared" si="3"/>
        <v>581</v>
      </c>
      <c r="X22" s="54">
        <f>X23+X24+X25+X26+X27</f>
        <v>146</v>
      </c>
      <c r="Y22" s="55">
        <f>Y23+Y24+Y25+Y26+Y27</f>
        <v>435</v>
      </c>
    </row>
    <row r="23" spans="1:25" ht="24.75" customHeight="1">
      <c r="A23" s="9"/>
      <c r="B23" s="132" t="s">
        <v>16</v>
      </c>
      <c r="C23" s="131"/>
      <c r="D23" s="4">
        <f t="shared" si="4"/>
        <v>1065</v>
      </c>
      <c r="E23" s="8">
        <v>502</v>
      </c>
      <c r="F23" s="36">
        <v>563</v>
      </c>
      <c r="G23" s="8">
        <v>580</v>
      </c>
      <c r="H23" s="102">
        <v>8</v>
      </c>
      <c r="J23" s="50">
        <v>15</v>
      </c>
      <c r="K23" s="51">
        <f t="shared" si="0"/>
        <v>454</v>
      </c>
      <c r="L23" s="52">
        <v>243</v>
      </c>
      <c r="M23" s="53">
        <v>211</v>
      </c>
      <c r="N23" s="50">
        <v>40</v>
      </c>
      <c r="O23" s="51">
        <f t="shared" si="1"/>
        <v>749</v>
      </c>
      <c r="P23" s="52">
        <v>398</v>
      </c>
      <c r="Q23" s="53">
        <v>351</v>
      </c>
      <c r="R23" s="50">
        <v>65</v>
      </c>
      <c r="S23" s="51">
        <f t="shared" si="2"/>
        <v>832</v>
      </c>
      <c r="T23" s="52">
        <v>434</v>
      </c>
      <c r="U23" s="53">
        <v>398</v>
      </c>
      <c r="V23" s="50">
        <v>90</v>
      </c>
      <c r="W23" s="51">
        <f t="shared" si="3"/>
        <v>178</v>
      </c>
      <c r="X23" s="52">
        <v>46</v>
      </c>
      <c r="Y23" s="53">
        <v>132</v>
      </c>
    </row>
    <row r="24" spans="1:25" ht="24.75" customHeight="1">
      <c r="A24" s="9"/>
      <c r="B24" s="140" t="s">
        <v>99</v>
      </c>
      <c r="C24" s="139"/>
      <c r="D24" s="4">
        <f t="shared" si="4"/>
        <v>1105</v>
      </c>
      <c r="E24" s="8">
        <v>573</v>
      </c>
      <c r="F24" s="36">
        <v>532</v>
      </c>
      <c r="G24" s="8">
        <v>522</v>
      </c>
      <c r="H24" s="100">
        <v>10</v>
      </c>
      <c r="J24" s="50">
        <v>16</v>
      </c>
      <c r="K24" s="51">
        <f t="shared" si="0"/>
        <v>490</v>
      </c>
      <c r="L24" s="52">
        <v>238</v>
      </c>
      <c r="M24" s="53">
        <v>252</v>
      </c>
      <c r="N24" s="50">
        <v>41</v>
      </c>
      <c r="O24" s="51">
        <f t="shared" si="1"/>
        <v>742</v>
      </c>
      <c r="P24" s="52">
        <v>378</v>
      </c>
      <c r="Q24" s="53">
        <v>364</v>
      </c>
      <c r="R24" s="50">
        <v>66</v>
      </c>
      <c r="S24" s="51">
        <f t="shared" si="2"/>
        <v>810</v>
      </c>
      <c r="T24" s="52">
        <v>393</v>
      </c>
      <c r="U24" s="53">
        <v>417</v>
      </c>
      <c r="V24" s="50">
        <v>91</v>
      </c>
      <c r="W24" s="51">
        <f t="shared" si="3"/>
        <v>131</v>
      </c>
      <c r="X24" s="52">
        <v>34</v>
      </c>
      <c r="Y24" s="53">
        <v>97</v>
      </c>
    </row>
    <row r="25" spans="1:25" ht="24.75" customHeight="1">
      <c r="A25" s="9"/>
      <c r="B25" s="132" t="s">
        <v>17</v>
      </c>
      <c r="C25" s="131"/>
      <c r="D25" s="4">
        <f t="shared" si="4"/>
        <v>1160</v>
      </c>
      <c r="E25" s="8">
        <v>592</v>
      </c>
      <c r="F25" s="36">
        <v>568</v>
      </c>
      <c r="G25" s="8">
        <v>507</v>
      </c>
      <c r="H25" s="103">
        <v>4</v>
      </c>
      <c r="J25" s="50">
        <v>17</v>
      </c>
      <c r="K25" s="51">
        <f t="shared" si="0"/>
        <v>504</v>
      </c>
      <c r="L25" s="52">
        <v>266</v>
      </c>
      <c r="M25" s="53">
        <v>238</v>
      </c>
      <c r="N25" s="50">
        <v>42</v>
      </c>
      <c r="O25" s="51">
        <f t="shared" si="1"/>
        <v>817</v>
      </c>
      <c r="P25" s="52">
        <v>432</v>
      </c>
      <c r="Q25" s="53">
        <v>385</v>
      </c>
      <c r="R25" s="50">
        <v>67</v>
      </c>
      <c r="S25" s="51">
        <f t="shared" si="2"/>
        <v>834</v>
      </c>
      <c r="T25" s="52">
        <v>411</v>
      </c>
      <c r="U25" s="53">
        <v>423</v>
      </c>
      <c r="V25" s="50">
        <v>92</v>
      </c>
      <c r="W25" s="51">
        <f t="shared" si="3"/>
        <v>101</v>
      </c>
      <c r="X25" s="52">
        <v>30</v>
      </c>
      <c r="Y25" s="53">
        <v>71</v>
      </c>
    </row>
    <row r="26" spans="1:25" ht="24.75" customHeight="1">
      <c r="A26" s="9"/>
      <c r="B26" s="130" t="s">
        <v>99</v>
      </c>
      <c r="C26" s="131"/>
      <c r="D26" s="4">
        <f t="shared" si="4"/>
        <v>2105</v>
      </c>
      <c r="E26" s="8">
        <v>1095</v>
      </c>
      <c r="F26" s="36">
        <v>1010</v>
      </c>
      <c r="G26" s="8">
        <v>1135</v>
      </c>
      <c r="H26" s="102">
        <v>12</v>
      </c>
      <c r="J26" s="50">
        <v>18</v>
      </c>
      <c r="K26" s="51">
        <f t="shared" si="0"/>
        <v>490</v>
      </c>
      <c r="L26" s="52">
        <v>258</v>
      </c>
      <c r="M26" s="53">
        <v>232</v>
      </c>
      <c r="N26" s="50">
        <v>43</v>
      </c>
      <c r="O26" s="51">
        <f t="shared" si="1"/>
        <v>867</v>
      </c>
      <c r="P26" s="52">
        <v>465</v>
      </c>
      <c r="Q26" s="53">
        <v>402</v>
      </c>
      <c r="R26" s="50">
        <v>68</v>
      </c>
      <c r="S26" s="51">
        <f t="shared" si="2"/>
        <v>895</v>
      </c>
      <c r="T26" s="52">
        <v>434</v>
      </c>
      <c r="U26" s="53">
        <v>461</v>
      </c>
      <c r="V26" s="50">
        <v>93</v>
      </c>
      <c r="W26" s="51">
        <f t="shared" si="3"/>
        <v>95</v>
      </c>
      <c r="X26" s="52">
        <v>20</v>
      </c>
      <c r="Y26" s="53">
        <v>75</v>
      </c>
    </row>
    <row r="27" spans="1:25" ht="24.75" customHeight="1">
      <c r="A27" s="9"/>
      <c r="B27" s="130" t="s">
        <v>100</v>
      </c>
      <c r="C27" s="131"/>
      <c r="D27" s="4">
        <f t="shared" si="4"/>
        <v>1397</v>
      </c>
      <c r="E27" s="8">
        <v>717</v>
      </c>
      <c r="F27" s="36">
        <v>680</v>
      </c>
      <c r="G27" s="8">
        <v>678</v>
      </c>
      <c r="H27" s="103">
        <v>8</v>
      </c>
      <c r="J27" s="50">
        <v>19</v>
      </c>
      <c r="K27" s="51">
        <f t="shared" si="0"/>
        <v>627</v>
      </c>
      <c r="L27" s="52">
        <v>341</v>
      </c>
      <c r="M27" s="53">
        <v>286</v>
      </c>
      <c r="N27" s="50">
        <v>44</v>
      </c>
      <c r="O27" s="51">
        <f t="shared" si="1"/>
        <v>918</v>
      </c>
      <c r="P27" s="52">
        <v>501</v>
      </c>
      <c r="Q27" s="53">
        <v>417</v>
      </c>
      <c r="R27" s="50">
        <v>69</v>
      </c>
      <c r="S27" s="51">
        <f t="shared" si="2"/>
        <v>918</v>
      </c>
      <c r="T27" s="52">
        <v>471</v>
      </c>
      <c r="U27" s="53">
        <v>447</v>
      </c>
      <c r="V27" s="50">
        <v>94</v>
      </c>
      <c r="W27" s="51">
        <f t="shared" si="3"/>
        <v>76</v>
      </c>
      <c r="X27" s="52">
        <v>16</v>
      </c>
      <c r="Y27" s="53">
        <v>60</v>
      </c>
    </row>
    <row r="28" spans="1:25" ht="24.75" customHeight="1">
      <c r="A28" s="9"/>
      <c r="B28" s="132" t="s">
        <v>18</v>
      </c>
      <c r="C28" s="131"/>
      <c r="D28" s="4">
        <f t="shared" si="4"/>
        <v>3692</v>
      </c>
      <c r="E28" s="8">
        <v>1867</v>
      </c>
      <c r="F28" s="36">
        <v>1825</v>
      </c>
      <c r="G28" s="8">
        <v>1829</v>
      </c>
      <c r="H28" s="102">
        <v>43</v>
      </c>
      <c r="J28" s="49" t="s">
        <v>59</v>
      </c>
      <c r="K28" s="54">
        <f t="shared" si="0"/>
        <v>3816</v>
      </c>
      <c r="L28" s="54">
        <f>L29+L30+L31+L32+L33</f>
        <v>1963</v>
      </c>
      <c r="M28" s="55">
        <f>M29+M30+M31+M32+M33</f>
        <v>1853</v>
      </c>
      <c r="N28" s="49" t="s">
        <v>60</v>
      </c>
      <c r="O28" s="54">
        <f t="shared" si="1"/>
        <v>4697</v>
      </c>
      <c r="P28" s="54">
        <f>P29+P30+P31+P32+P33</f>
        <v>2454</v>
      </c>
      <c r="Q28" s="55">
        <f>Q29+Q30+Q31+Q32+Q33</f>
        <v>2243</v>
      </c>
      <c r="R28" s="49" t="s">
        <v>61</v>
      </c>
      <c r="S28" s="54">
        <f t="shared" si="2"/>
        <v>3366</v>
      </c>
      <c r="T28" s="54">
        <f>T29+T30+T31+T32+T33</f>
        <v>1583</v>
      </c>
      <c r="U28" s="55">
        <f>U29+U30+U31+U32+U33</f>
        <v>1783</v>
      </c>
      <c r="V28" s="49" t="s">
        <v>62</v>
      </c>
      <c r="W28" s="54">
        <f t="shared" si="3"/>
        <v>171</v>
      </c>
      <c r="X28" s="54">
        <f>X29+X30+X31+X32+X33</f>
        <v>21</v>
      </c>
      <c r="Y28" s="55">
        <f>Y29+Y30+Y31+Y32+Y33</f>
        <v>150</v>
      </c>
    </row>
    <row r="29" spans="1:25" ht="24.75" customHeight="1">
      <c r="A29" s="9"/>
      <c r="B29" s="130" t="s">
        <v>101</v>
      </c>
      <c r="C29" s="131"/>
      <c r="D29" s="4">
        <f t="shared" si="4"/>
        <v>2651</v>
      </c>
      <c r="E29" s="8">
        <v>1311</v>
      </c>
      <c r="F29" s="36">
        <v>1340</v>
      </c>
      <c r="G29" s="8">
        <v>1376</v>
      </c>
      <c r="H29" s="103">
        <v>43</v>
      </c>
      <c r="J29" s="50">
        <v>20</v>
      </c>
      <c r="K29" s="51">
        <f t="shared" si="0"/>
        <v>711</v>
      </c>
      <c r="L29" s="52">
        <v>374</v>
      </c>
      <c r="M29" s="53">
        <v>337</v>
      </c>
      <c r="N29" s="50">
        <v>45</v>
      </c>
      <c r="O29" s="51">
        <f t="shared" si="1"/>
        <v>970</v>
      </c>
      <c r="P29" s="52">
        <v>517</v>
      </c>
      <c r="Q29" s="53">
        <v>453</v>
      </c>
      <c r="R29" s="50">
        <v>70</v>
      </c>
      <c r="S29" s="51">
        <f t="shared" si="2"/>
        <v>879</v>
      </c>
      <c r="T29" s="52">
        <v>426</v>
      </c>
      <c r="U29" s="53">
        <v>453</v>
      </c>
      <c r="V29" s="50">
        <v>95</v>
      </c>
      <c r="W29" s="51">
        <f t="shared" si="3"/>
        <v>59</v>
      </c>
      <c r="X29" s="58">
        <v>4</v>
      </c>
      <c r="Y29" s="59">
        <v>55</v>
      </c>
    </row>
    <row r="30" spans="1:25" ht="24.75" customHeight="1">
      <c r="A30" s="9"/>
      <c r="B30" s="132" t="s">
        <v>19</v>
      </c>
      <c r="C30" s="131"/>
      <c r="D30" s="4">
        <f t="shared" si="4"/>
        <v>1580</v>
      </c>
      <c r="E30" s="8">
        <v>781</v>
      </c>
      <c r="F30" s="36">
        <v>799</v>
      </c>
      <c r="G30" s="8">
        <v>809</v>
      </c>
      <c r="H30" s="102">
        <v>20</v>
      </c>
      <c r="J30" s="50">
        <v>21</v>
      </c>
      <c r="K30" s="51">
        <f t="shared" si="0"/>
        <v>719</v>
      </c>
      <c r="L30" s="52">
        <v>405</v>
      </c>
      <c r="M30" s="53">
        <v>314</v>
      </c>
      <c r="N30" s="50">
        <v>46</v>
      </c>
      <c r="O30" s="51">
        <f t="shared" si="1"/>
        <v>953</v>
      </c>
      <c r="P30" s="52">
        <v>476</v>
      </c>
      <c r="Q30" s="53">
        <v>477</v>
      </c>
      <c r="R30" s="50">
        <v>71</v>
      </c>
      <c r="S30" s="51">
        <f t="shared" si="2"/>
        <v>571</v>
      </c>
      <c r="T30" s="52">
        <v>264</v>
      </c>
      <c r="U30" s="53">
        <v>307</v>
      </c>
      <c r="V30" s="50">
        <v>96</v>
      </c>
      <c r="W30" s="51">
        <f t="shared" si="3"/>
        <v>35</v>
      </c>
      <c r="X30" s="58">
        <v>7</v>
      </c>
      <c r="Y30" s="59">
        <v>28</v>
      </c>
    </row>
    <row r="31" spans="1:25" ht="24.75" customHeight="1">
      <c r="A31" s="9"/>
      <c r="B31" s="130" t="s">
        <v>99</v>
      </c>
      <c r="C31" s="131"/>
      <c r="D31" s="4">
        <f t="shared" si="4"/>
        <v>1076</v>
      </c>
      <c r="E31" s="8">
        <v>539</v>
      </c>
      <c r="F31" s="36">
        <v>537</v>
      </c>
      <c r="G31" s="8">
        <v>533</v>
      </c>
      <c r="H31" s="103">
        <v>11</v>
      </c>
      <c r="J31" s="50">
        <v>22</v>
      </c>
      <c r="K31" s="51">
        <f t="shared" si="0"/>
        <v>758</v>
      </c>
      <c r="L31" s="52">
        <v>354</v>
      </c>
      <c r="M31" s="53">
        <v>404</v>
      </c>
      <c r="N31" s="50">
        <v>47</v>
      </c>
      <c r="O31" s="51">
        <f t="shared" si="1"/>
        <v>882</v>
      </c>
      <c r="P31" s="52">
        <v>481</v>
      </c>
      <c r="Q31" s="53">
        <v>401</v>
      </c>
      <c r="R31" s="50">
        <v>72</v>
      </c>
      <c r="S31" s="51">
        <f t="shared" si="2"/>
        <v>574</v>
      </c>
      <c r="T31" s="52">
        <v>287</v>
      </c>
      <c r="U31" s="53">
        <v>287</v>
      </c>
      <c r="V31" s="50">
        <v>97</v>
      </c>
      <c r="W31" s="51">
        <f t="shared" si="3"/>
        <v>29</v>
      </c>
      <c r="X31" s="58">
        <v>3</v>
      </c>
      <c r="Y31" s="59">
        <v>26</v>
      </c>
    </row>
    <row r="32" spans="1:25" ht="24.75" customHeight="1">
      <c r="A32" s="9"/>
      <c r="B32" s="130" t="s">
        <v>100</v>
      </c>
      <c r="C32" s="131"/>
      <c r="D32" s="4">
        <f t="shared" si="4"/>
        <v>1800</v>
      </c>
      <c r="E32" s="8">
        <v>906</v>
      </c>
      <c r="F32" s="36">
        <v>894</v>
      </c>
      <c r="G32" s="8">
        <v>856</v>
      </c>
      <c r="H32" s="102">
        <v>14</v>
      </c>
      <c r="J32" s="50">
        <v>23</v>
      </c>
      <c r="K32" s="51">
        <f t="shared" si="0"/>
        <v>844</v>
      </c>
      <c r="L32" s="52">
        <v>409</v>
      </c>
      <c r="M32" s="53">
        <v>435</v>
      </c>
      <c r="N32" s="50">
        <v>48</v>
      </c>
      <c r="O32" s="51">
        <f t="shared" si="1"/>
        <v>936</v>
      </c>
      <c r="P32" s="52">
        <v>489</v>
      </c>
      <c r="Q32" s="53">
        <v>447</v>
      </c>
      <c r="R32" s="50">
        <v>73</v>
      </c>
      <c r="S32" s="51">
        <f t="shared" si="2"/>
        <v>667</v>
      </c>
      <c r="T32" s="52">
        <v>307</v>
      </c>
      <c r="U32" s="53">
        <v>360</v>
      </c>
      <c r="V32" s="50">
        <v>98</v>
      </c>
      <c r="W32" s="51">
        <f t="shared" si="3"/>
        <v>26</v>
      </c>
      <c r="X32" s="58">
        <v>2</v>
      </c>
      <c r="Y32" s="59">
        <v>24</v>
      </c>
    </row>
    <row r="33" spans="1:25" ht="24.75" customHeight="1" thickBot="1">
      <c r="A33" s="9"/>
      <c r="B33" s="130" t="s">
        <v>102</v>
      </c>
      <c r="C33" s="131"/>
      <c r="D33" s="4">
        <f t="shared" si="4"/>
        <v>1703</v>
      </c>
      <c r="E33" s="8">
        <v>834</v>
      </c>
      <c r="F33" s="36">
        <v>869</v>
      </c>
      <c r="G33" s="8">
        <v>1053</v>
      </c>
      <c r="H33" s="102">
        <v>28</v>
      </c>
      <c r="J33" s="60">
        <v>24</v>
      </c>
      <c r="K33" s="61">
        <f t="shared" si="0"/>
        <v>784</v>
      </c>
      <c r="L33" s="62">
        <v>421</v>
      </c>
      <c r="M33" s="63">
        <v>363</v>
      </c>
      <c r="N33" s="60">
        <v>49</v>
      </c>
      <c r="O33" s="61">
        <f t="shared" si="1"/>
        <v>956</v>
      </c>
      <c r="P33" s="62">
        <v>491</v>
      </c>
      <c r="Q33" s="63">
        <v>465</v>
      </c>
      <c r="R33" s="60">
        <v>74</v>
      </c>
      <c r="S33" s="61">
        <f t="shared" si="2"/>
        <v>675</v>
      </c>
      <c r="T33" s="62">
        <v>299</v>
      </c>
      <c r="U33" s="63">
        <v>376</v>
      </c>
      <c r="V33" s="50">
        <v>99</v>
      </c>
      <c r="W33" s="51">
        <f t="shared" si="3"/>
        <v>22</v>
      </c>
      <c r="X33" s="64">
        <v>5</v>
      </c>
      <c r="Y33" s="65">
        <v>17</v>
      </c>
    </row>
    <row r="34" spans="1:25" ht="24.75" customHeight="1">
      <c r="A34" s="9"/>
      <c r="B34" s="132" t="s">
        <v>20</v>
      </c>
      <c r="C34" s="131"/>
      <c r="D34" s="4">
        <f t="shared" si="4"/>
        <v>372</v>
      </c>
      <c r="E34" s="8">
        <v>175</v>
      </c>
      <c r="F34" s="36">
        <v>197</v>
      </c>
      <c r="G34" s="8">
        <v>186</v>
      </c>
      <c r="H34" s="102">
        <v>7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57</v>
      </c>
      <c r="E35" s="8">
        <v>18</v>
      </c>
      <c r="F35" s="36">
        <v>39</v>
      </c>
      <c r="G35" s="8">
        <v>29</v>
      </c>
      <c r="H35" s="104">
        <v>0</v>
      </c>
      <c r="V35" s="124" t="s">
        <v>64</v>
      </c>
      <c r="W35" s="126">
        <f t="shared" si="3"/>
        <v>58384</v>
      </c>
      <c r="X35" s="126">
        <f>L4+L10+L16+L22+L28+L34+P4+P10+P16+P22+P28+P34+T4+T10+T16+T22+T28+T34+X4+X10+X16+X22+X28+X34</f>
        <v>29164</v>
      </c>
      <c r="Y35" s="128">
        <f>M4+M10+M16+M22+M28+M34+Q4+Q10+Q16+Q22+Q28+Q34+U4+U10+U16+U22+U28+U34+Y4+Y10+Y16+Y22+Y28+Y34</f>
        <v>29220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58384</v>
      </c>
      <c r="E36" s="6">
        <f>SUM(E16:E35)</f>
        <v>29164</v>
      </c>
      <c r="F36" s="37">
        <f>SUM(F16:F35)</f>
        <v>29220</v>
      </c>
      <c r="G36" s="6">
        <f>SUM(G16:G35)</f>
        <v>30176</v>
      </c>
      <c r="H36" s="105">
        <f>SUM(H16:H35)</f>
        <v>541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14780</v>
      </c>
      <c r="P37" s="69">
        <f>$T$22+$T$28+$X$4+$X$10+$X$16+$X$22+$X$28+$X$34</f>
        <v>6466</v>
      </c>
      <c r="Q37" s="69">
        <f>$U$22+$U$28+$Y$4+$Y$10+$Y$16+$Y$22+$Y$28+$Y$34</f>
        <v>8314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3"/>
      <c r="C40" s="123"/>
      <c r="D40" s="123"/>
      <c r="E40" s="123"/>
      <c r="F40" s="123"/>
      <c r="G40" s="123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平成30年1月1日現在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平成30年1月1日現在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103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104</v>
      </c>
      <c r="E43" s="17" t="s">
        <v>105</v>
      </c>
      <c r="F43" s="16" t="s">
        <v>106</v>
      </c>
      <c r="G43" s="148"/>
      <c r="J43" s="46" t="s">
        <v>43</v>
      </c>
      <c r="K43" s="47">
        <f aca="true" t="shared" si="5" ref="K43:K72">L43+M43</f>
        <v>1904</v>
      </c>
      <c r="L43" s="47">
        <f>L44+L45+L46+L47+L48</f>
        <v>966</v>
      </c>
      <c r="M43" s="48">
        <f>M44+M45+M46+M47+M48</f>
        <v>938</v>
      </c>
      <c r="N43" s="49" t="s">
        <v>44</v>
      </c>
      <c r="O43" s="47">
        <f aca="true" t="shared" si="6" ref="O43:O70">P43+Q43</f>
        <v>3152</v>
      </c>
      <c r="P43" s="47">
        <f>P44+P45+P46+P47+P48</f>
        <v>1622</v>
      </c>
      <c r="Q43" s="48">
        <f>Q44+Q45+Q46+Q47+Q48</f>
        <v>1530</v>
      </c>
      <c r="R43" s="49" t="s">
        <v>45</v>
      </c>
      <c r="S43" s="47">
        <f aca="true" t="shared" si="7" ref="S43:S72">T43+U43</f>
        <v>3901</v>
      </c>
      <c r="T43" s="47">
        <f>T44+T45+T46+T47+T48</f>
        <v>2051</v>
      </c>
      <c r="U43" s="48">
        <f>U44+U45+U46+U47+U48</f>
        <v>1850</v>
      </c>
      <c r="V43" s="49" t="s">
        <v>46</v>
      </c>
      <c r="W43" s="47">
        <f aca="true" t="shared" si="8" ref="W43:W74">X43+Y43</f>
        <v>2836</v>
      </c>
      <c r="X43" s="47">
        <f>X44+X45+X46+X47+X48</f>
        <v>1275</v>
      </c>
      <c r="Y43" s="48">
        <f>Y44+Y45+Y46+Y47+Y48</f>
        <v>1561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17356</v>
      </c>
      <c r="E44" s="82">
        <v>8584</v>
      </c>
      <c r="F44" s="83">
        <v>8772</v>
      </c>
      <c r="G44" s="84">
        <v>8724</v>
      </c>
      <c r="J44" s="50">
        <v>0</v>
      </c>
      <c r="K44" s="51">
        <f t="shared" si="5"/>
        <v>346</v>
      </c>
      <c r="L44" s="88">
        <v>168</v>
      </c>
      <c r="M44" s="89">
        <v>178</v>
      </c>
      <c r="N44" s="50">
        <v>25</v>
      </c>
      <c r="O44" s="51">
        <f t="shared" si="6"/>
        <v>661</v>
      </c>
      <c r="P44" s="88">
        <v>337</v>
      </c>
      <c r="Q44" s="89">
        <v>324</v>
      </c>
      <c r="R44" s="50">
        <v>50</v>
      </c>
      <c r="S44" s="51">
        <f t="shared" si="7"/>
        <v>856</v>
      </c>
      <c r="T44" s="88">
        <v>445</v>
      </c>
      <c r="U44" s="89">
        <v>411</v>
      </c>
      <c r="V44" s="50">
        <v>75</v>
      </c>
      <c r="W44" s="51">
        <f t="shared" si="8"/>
        <v>695</v>
      </c>
      <c r="X44" s="88">
        <v>321</v>
      </c>
      <c r="Y44" s="89">
        <v>374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387</v>
      </c>
      <c r="L45" s="88">
        <v>204</v>
      </c>
      <c r="M45" s="89">
        <v>183</v>
      </c>
      <c r="N45" s="50">
        <v>26</v>
      </c>
      <c r="O45" s="51">
        <f t="shared" si="6"/>
        <v>610</v>
      </c>
      <c r="P45" s="88">
        <v>329</v>
      </c>
      <c r="Q45" s="89">
        <v>281</v>
      </c>
      <c r="R45" s="50">
        <v>51</v>
      </c>
      <c r="S45" s="51">
        <f t="shared" si="7"/>
        <v>650</v>
      </c>
      <c r="T45" s="88">
        <v>337</v>
      </c>
      <c r="U45" s="89">
        <v>313</v>
      </c>
      <c r="V45" s="50">
        <v>76</v>
      </c>
      <c r="W45" s="51">
        <f t="shared" si="8"/>
        <v>603</v>
      </c>
      <c r="X45" s="88">
        <v>287</v>
      </c>
      <c r="Y45" s="89">
        <v>316</v>
      </c>
    </row>
    <row r="46" spans="2:25" ht="25.5" customHeight="1">
      <c r="B46" s="151" t="s">
        <v>11</v>
      </c>
      <c r="C46" s="139"/>
      <c r="D46" s="4">
        <f t="shared" si="9"/>
        <v>12595</v>
      </c>
      <c r="E46" s="85">
        <v>6388</v>
      </c>
      <c r="F46" s="86">
        <v>6207</v>
      </c>
      <c r="G46" s="87">
        <v>6466</v>
      </c>
      <c r="J46" s="50">
        <v>2</v>
      </c>
      <c r="K46" s="51">
        <f t="shared" si="5"/>
        <v>394</v>
      </c>
      <c r="L46" s="88">
        <v>196</v>
      </c>
      <c r="M46" s="89">
        <v>198</v>
      </c>
      <c r="N46" s="50">
        <v>27</v>
      </c>
      <c r="O46" s="51">
        <f t="shared" si="6"/>
        <v>656</v>
      </c>
      <c r="P46" s="88">
        <v>315</v>
      </c>
      <c r="Q46" s="89">
        <v>341</v>
      </c>
      <c r="R46" s="50">
        <v>52</v>
      </c>
      <c r="S46" s="51">
        <f t="shared" si="7"/>
        <v>865</v>
      </c>
      <c r="T46" s="88">
        <v>452</v>
      </c>
      <c r="U46" s="89">
        <v>413</v>
      </c>
      <c r="V46" s="50">
        <v>77</v>
      </c>
      <c r="W46" s="51">
        <f t="shared" si="8"/>
        <v>615</v>
      </c>
      <c r="X46" s="88">
        <v>274</v>
      </c>
      <c r="Y46" s="89">
        <v>341</v>
      </c>
    </row>
    <row r="47" spans="2:25" ht="25.5" customHeight="1">
      <c r="B47" s="137" t="s">
        <v>12</v>
      </c>
      <c r="C47" s="131"/>
      <c r="D47" s="4">
        <f t="shared" si="9"/>
        <v>212</v>
      </c>
      <c r="E47" s="85">
        <v>104</v>
      </c>
      <c r="F47" s="86">
        <v>108</v>
      </c>
      <c r="G47" s="87">
        <v>118</v>
      </c>
      <c r="J47" s="50">
        <v>3</v>
      </c>
      <c r="K47" s="51">
        <f t="shared" si="5"/>
        <v>373</v>
      </c>
      <c r="L47" s="88">
        <v>177</v>
      </c>
      <c r="M47" s="89">
        <v>196</v>
      </c>
      <c r="N47" s="50">
        <v>28</v>
      </c>
      <c r="O47" s="51">
        <f t="shared" si="6"/>
        <v>618</v>
      </c>
      <c r="P47" s="88">
        <v>319</v>
      </c>
      <c r="Q47" s="89">
        <v>299</v>
      </c>
      <c r="R47" s="50">
        <v>53</v>
      </c>
      <c r="S47" s="51">
        <f t="shared" si="7"/>
        <v>798</v>
      </c>
      <c r="T47" s="88">
        <v>433</v>
      </c>
      <c r="U47" s="89">
        <v>365</v>
      </c>
      <c r="V47" s="50">
        <v>78</v>
      </c>
      <c r="W47" s="51">
        <f t="shared" si="8"/>
        <v>500</v>
      </c>
      <c r="X47" s="88">
        <v>203</v>
      </c>
      <c r="Y47" s="89">
        <v>297</v>
      </c>
    </row>
    <row r="48" spans="2:25" ht="25.5" customHeight="1">
      <c r="B48" s="137" t="s">
        <v>13</v>
      </c>
      <c r="C48" s="131"/>
      <c r="D48" s="4">
        <f t="shared" si="9"/>
        <v>1938</v>
      </c>
      <c r="E48" s="85">
        <v>949</v>
      </c>
      <c r="F48" s="86">
        <v>989</v>
      </c>
      <c r="G48" s="87">
        <v>1016</v>
      </c>
      <c r="J48" s="50">
        <v>4</v>
      </c>
      <c r="K48" s="51">
        <f t="shared" si="5"/>
        <v>404</v>
      </c>
      <c r="L48" s="88">
        <v>221</v>
      </c>
      <c r="M48" s="89">
        <v>183</v>
      </c>
      <c r="N48" s="50">
        <v>29</v>
      </c>
      <c r="O48" s="51">
        <f t="shared" si="6"/>
        <v>607</v>
      </c>
      <c r="P48" s="88">
        <v>322</v>
      </c>
      <c r="Q48" s="89">
        <v>285</v>
      </c>
      <c r="R48" s="50">
        <v>54</v>
      </c>
      <c r="S48" s="51">
        <f t="shared" si="7"/>
        <v>732</v>
      </c>
      <c r="T48" s="88">
        <v>384</v>
      </c>
      <c r="U48" s="89">
        <v>348</v>
      </c>
      <c r="V48" s="50">
        <v>79</v>
      </c>
      <c r="W48" s="51">
        <f t="shared" si="8"/>
        <v>423</v>
      </c>
      <c r="X48" s="88">
        <v>190</v>
      </c>
      <c r="Y48" s="89">
        <v>233</v>
      </c>
    </row>
    <row r="49" spans="2:25" ht="25.5" customHeight="1">
      <c r="B49" s="132" t="s">
        <v>14</v>
      </c>
      <c r="C49" s="131"/>
      <c r="D49" s="4">
        <f t="shared" si="9"/>
        <v>2824</v>
      </c>
      <c r="E49" s="85">
        <v>1375</v>
      </c>
      <c r="F49" s="86">
        <v>1449</v>
      </c>
      <c r="G49" s="87">
        <v>1470</v>
      </c>
      <c r="J49" s="46" t="s">
        <v>47</v>
      </c>
      <c r="K49" s="54">
        <f t="shared" si="5"/>
        <v>1987</v>
      </c>
      <c r="L49" s="54">
        <f>L50+L51+L52+L53+L54</f>
        <v>989</v>
      </c>
      <c r="M49" s="55">
        <f>M50+M51+M52+M53+M54</f>
        <v>998</v>
      </c>
      <c r="N49" s="49" t="s">
        <v>48</v>
      </c>
      <c r="O49" s="54">
        <f t="shared" si="6"/>
        <v>3084</v>
      </c>
      <c r="P49" s="54">
        <f>P50+P51+P52+P53+P54</f>
        <v>1691</v>
      </c>
      <c r="Q49" s="55">
        <f>Q50+Q51+Q52+Q53+Q54</f>
        <v>1393</v>
      </c>
      <c r="R49" s="56" t="s">
        <v>49</v>
      </c>
      <c r="S49" s="54">
        <f t="shared" si="7"/>
        <v>3572</v>
      </c>
      <c r="T49" s="54">
        <f>T50+T51+T52+T53+T54</f>
        <v>1798</v>
      </c>
      <c r="U49" s="55">
        <f>U50+U51+U52+U53+U54</f>
        <v>1774</v>
      </c>
      <c r="V49" s="49" t="s">
        <v>50</v>
      </c>
      <c r="W49" s="54">
        <f t="shared" si="8"/>
        <v>2145</v>
      </c>
      <c r="X49" s="54">
        <f>X50+X51+X52+X53+X54</f>
        <v>860</v>
      </c>
      <c r="Y49" s="55">
        <f>Y50+Y51+Y52+Y53+Y54</f>
        <v>1285</v>
      </c>
    </row>
    <row r="50" spans="2:25" ht="25.5" customHeight="1">
      <c r="B50" s="138" t="s">
        <v>15</v>
      </c>
      <c r="C50" s="139"/>
      <c r="D50" s="4">
        <f t="shared" si="9"/>
        <v>1330</v>
      </c>
      <c r="E50" s="85">
        <v>669</v>
      </c>
      <c r="F50" s="86">
        <v>661</v>
      </c>
      <c r="G50" s="87">
        <v>757</v>
      </c>
      <c r="J50" s="57">
        <v>5</v>
      </c>
      <c r="K50" s="51">
        <f t="shared" si="5"/>
        <v>354</v>
      </c>
      <c r="L50" s="88">
        <v>171</v>
      </c>
      <c r="M50" s="89">
        <v>183</v>
      </c>
      <c r="N50" s="50">
        <v>30</v>
      </c>
      <c r="O50" s="51">
        <f t="shared" si="6"/>
        <v>607</v>
      </c>
      <c r="P50" s="88">
        <v>331</v>
      </c>
      <c r="Q50" s="89">
        <v>276</v>
      </c>
      <c r="R50" s="50">
        <v>55</v>
      </c>
      <c r="S50" s="51">
        <f t="shared" si="7"/>
        <v>683</v>
      </c>
      <c r="T50" s="88">
        <v>345</v>
      </c>
      <c r="U50" s="89">
        <v>338</v>
      </c>
      <c r="V50" s="50">
        <v>80</v>
      </c>
      <c r="W50" s="51">
        <f t="shared" si="8"/>
        <v>505</v>
      </c>
      <c r="X50" s="88">
        <v>219</v>
      </c>
      <c r="Y50" s="89">
        <v>286</v>
      </c>
    </row>
    <row r="51" spans="2:25" ht="25.5" customHeight="1">
      <c r="B51" s="132" t="s">
        <v>16</v>
      </c>
      <c r="C51" s="131"/>
      <c r="D51" s="4">
        <f t="shared" si="9"/>
        <v>1049</v>
      </c>
      <c r="E51" s="85">
        <v>494</v>
      </c>
      <c r="F51" s="86">
        <v>555</v>
      </c>
      <c r="G51" s="87">
        <v>573</v>
      </c>
      <c r="J51" s="57">
        <v>6</v>
      </c>
      <c r="K51" s="51">
        <f t="shared" si="5"/>
        <v>399</v>
      </c>
      <c r="L51" s="88">
        <v>216</v>
      </c>
      <c r="M51" s="89">
        <v>183</v>
      </c>
      <c r="N51" s="50">
        <v>31</v>
      </c>
      <c r="O51" s="51">
        <f t="shared" si="6"/>
        <v>596</v>
      </c>
      <c r="P51" s="88">
        <v>316</v>
      </c>
      <c r="Q51" s="89">
        <v>280</v>
      </c>
      <c r="R51" s="50">
        <v>56</v>
      </c>
      <c r="S51" s="51">
        <f t="shared" si="7"/>
        <v>715</v>
      </c>
      <c r="T51" s="88">
        <v>345</v>
      </c>
      <c r="U51" s="89">
        <v>370</v>
      </c>
      <c r="V51" s="50">
        <v>81</v>
      </c>
      <c r="W51" s="51">
        <f t="shared" si="8"/>
        <v>446</v>
      </c>
      <c r="X51" s="88">
        <v>202</v>
      </c>
      <c r="Y51" s="89">
        <v>244</v>
      </c>
    </row>
    <row r="52" spans="2:25" ht="25.5" customHeight="1">
      <c r="B52" s="140" t="s">
        <v>107</v>
      </c>
      <c r="C52" s="139"/>
      <c r="D52" s="4">
        <f t="shared" si="9"/>
        <v>1062</v>
      </c>
      <c r="E52" s="85">
        <v>547</v>
      </c>
      <c r="F52" s="86">
        <v>515</v>
      </c>
      <c r="G52" s="87">
        <v>493</v>
      </c>
      <c r="J52" s="57">
        <v>7</v>
      </c>
      <c r="K52" s="51">
        <f t="shared" si="5"/>
        <v>414</v>
      </c>
      <c r="L52" s="88">
        <v>191</v>
      </c>
      <c r="M52" s="89">
        <v>223</v>
      </c>
      <c r="N52" s="50">
        <v>32</v>
      </c>
      <c r="O52" s="51">
        <f t="shared" si="6"/>
        <v>578</v>
      </c>
      <c r="P52" s="88">
        <v>335</v>
      </c>
      <c r="Q52" s="89">
        <v>243</v>
      </c>
      <c r="R52" s="50">
        <v>57</v>
      </c>
      <c r="S52" s="51">
        <f t="shared" si="7"/>
        <v>771</v>
      </c>
      <c r="T52" s="88">
        <v>397</v>
      </c>
      <c r="U52" s="89">
        <v>374</v>
      </c>
      <c r="V52" s="50">
        <v>82</v>
      </c>
      <c r="W52" s="51">
        <f t="shared" si="8"/>
        <v>431</v>
      </c>
      <c r="X52" s="88">
        <v>150</v>
      </c>
      <c r="Y52" s="89">
        <v>281</v>
      </c>
    </row>
    <row r="53" spans="2:25" ht="25.5" customHeight="1">
      <c r="B53" s="132" t="s">
        <v>17</v>
      </c>
      <c r="C53" s="131"/>
      <c r="D53" s="4">
        <f t="shared" si="9"/>
        <v>1127</v>
      </c>
      <c r="E53" s="85">
        <v>573</v>
      </c>
      <c r="F53" s="86">
        <v>554</v>
      </c>
      <c r="G53" s="87">
        <v>485</v>
      </c>
      <c r="J53" s="57">
        <v>8</v>
      </c>
      <c r="K53" s="51">
        <f t="shared" si="5"/>
        <v>402</v>
      </c>
      <c r="L53" s="88">
        <v>204</v>
      </c>
      <c r="M53" s="89">
        <v>198</v>
      </c>
      <c r="N53" s="50">
        <v>33</v>
      </c>
      <c r="O53" s="51">
        <f t="shared" si="6"/>
        <v>673</v>
      </c>
      <c r="P53" s="88">
        <v>361</v>
      </c>
      <c r="Q53" s="89">
        <v>312</v>
      </c>
      <c r="R53" s="50">
        <v>58</v>
      </c>
      <c r="S53" s="51">
        <f t="shared" si="7"/>
        <v>686</v>
      </c>
      <c r="T53" s="88">
        <v>345</v>
      </c>
      <c r="U53" s="89">
        <v>341</v>
      </c>
      <c r="V53" s="50">
        <v>83</v>
      </c>
      <c r="W53" s="51">
        <f t="shared" si="8"/>
        <v>396</v>
      </c>
      <c r="X53" s="88">
        <v>163</v>
      </c>
      <c r="Y53" s="89">
        <v>233</v>
      </c>
    </row>
    <row r="54" spans="2:25" ht="25.5" customHeight="1">
      <c r="B54" s="130" t="s">
        <v>107</v>
      </c>
      <c r="C54" s="131"/>
      <c r="D54" s="4">
        <f t="shared" si="9"/>
        <v>2046</v>
      </c>
      <c r="E54" s="85">
        <v>1060</v>
      </c>
      <c r="F54" s="86">
        <v>986</v>
      </c>
      <c r="G54" s="87">
        <v>1105</v>
      </c>
      <c r="J54" s="57">
        <v>9</v>
      </c>
      <c r="K54" s="51">
        <f t="shared" si="5"/>
        <v>418</v>
      </c>
      <c r="L54" s="88">
        <v>207</v>
      </c>
      <c r="M54" s="89">
        <v>211</v>
      </c>
      <c r="N54" s="50">
        <v>34</v>
      </c>
      <c r="O54" s="51">
        <f t="shared" si="6"/>
        <v>630</v>
      </c>
      <c r="P54" s="88">
        <v>348</v>
      </c>
      <c r="Q54" s="89">
        <v>282</v>
      </c>
      <c r="R54" s="50">
        <v>59</v>
      </c>
      <c r="S54" s="51">
        <f t="shared" si="7"/>
        <v>717</v>
      </c>
      <c r="T54" s="88">
        <v>366</v>
      </c>
      <c r="U54" s="89">
        <v>351</v>
      </c>
      <c r="V54" s="50">
        <v>84</v>
      </c>
      <c r="W54" s="51">
        <f t="shared" si="8"/>
        <v>367</v>
      </c>
      <c r="X54" s="88">
        <v>126</v>
      </c>
      <c r="Y54" s="89">
        <v>241</v>
      </c>
    </row>
    <row r="55" spans="2:25" ht="25.5" customHeight="1">
      <c r="B55" s="130" t="s">
        <v>108</v>
      </c>
      <c r="C55" s="131"/>
      <c r="D55" s="4">
        <f t="shared" si="9"/>
        <v>1363</v>
      </c>
      <c r="E55" s="85">
        <v>700</v>
      </c>
      <c r="F55" s="86">
        <v>663</v>
      </c>
      <c r="G55" s="87">
        <v>662</v>
      </c>
      <c r="J55" s="49" t="s">
        <v>51</v>
      </c>
      <c r="K55" s="54">
        <f t="shared" si="5"/>
        <v>2083</v>
      </c>
      <c r="L55" s="54">
        <f>L56+L57+L58+L59+L60</f>
        <v>1049</v>
      </c>
      <c r="M55" s="55">
        <f>M56+M57+M58+M59+M60</f>
        <v>1034</v>
      </c>
      <c r="N55" s="49" t="s">
        <v>52</v>
      </c>
      <c r="O55" s="54">
        <f t="shared" si="6"/>
        <v>3255</v>
      </c>
      <c r="P55" s="54">
        <f>P56+P57+P58+P59+P60</f>
        <v>1758</v>
      </c>
      <c r="Q55" s="55">
        <f>Q56+Q57+Q58+Q59+Q60</f>
        <v>1497</v>
      </c>
      <c r="R55" s="49" t="s">
        <v>53</v>
      </c>
      <c r="S55" s="54">
        <f t="shared" si="7"/>
        <v>3514</v>
      </c>
      <c r="T55" s="54">
        <f>T56+T57+T58+T59+T60</f>
        <v>1873</v>
      </c>
      <c r="U55" s="55">
        <f>U56+U57+U58+U59+U60</f>
        <v>1641</v>
      </c>
      <c r="V55" s="49" t="s">
        <v>54</v>
      </c>
      <c r="W55" s="54">
        <f t="shared" si="8"/>
        <v>1313</v>
      </c>
      <c r="X55" s="54">
        <f>X56+X57+X58+X59+X60</f>
        <v>414</v>
      </c>
      <c r="Y55" s="55">
        <f>Y56+Y57+Y58+Y59+Y60</f>
        <v>899</v>
      </c>
    </row>
    <row r="56" spans="2:25" ht="25.5" customHeight="1">
      <c r="B56" s="132" t="s">
        <v>18</v>
      </c>
      <c r="C56" s="131"/>
      <c r="D56" s="4">
        <f t="shared" si="9"/>
        <v>3323</v>
      </c>
      <c r="E56" s="85">
        <v>1677</v>
      </c>
      <c r="F56" s="86">
        <v>1646</v>
      </c>
      <c r="G56" s="87">
        <v>1545</v>
      </c>
      <c r="J56" s="50">
        <v>10</v>
      </c>
      <c r="K56" s="51">
        <f t="shared" si="5"/>
        <v>380</v>
      </c>
      <c r="L56" s="88">
        <v>199</v>
      </c>
      <c r="M56" s="89">
        <v>181</v>
      </c>
      <c r="N56" s="50">
        <v>35</v>
      </c>
      <c r="O56" s="51">
        <f t="shared" si="6"/>
        <v>661</v>
      </c>
      <c r="P56" s="88">
        <v>355</v>
      </c>
      <c r="Q56" s="89">
        <v>306</v>
      </c>
      <c r="R56" s="50">
        <v>60</v>
      </c>
      <c r="S56" s="51">
        <f t="shared" si="7"/>
        <v>685</v>
      </c>
      <c r="T56" s="88">
        <v>371</v>
      </c>
      <c r="U56" s="89">
        <v>314</v>
      </c>
      <c r="V56" s="50">
        <v>85</v>
      </c>
      <c r="W56" s="51">
        <f t="shared" si="8"/>
        <v>315</v>
      </c>
      <c r="X56" s="88">
        <v>112</v>
      </c>
      <c r="Y56" s="89">
        <v>203</v>
      </c>
    </row>
    <row r="57" spans="2:25" ht="25.5" customHeight="1">
      <c r="B57" s="130" t="s">
        <v>109</v>
      </c>
      <c r="C57" s="131"/>
      <c r="D57" s="4">
        <f t="shared" si="9"/>
        <v>2440</v>
      </c>
      <c r="E57" s="85">
        <v>1214</v>
      </c>
      <c r="F57" s="86">
        <v>1226</v>
      </c>
      <c r="G57" s="87">
        <v>1248</v>
      </c>
      <c r="J57" s="50">
        <v>11</v>
      </c>
      <c r="K57" s="51">
        <f t="shared" si="5"/>
        <v>410</v>
      </c>
      <c r="L57" s="88">
        <v>195</v>
      </c>
      <c r="M57" s="89">
        <v>215</v>
      </c>
      <c r="N57" s="50">
        <v>36</v>
      </c>
      <c r="O57" s="51">
        <f t="shared" si="6"/>
        <v>638</v>
      </c>
      <c r="P57" s="88">
        <v>335</v>
      </c>
      <c r="Q57" s="89">
        <v>303</v>
      </c>
      <c r="R57" s="50">
        <v>61</v>
      </c>
      <c r="S57" s="51">
        <f t="shared" si="7"/>
        <v>723</v>
      </c>
      <c r="T57" s="88">
        <v>387</v>
      </c>
      <c r="U57" s="89">
        <v>336</v>
      </c>
      <c r="V57" s="50">
        <v>86</v>
      </c>
      <c r="W57" s="51">
        <f t="shared" si="8"/>
        <v>314</v>
      </c>
      <c r="X57" s="88">
        <v>107</v>
      </c>
      <c r="Y57" s="89">
        <v>207</v>
      </c>
    </row>
    <row r="58" spans="2:25" ht="25.5" customHeight="1">
      <c r="B58" s="132" t="s">
        <v>19</v>
      </c>
      <c r="C58" s="131"/>
      <c r="D58" s="4">
        <f t="shared" si="9"/>
        <v>1459</v>
      </c>
      <c r="E58" s="85">
        <v>733</v>
      </c>
      <c r="F58" s="86">
        <v>726</v>
      </c>
      <c r="G58" s="87">
        <v>728</v>
      </c>
      <c r="J58" s="50">
        <v>12</v>
      </c>
      <c r="K58" s="51">
        <f t="shared" si="5"/>
        <v>409</v>
      </c>
      <c r="L58" s="88">
        <v>205</v>
      </c>
      <c r="M58" s="89">
        <v>204</v>
      </c>
      <c r="N58" s="50">
        <v>37</v>
      </c>
      <c r="O58" s="51">
        <f t="shared" si="6"/>
        <v>623</v>
      </c>
      <c r="P58" s="88">
        <v>345</v>
      </c>
      <c r="Q58" s="89">
        <v>278</v>
      </c>
      <c r="R58" s="50">
        <v>62</v>
      </c>
      <c r="S58" s="51">
        <f t="shared" si="7"/>
        <v>740</v>
      </c>
      <c r="T58" s="88">
        <v>385</v>
      </c>
      <c r="U58" s="89">
        <v>355</v>
      </c>
      <c r="V58" s="50">
        <v>87</v>
      </c>
      <c r="W58" s="51">
        <f t="shared" si="8"/>
        <v>273</v>
      </c>
      <c r="X58" s="88">
        <v>78</v>
      </c>
      <c r="Y58" s="89">
        <v>195</v>
      </c>
    </row>
    <row r="59" spans="2:25" ht="25.5" customHeight="1">
      <c r="B59" s="130" t="s">
        <v>107</v>
      </c>
      <c r="C59" s="131"/>
      <c r="D59" s="4">
        <f t="shared" si="9"/>
        <v>997</v>
      </c>
      <c r="E59" s="85">
        <v>511</v>
      </c>
      <c r="F59" s="86">
        <v>486</v>
      </c>
      <c r="G59" s="87">
        <v>483</v>
      </c>
      <c r="J59" s="50">
        <v>13</v>
      </c>
      <c r="K59" s="51">
        <f t="shared" si="5"/>
        <v>431</v>
      </c>
      <c r="L59" s="88">
        <v>219</v>
      </c>
      <c r="M59" s="89">
        <v>212</v>
      </c>
      <c r="N59" s="50">
        <v>38</v>
      </c>
      <c r="O59" s="51">
        <f t="shared" si="6"/>
        <v>657</v>
      </c>
      <c r="P59" s="88">
        <v>350</v>
      </c>
      <c r="Q59" s="89">
        <v>307</v>
      </c>
      <c r="R59" s="50">
        <v>63</v>
      </c>
      <c r="S59" s="51">
        <f t="shared" si="7"/>
        <v>662</v>
      </c>
      <c r="T59" s="88">
        <v>351</v>
      </c>
      <c r="U59" s="89">
        <v>311</v>
      </c>
      <c r="V59" s="50">
        <v>88</v>
      </c>
      <c r="W59" s="51">
        <f t="shared" si="8"/>
        <v>218</v>
      </c>
      <c r="X59" s="88">
        <v>55</v>
      </c>
      <c r="Y59" s="89">
        <v>163</v>
      </c>
    </row>
    <row r="60" spans="2:25" ht="25.5" customHeight="1">
      <c r="B60" s="130" t="s">
        <v>108</v>
      </c>
      <c r="C60" s="131"/>
      <c r="D60" s="4">
        <f t="shared" si="9"/>
        <v>1736</v>
      </c>
      <c r="E60" s="85">
        <v>878</v>
      </c>
      <c r="F60" s="86">
        <v>858</v>
      </c>
      <c r="G60" s="87">
        <v>813</v>
      </c>
      <c r="J60" s="50">
        <v>14</v>
      </c>
      <c r="K60" s="51">
        <f t="shared" si="5"/>
        <v>453</v>
      </c>
      <c r="L60" s="88">
        <v>231</v>
      </c>
      <c r="M60" s="89">
        <v>222</v>
      </c>
      <c r="N60" s="50">
        <v>39</v>
      </c>
      <c r="O60" s="51">
        <f t="shared" si="6"/>
        <v>676</v>
      </c>
      <c r="P60" s="88">
        <v>373</v>
      </c>
      <c r="Q60" s="89">
        <v>303</v>
      </c>
      <c r="R60" s="50">
        <v>64</v>
      </c>
      <c r="S60" s="51">
        <f t="shared" si="7"/>
        <v>704</v>
      </c>
      <c r="T60" s="88">
        <v>379</v>
      </c>
      <c r="U60" s="89">
        <v>325</v>
      </c>
      <c r="V60" s="50">
        <v>89</v>
      </c>
      <c r="W60" s="51">
        <f t="shared" si="8"/>
        <v>193</v>
      </c>
      <c r="X60" s="88">
        <v>62</v>
      </c>
      <c r="Y60" s="89">
        <v>131</v>
      </c>
    </row>
    <row r="61" spans="2:25" ht="25.5" customHeight="1">
      <c r="B61" s="130" t="s">
        <v>110</v>
      </c>
      <c r="C61" s="131"/>
      <c r="D61" s="4">
        <f t="shared" si="9"/>
        <v>1471</v>
      </c>
      <c r="E61" s="85">
        <v>723</v>
      </c>
      <c r="F61" s="86">
        <v>748</v>
      </c>
      <c r="G61" s="87">
        <v>936</v>
      </c>
      <c r="J61" s="49" t="s">
        <v>55</v>
      </c>
      <c r="K61" s="54">
        <f t="shared" si="5"/>
        <v>2365</v>
      </c>
      <c r="L61" s="54">
        <f>L62+L63+L64+L65+L66</f>
        <v>1220</v>
      </c>
      <c r="M61" s="55">
        <f>M62+M63+M64+M65+M66</f>
        <v>1145</v>
      </c>
      <c r="N61" s="49" t="s">
        <v>56</v>
      </c>
      <c r="O61" s="54">
        <f t="shared" si="6"/>
        <v>3884</v>
      </c>
      <c r="P61" s="54">
        <f>P62+P63+P64+P65+P66</f>
        <v>2079</v>
      </c>
      <c r="Q61" s="55">
        <f>Q62+Q63+Q64+Q65+Q66</f>
        <v>1805</v>
      </c>
      <c r="R61" s="49" t="s">
        <v>57</v>
      </c>
      <c r="S61" s="54">
        <f t="shared" si="7"/>
        <v>4226</v>
      </c>
      <c r="T61" s="54">
        <f>T62+T63+T64+T65+T66</f>
        <v>2122</v>
      </c>
      <c r="U61" s="55">
        <f>U62+U63+U64+U65+U66</f>
        <v>2104</v>
      </c>
      <c r="V61" s="49" t="s">
        <v>58</v>
      </c>
      <c r="W61" s="54">
        <f t="shared" si="8"/>
        <v>575</v>
      </c>
      <c r="X61" s="54">
        <f>X62+X63+X64+X65+X66</f>
        <v>143</v>
      </c>
      <c r="Y61" s="55">
        <f>Y62+Y63+Y64+Y65+Y66</f>
        <v>432</v>
      </c>
    </row>
    <row r="62" spans="2:25" ht="25.5" customHeight="1">
      <c r="B62" s="132" t="s">
        <v>20</v>
      </c>
      <c r="C62" s="131"/>
      <c r="D62" s="4">
        <f t="shared" si="9"/>
        <v>334</v>
      </c>
      <c r="E62" s="85">
        <v>166</v>
      </c>
      <c r="F62" s="86">
        <v>168</v>
      </c>
      <c r="G62" s="87">
        <v>165</v>
      </c>
      <c r="J62" s="50">
        <v>15</v>
      </c>
      <c r="K62" s="51">
        <f t="shared" si="5"/>
        <v>441</v>
      </c>
      <c r="L62" s="88">
        <v>236</v>
      </c>
      <c r="M62" s="89">
        <v>205</v>
      </c>
      <c r="N62" s="50">
        <v>40</v>
      </c>
      <c r="O62" s="51">
        <f t="shared" si="6"/>
        <v>707</v>
      </c>
      <c r="P62" s="88">
        <v>379</v>
      </c>
      <c r="Q62" s="89">
        <v>328</v>
      </c>
      <c r="R62" s="50">
        <v>65</v>
      </c>
      <c r="S62" s="51">
        <f t="shared" si="7"/>
        <v>822</v>
      </c>
      <c r="T62" s="88">
        <v>431</v>
      </c>
      <c r="U62" s="89">
        <v>391</v>
      </c>
      <c r="V62" s="50">
        <v>90</v>
      </c>
      <c r="W62" s="51">
        <f t="shared" si="8"/>
        <v>176</v>
      </c>
      <c r="X62" s="88">
        <v>46</v>
      </c>
      <c r="Y62" s="89">
        <v>130</v>
      </c>
    </row>
    <row r="63" spans="2:25" ht="25.5" customHeight="1" thickBot="1">
      <c r="B63" s="133" t="s">
        <v>21</v>
      </c>
      <c r="C63" s="134"/>
      <c r="D63" s="5">
        <f t="shared" si="9"/>
        <v>51</v>
      </c>
      <c r="E63" s="85">
        <v>15</v>
      </c>
      <c r="F63" s="86">
        <v>36</v>
      </c>
      <c r="G63" s="87">
        <v>26</v>
      </c>
      <c r="J63" s="50">
        <v>16</v>
      </c>
      <c r="K63" s="51">
        <f t="shared" si="5"/>
        <v>476</v>
      </c>
      <c r="L63" s="88">
        <v>228</v>
      </c>
      <c r="M63" s="89">
        <v>248</v>
      </c>
      <c r="N63" s="50">
        <v>41</v>
      </c>
      <c r="O63" s="51">
        <f t="shared" si="6"/>
        <v>691</v>
      </c>
      <c r="P63" s="88">
        <v>354</v>
      </c>
      <c r="Q63" s="89">
        <v>337</v>
      </c>
      <c r="R63" s="50">
        <v>66</v>
      </c>
      <c r="S63" s="51">
        <f t="shared" si="7"/>
        <v>797</v>
      </c>
      <c r="T63" s="88">
        <v>392</v>
      </c>
      <c r="U63" s="89">
        <v>405</v>
      </c>
      <c r="V63" s="50">
        <v>91</v>
      </c>
      <c r="W63" s="51">
        <f t="shared" si="8"/>
        <v>130</v>
      </c>
      <c r="X63" s="88">
        <v>33</v>
      </c>
      <c r="Y63" s="89">
        <v>97</v>
      </c>
    </row>
    <row r="64" spans="2:25" ht="25.5" customHeight="1" thickBot="1" thickTop="1">
      <c r="B64" s="135" t="s">
        <v>22</v>
      </c>
      <c r="C64" s="136"/>
      <c r="D64" s="6">
        <f>SUM(D44:D63)</f>
        <v>54722</v>
      </c>
      <c r="E64" s="6">
        <f>SUM(E44:E63)</f>
        <v>27365</v>
      </c>
      <c r="F64" s="37">
        <f>SUM(F44:F63)</f>
        <v>27357</v>
      </c>
      <c r="G64" s="7">
        <f>SUM(G44:G63)</f>
        <v>27818</v>
      </c>
      <c r="J64" s="50">
        <v>17</v>
      </c>
      <c r="K64" s="51">
        <f t="shared" si="5"/>
        <v>479</v>
      </c>
      <c r="L64" s="88">
        <v>248</v>
      </c>
      <c r="M64" s="89">
        <v>231</v>
      </c>
      <c r="N64" s="50">
        <v>42</v>
      </c>
      <c r="O64" s="51">
        <f t="shared" si="6"/>
        <v>793</v>
      </c>
      <c r="P64" s="88">
        <v>423</v>
      </c>
      <c r="Q64" s="89">
        <v>370</v>
      </c>
      <c r="R64" s="50">
        <v>67</v>
      </c>
      <c r="S64" s="51">
        <f t="shared" si="7"/>
        <v>822</v>
      </c>
      <c r="T64" s="88">
        <v>407</v>
      </c>
      <c r="U64" s="89">
        <v>415</v>
      </c>
      <c r="V64" s="50">
        <v>92</v>
      </c>
      <c r="W64" s="51">
        <f t="shared" si="8"/>
        <v>100</v>
      </c>
      <c r="X64" s="88">
        <v>29</v>
      </c>
      <c r="Y64" s="89">
        <v>71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465</v>
      </c>
      <c r="L65" s="88">
        <v>241</v>
      </c>
      <c r="M65" s="89">
        <v>224</v>
      </c>
      <c r="N65" s="50">
        <v>43</v>
      </c>
      <c r="O65" s="51">
        <f t="shared" si="6"/>
        <v>814</v>
      </c>
      <c r="P65" s="88">
        <v>441</v>
      </c>
      <c r="Q65" s="89">
        <v>373</v>
      </c>
      <c r="R65" s="50">
        <v>68</v>
      </c>
      <c r="S65" s="51">
        <f t="shared" si="7"/>
        <v>882</v>
      </c>
      <c r="T65" s="88">
        <v>429</v>
      </c>
      <c r="U65" s="89">
        <v>453</v>
      </c>
      <c r="V65" s="50">
        <v>93</v>
      </c>
      <c r="W65" s="51">
        <f t="shared" si="8"/>
        <v>95</v>
      </c>
      <c r="X65" s="88">
        <v>20</v>
      </c>
      <c r="Y65" s="89">
        <v>75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504</v>
      </c>
      <c r="L66" s="88">
        <v>267</v>
      </c>
      <c r="M66" s="89">
        <v>237</v>
      </c>
      <c r="N66" s="50">
        <v>44</v>
      </c>
      <c r="O66" s="51">
        <f t="shared" si="6"/>
        <v>879</v>
      </c>
      <c r="P66" s="88">
        <v>482</v>
      </c>
      <c r="Q66" s="89">
        <v>397</v>
      </c>
      <c r="R66" s="50">
        <v>69</v>
      </c>
      <c r="S66" s="51">
        <f t="shared" si="7"/>
        <v>903</v>
      </c>
      <c r="T66" s="88">
        <v>463</v>
      </c>
      <c r="U66" s="89">
        <v>440</v>
      </c>
      <c r="V66" s="50">
        <v>94</v>
      </c>
      <c r="W66" s="51">
        <f t="shared" si="8"/>
        <v>74</v>
      </c>
      <c r="X66" s="88">
        <v>15</v>
      </c>
      <c r="Y66" s="89">
        <v>59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2960</v>
      </c>
      <c r="L67" s="54">
        <f>L68+L69+L70+L71+L72</f>
        <v>1520</v>
      </c>
      <c r="M67" s="55">
        <f>M68+M69+M70+M71+M72</f>
        <v>1440</v>
      </c>
      <c r="N67" s="49" t="s">
        <v>60</v>
      </c>
      <c r="O67" s="54">
        <f t="shared" si="6"/>
        <v>4432</v>
      </c>
      <c r="P67" s="54">
        <f>P68+P69+P70+P71+P72</f>
        <v>2341</v>
      </c>
      <c r="Q67" s="55">
        <f>Q68+Q69+Q70+Q71+Q72</f>
        <v>2091</v>
      </c>
      <c r="R67" s="49" t="s">
        <v>61</v>
      </c>
      <c r="S67" s="54">
        <f t="shared" si="7"/>
        <v>3329</v>
      </c>
      <c r="T67" s="54">
        <f>T68+T69+T70+T71+T72</f>
        <v>1569</v>
      </c>
      <c r="U67" s="55">
        <f>U68+U69+U70+U71+U72</f>
        <v>1760</v>
      </c>
      <c r="V67" s="49" t="s">
        <v>62</v>
      </c>
      <c r="W67" s="54">
        <f t="shared" si="8"/>
        <v>171</v>
      </c>
      <c r="X67" s="54">
        <f>X68+X69+X70+X71+X72</f>
        <v>21</v>
      </c>
      <c r="Y67" s="55">
        <f>Y68+Y69+Y70+Y71+Y72</f>
        <v>150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554</v>
      </c>
      <c r="L68" s="88">
        <v>293</v>
      </c>
      <c r="M68" s="89">
        <v>261</v>
      </c>
      <c r="N68" s="50">
        <v>45</v>
      </c>
      <c r="O68" s="51">
        <f t="shared" si="6"/>
        <v>934</v>
      </c>
      <c r="P68" s="88">
        <v>502</v>
      </c>
      <c r="Q68" s="89">
        <v>432</v>
      </c>
      <c r="R68" s="50">
        <v>70</v>
      </c>
      <c r="S68" s="51">
        <f t="shared" si="7"/>
        <v>865</v>
      </c>
      <c r="T68" s="88">
        <v>422</v>
      </c>
      <c r="U68" s="89">
        <v>443</v>
      </c>
      <c r="V68" s="50">
        <v>95</v>
      </c>
      <c r="W68" s="51">
        <f t="shared" si="8"/>
        <v>59</v>
      </c>
      <c r="X68" s="88">
        <v>4</v>
      </c>
      <c r="Y68" s="89">
        <v>55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569</v>
      </c>
      <c r="L69" s="88">
        <v>309</v>
      </c>
      <c r="M69" s="89">
        <v>260</v>
      </c>
      <c r="N69" s="50">
        <v>46</v>
      </c>
      <c r="O69" s="51">
        <f t="shared" si="6"/>
        <v>894</v>
      </c>
      <c r="P69" s="88">
        <v>453</v>
      </c>
      <c r="Q69" s="89">
        <v>441</v>
      </c>
      <c r="R69" s="50">
        <v>71</v>
      </c>
      <c r="S69" s="51">
        <f t="shared" si="7"/>
        <v>564</v>
      </c>
      <c r="T69" s="88">
        <v>261</v>
      </c>
      <c r="U69" s="89">
        <v>303</v>
      </c>
      <c r="V69" s="50">
        <v>96</v>
      </c>
      <c r="W69" s="51">
        <f t="shared" si="8"/>
        <v>35</v>
      </c>
      <c r="X69" s="88">
        <v>7</v>
      </c>
      <c r="Y69" s="89">
        <v>28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568</v>
      </c>
      <c r="L70" s="88">
        <v>266</v>
      </c>
      <c r="M70" s="89">
        <v>302</v>
      </c>
      <c r="N70" s="50">
        <v>47</v>
      </c>
      <c r="O70" s="51">
        <f t="shared" si="6"/>
        <v>827</v>
      </c>
      <c r="P70" s="88">
        <v>452</v>
      </c>
      <c r="Q70" s="89">
        <v>375</v>
      </c>
      <c r="R70" s="50">
        <v>72</v>
      </c>
      <c r="S70" s="51">
        <f t="shared" si="7"/>
        <v>571</v>
      </c>
      <c r="T70" s="88">
        <v>285</v>
      </c>
      <c r="U70" s="89">
        <v>286</v>
      </c>
      <c r="V70" s="50">
        <v>97</v>
      </c>
      <c r="W70" s="51">
        <f t="shared" si="8"/>
        <v>29</v>
      </c>
      <c r="X70" s="88">
        <v>3</v>
      </c>
      <c r="Y70" s="89">
        <v>26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678</v>
      </c>
      <c r="L71" s="88">
        <v>343</v>
      </c>
      <c r="M71" s="89">
        <v>335</v>
      </c>
      <c r="N71" s="50">
        <v>48</v>
      </c>
      <c r="O71" s="51">
        <f>P71+Q71</f>
        <v>879</v>
      </c>
      <c r="P71" s="88">
        <v>466</v>
      </c>
      <c r="Q71" s="89">
        <v>413</v>
      </c>
      <c r="R71" s="50">
        <v>73</v>
      </c>
      <c r="S71" s="51">
        <f t="shared" si="7"/>
        <v>659</v>
      </c>
      <c r="T71" s="88">
        <v>305</v>
      </c>
      <c r="U71" s="89">
        <v>354</v>
      </c>
      <c r="V71" s="50">
        <v>98</v>
      </c>
      <c r="W71" s="51">
        <f t="shared" si="8"/>
        <v>26</v>
      </c>
      <c r="X71" s="88">
        <v>2</v>
      </c>
      <c r="Y71" s="89">
        <v>24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591</v>
      </c>
      <c r="L72" s="92">
        <v>309</v>
      </c>
      <c r="M72" s="93">
        <v>282</v>
      </c>
      <c r="N72" s="60">
        <v>49</v>
      </c>
      <c r="O72" s="61">
        <f>P72+Q72</f>
        <v>898</v>
      </c>
      <c r="P72" s="92">
        <v>468</v>
      </c>
      <c r="Q72" s="93">
        <v>430</v>
      </c>
      <c r="R72" s="60">
        <v>74</v>
      </c>
      <c r="S72" s="61">
        <f t="shared" si="7"/>
        <v>670</v>
      </c>
      <c r="T72" s="92">
        <v>296</v>
      </c>
      <c r="U72" s="93">
        <v>374</v>
      </c>
      <c r="V72" s="50">
        <v>99</v>
      </c>
      <c r="W72" s="51">
        <f t="shared" si="8"/>
        <v>22</v>
      </c>
      <c r="X72" s="90">
        <v>5</v>
      </c>
      <c r="Y72" s="91">
        <v>17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54722</v>
      </c>
      <c r="X74" s="126">
        <f>L43+L49+L55+L61+L67+L73+P43+P49+P55+P61+P67+P73+T43+T49+T55+T61+T67+T73+X43+X49+X55+X61+X67+X73</f>
        <v>27365</v>
      </c>
      <c r="Y74" s="128">
        <f>M43+M49+M55+M61+M67+M73+Q43+Q49+Q55+Q61+Q67+Q73+U43+U49+U55+U61+U67+U73+Y43+Y49+Y55+Y61+Y67+Y73</f>
        <v>27357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14629</v>
      </c>
      <c r="P76" s="69">
        <f>T61+T67+X43+X55+X49+X61+X67+X73</f>
        <v>6408</v>
      </c>
      <c r="Q76" s="69">
        <f>U61+U67+Y43+Y49+Y55+Y61+Y67+Y73</f>
        <v>8221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3"/>
      <c r="C79" s="123"/>
      <c r="D79" s="123"/>
      <c r="E79" s="123"/>
      <c r="F79" s="123"/>
      <c r="G79" s="123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平成30年1月1日現在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平成30年1月1日現在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103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104</v>
      </c>
      <c r="E82" s="17" t="s">
        <v>105</v>
      </c>
      <c r="F82" s="16" t="s">
        <v>106</v>
      </c>
      <c r="G82" s="148"/>
      <c r="J82" s="46" t="s">
        <v>43</v>
      </c>
      <c r="K82" s="47">
        <f aca="true" t="shared" si="10" ref="K82:K111">L82+M82</f>
        <v>98</v>
      </c>
      <c r="L82" s="47">
        <f>L83+L84+L85+L86+L87</f>
        <v>50</v>
      </c>
      <c r="M82" s="48">
        <f>M83+M84+M85+M86+M87</f>
        <v>48</v>
      </c>
      <c r="N82" s="49" t="s">
        <v>44</v>
      </c>
      <c r="O82" s="47">
        <f aca="true" t="shared" si="11" ref="O82:O109">P82+Q82</f>
        <v>675</v>
      </c>
      <c r="P82" s="47">
        <f>P83+P84+P85+P86+P87</f>
        <v>376</v>
      </c>
      <c r="Q82" s="48">
        <f>Q83+Q84+Q85+Q86+Q87</f>
        <v>299</v>
      </c>
      <c r="R82" s="49" t="s">
        <v>45</v>
      </c>
      <c r="S82" s="47">
        <f aca="true" t="shared" si="12" ref="S82:S111">T82+U82</f>
        <v>221</v>
      </c>
      <c r="T82" s="47">
        <f>T83+T84+T85+T86+T87</f>
        <v>88</v>
      </c>
      <c r="U82" s="48">
        <f>U83+U84+U85+U86+U87</f>
        <v>133</v>
      </c>
      <c r="V82" s="49" t="s">
        <v>46</v>
      </c>
      <c r="W82" s="47">
        <f aca="true" t="shared" si="13" ref="W82:W113">X82+Y82</f>
        <v>22</v>
      </c>
      <c r="X82" s="47">
        <f>X83+X84+X85+X86+X87</f>
        <v>11</v>
      </c>
      <c r="Y82" s="48">
        <f>Y83+Y84+Y85+Y86+Y87</f>
        <v>11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1112</v>
      </c>
      <c r="E83" s="76">
        <v>578</v>
      </c>
      <c r="F83" s="77">
        <v>534</v>
      </c>
      <c r="G83" s="78">
        <v>650</v>
      </c>
      <c r="J83" s="50">
        <v>0</v>
      </c>
      <c r="K83" s="51">
        <f t="shared" si="10"/>
        <v>20</v>
      </c>
      <c r="L83" s="94">
        <v>12</v>
      </c>
      <c r="M83" s="95">
        <v>8</v>
      </c>
      <c r="N83" s="50">
        <v>25</v>
      </c>
      <c r="O83" s="51">
        <f t="shared" si="11"/>
        <v>175</v>
      </c>
      <c r="P83" s="94">
        <v>98</v>
      </c>
      <c r="Q83" s="95">
        <v>77</v>
      </c>
      <c r="R83" s="50">
        <v>50</v>
      </c>
      <c r="S83" s="51">
        <f t="shared" si="12"/>
        <v>52</v>
      </c>
      <c r="T83" s="94">
        <v>23</v>
      </c>
      <c r="U83" s="95">
        <v>29</v>
      </c>
      <c r="V83" s="50">
        <v>75</v>
      </c>
      <c r="W83" s="51">
        <f t="shared" si="13"/>
        <v>6</v>
      </c>
      <c r="X83" s="94">
        <v>1</v>
      </c>
      <c r="Y83" s="95">
        <v>5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29</v>
      </c>
      <c r="L84" s="94">
        <v>8</v>
      </c>
      <c r="M84" s="95">
        <v>21</v>
      </c>
      <c r="N84" s="50">
        <v>26</v>
      </c>
      <c r="O84" s="51">
        <f t="shared" si="11"/>
        <v>136</v>
      </c>
      <c r="P84" s="94">
        <v>63</v>
      </c>
      <c r="Q84" s="95">
        <v>73</v>
      </c>
      <c r="R84" s="50">
        <v>51</v>
      </c>
      <c r="S84" s="51">
        <f t="shared" si="12"/>
        <v>47</v>
      </c>
      <c r="T84" s="94">
        <v>23</v>
      </c>
      <c r="U84" s="95">
        <v>24</v>
      </c>
      <c r="V84" s="50">
        <v>76</v>
      </c>
      <c r="W84" s="51">
        <f t="shared" si="13"/>
        <v>4</v>
      </c>
      <c r="X84" s="94">
        <v>3</v>
      </c>
      <c r="Y84" s="95">
        <v>1</v>
      </c>
    </row>
    <row r="85" spans="2:25" ht="25.5" customHeight="1">
      <c r="B85" s="151" t="s">
        <v>11</v>
      </c>
      <c r="C85" s="139"/>
      <c r="D85" s="4">
        <f t="shared" si="14"/>
        <v>774</v>
      </c>
      <c r="E85" s="79">
        <v>355</v>
      </c>
      <c r="F85" s="80">
        <v>419</v>
      </c>
      <c r="G85" s="81">
        <v>513</v>
      </c>
      <c r="J85" s="50">
        <v>2</v>
      </c>
      <c r="K85" s="51">
        <f t="shared" si="10"/>
        <v>18</v>
      </c>
      <c r="L85" s="94">
        <v>9</v>
      </c>
      <c r="M85" s="95">
        <v>9</v>
      </c>
      <c r="N85" s="50">
        <v>27</v>
      </c>
      <c r="O85" s="51">
        <f t="shared" si="11"/>
        <v>146</v>
      </c>
      <c r="P85" s="94">
        <v>82</v>
      </c>
      <c r="Q85" s="95">
        <v>64</v>
      </c>
      <c r="R85" s="50">
        <v>52</v>
      </c>
      <c r="S85" s="51">
        <f t="shared" si="12"/>
        <v>44</v>
      </c>
      <c r="T85" s="94">
        <v>15</v>
      </c>
      <c r="U85" s="95">
        <v>29</v>
      </c>
      <c r="V85" s="50">
        <v>77</v>
      </c>
      <c r="W85" s="51">
        <f t="shared" si="13"/>
        <v>5</v>
      </c>
      <c r="X85" s="94">
        <v>2</v>
      </c>
      <c r="Y85" s="95">
        <v>3</v>
      </c>
    </row>
    <row r="86" spans="2:25" ht="25.5" customHeight="1">
      <c r="B86" s="137" t="s">
        <v>12</v>
      </c>
      <c r="C86" s="131"/>
      <c r="D86" s="4">
        <f t="shared" si="14"/>
        <v>2</v>
      </c>
      <c r="E86" s="79">
        <v>0</v>
      </c>
      <c r="F86" s="80">
        <v>2</v>
      </c>
      <c r="G86" s="81">
        <v>0</v>
      </c>
      <c r="J86" s="50">
        <v>3</v>
      </c>
      <c r="K86" s="51">
        <f t="shared" si="10"/>
        <v>17</v>
      </c>
      <c r="L86" s="94">
        <v>13</v>
      </c>
      <c r="M86" s="95">
        <v>4</v>
      </c>
      <c r="N86" s="50">
        <v>28</v>
      </c>
      <c r="O86" s="51">
        <f t="shared" si="11"/>
        <v>121</v>
      </c>
      <c r="P86" s="94">
        <v>77</v>
      </c>
      <c r="Q86" s="95">
        <v>44</v>
      </c>
      <c r="R86" s="50">
        <v>53</v>
      </c>
      <c r="S86" s="51">
        <f t="shared" si="12"/>
        <v>45</v>
      </c>
      <c r="T86" s="94">
        <v>14</v>
      </c>
      <c r="U86" s="95">
        <v>31</v>
      </c>
      <c r="V86" s="50">
        <v>78</v>
      </c>
      <c r="W86" s="51">
        <f t="shared" si="13"/>
        <v>3</v>
      </c>
      <c r="X86" s="94">
        <v>2</v>
      </c>
      <c r="Y86" s="95">
        <v>1</v>
      </c>
    </row>
    <row r="87" spans="2:25" ht="25.5" customHeight="1">
      <c r="B87" s="137" t="s">
        <v>13</v>
      </c>
      <c r="C87" s="131"/>
      <c r="D87" s="4">
        <f t="shared" si="14"/>
        <v>88</v>
      </c>
      <c r="E87" s="79">
        <v>40</v>
      </c>
      <c r="F87" s="80">
        <v>48</v>
      </c>
      <c r="G87" s="81">
        <v>60</v>
      </c>
      <c r="J87" s="50">
        <v>4</v>
      </c>
      <c r="K87" s="51">
        <f t="shared" si="10"/>
        <v>14</v>
      </c>
      <c r="L87" s="94">
        <v>8</v>
      </c>
      <c r="M87" s="95">
        <v>6</v>
      </c>
      <c r="N87" s="50">
        <v>29</v>
      </c>
      <c r="O87" s="51">
        <f t="shared" si="11"/>
        <v>97</v>
      </c>
      <c r="P87" s="94">
        <v>56</v>
      </c>
      <c r="Q87" s="95">
        <v>41</v>
      </c>
      <c r="R87" s="50">
        <v>54</v>
      </c>
      <c r="S87" s="51">
        <f t="shared" si="12"/>
        <v>33</v>
      </c>
      <c r="T87" s="94">
        <v>13</v>
      </c>
      <c r="U87" s="95">
        <v>20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146</v>
      </c>
      <c r="E88" s="79">
        <v>84</v>
      </c>
      <c r="F88" s="80">
        <v>62</v>
      </c>
      <c r="G88" s="81">
        <v>116</v>
      </c>
      <c r="J88" s="46" t="s">
        <v>47</v>
      </c>
      <c r="K88" s="54">
        <f t="shared" si="10"/>
        <v>71</v>
      </c>
      <c r="L88" s="47">
        <f>L89+L90+L91+L92+L93</f>
        <v>39</v>
      </c>
      <c r="M88" s="48">
        <f>M89+M90+M91+M92+M93</f>
        <v>32</v>
      </c>
      <c r="N88" s="49" t="s">
        <v>48</v>
      </c>
      <c r="O88" s="54">
        <f t="shared" si="11"/>
        <v>316</v>
      </c>
      <c r="P88" s="47">
        <f>P89+P90+P91+P92+P93</f>
        <v>159</v>
      </c>
      <c r="Q88" s="48">
        <f>Q89+Q90+Q91+Q92+Q93</f>
        <v>157</v>
      </c>
      <c r="R88" s="56" t="s">
        <v>49</v>
      </c>
      <c r="S88" s="54">
        <f t="shared" si="12"/>
        <v>158</v>
      </c>
      <c r="T88" s="47">
        <f>T89+T90+T91+T92+T93</f>
        <v>56</v>
      </c>
      <c r="U88" s="48">
        <f>U89+U90+U91+U92+U93</f>
        <v>102</v>
      </c>
      <c r="V88" s="49" t="s">
        <v>50</v>
      </c>
      <c r="W88" s="54">
        <f t="shared" si="13"/>
        <v>15</v>
      </c>
      <c r="X88" s="47">
        <f>X89+X90+X91+X92+X93</f>
        <v>6</v>
      </c>
      <c r="Y88" s="48">
        <f>Y89+Y90+Y91+Y92+Y93</f>
        <v>9</v>
      </c>
    </row>
    <row r="89" spans="2:25" ht="25.5" customHeight="1">
      <c r="B89" s="138" t="s">
        <v>15</v>
      </c>
      <c r="C89" s="139"/>
      <c r="D89" s="4">
        <f t="shared" si="14"/>
        <v>235</v>
      </c>
      <c r="E89" s="79">
        <v>123</v>
      </c>
      <c r="F89" s="80">
        <v>112</v>
      </c>
      <c r="G89" s="81">
        <v>188</v>
      </c>
      <c r="J89" s="57">
        <v>5</v>
      </c>
      <c r="K89" s="51">
        <f t="shared" si="10"/>
        <v>17</v>
      </c>
      <c r="L89" s="94">
        <v>6</v>
      </c>
      <c r="M89" s="95">
        <v>11</v>
      </c>
      <c r="N89" s="50">
        <v>30</v>
      </c>
      <c r="O89" s="51">
        <f>P89+Q89</f>
        <v>90</v>
      </c>
      <c r="P89" s="94">
        <v>50</v>
      </c>
      <c r="Q89" s="95">
        <v>40</v>
      </c>
      <c r="R89" s="50">
        <v>55</v>
      </c>
      <c r="S89" s="51">
        <f t="shared" si="12"/>
        <v>34</v>
      </c>
      <c r="T89" s="94">
        <v>14</v>
      </c>
      <c r="U89" s="95">
        <v>20</v>
      </c>
      <c r="V89" s="50">
        <v>80</v>
      </c>
      <c r="W89" s="51">
        <f t="shared" si="13"/>
        <v>3</v>
      </c>
      <c r="X89" s="94">
        <v>1</v>
      </c>
      <c r="Y89" s="95">
        <v>2</v>
      </c>
    </row>
    <row r="90" spans="2:25" ht="25.5" customHeight="1">
      <c r="B90" s="132" t="s">
        <v>16</v>
      </c>
      <c r="C90" s="131"/>
      <c r="D90" s="4">
        <f t="shared" si="14"/>
        <v>16</v>
      </c>
      <c r="E90" s="79">
        <v>8</v>
      </c>
      <c r="F90" s="80">
        <v>8</v>
      </c>
      <c r="G90" s="81">
        <v>7</v>
      </c>
      <c r="J90" s="57">
        <v>6</v>
      </c>
      <c r="K90" s="51">
        <f t="shared" si="10"/>
        <v>13</v>
      </c>
      <c r="L90" s="94">
        <v>9</v>
      </c>
      <c r="M90" s="95">
        <v>4</v>
      </c>
      <c r="N90" s="50">
        <v>31</v>
      </c>
      <c r="O90" s="51">
        <f t="shared" si="11"/>
        <v>69</v>
      </c>
      <c r="P90" s="94">
        <v>36</v>
      </c>
      <c r="Q90" s="95">
        <v>33</v>
      </c>
      <c r="R90" s="50">
        <v>56</v>
      </c>
      <c r="S90" s="51">
        <f t="shared" si="12"/>
        <v>34</v>
      </c>
      <c r="T90" s="94">
        <v>9</v>
      </c>
      <c r="U90" s="95">
        <v>25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>
      <c r="B91" s="140" t="s">
        <v>107</v>
      </c>
      <c r="C91" s="139"/>
      <c r="D91" s="4">
        <f t="shared" si="14"/>
        <v>43</v>
      </c>
      <c r="E91" s="79">
        <v>26</v>
      </c>
      <c r="F91" s="80">
        <v>17</v>
      </c>
      <c r="G91" s="81">
        <v>29</v>
      </c>
      <c r="J91" s="57">
        <v>7</v>
      </c>
      <c r="K91" s="51">
        <f t="shared" si="10"/>
        <v>14</v>
      </c>
      <c r="L91" s="94">
        <v>8</v>
      </c>
      <c r="M91" s="95">
        <v>6</v>
      </c>
      <c r="N91" s="50">
        <v>32</v>
      </c>
      <c r="O91" s="51">
        <f t="shared" si="11"/>
        <v>57</v>
      </c>
      <c r="P91" s="94">
        <v>29</v>
      </c>
      <c r="Q91" s="95">
        <v>28</v>
      </c>
      <c r="R91" s="50">
        <v>57</v>
      </c>
      <c r="S91" s="51">
        <f t="shared" si="12"/>
        <v>40</v>
      </c>
      <c r="T91" s="94">
        <v>14</v>
      </c>
      <c r="U91" s="95">
        <v>26</v>
      </c>
      <c r="V91" s="50">
        <v>82</v>
      </c>
      <c r="W91" s="51">
        <f t="shared" si="13"/>
        <v>5</v>
      </c>
      <c r="X91" s="94">
        <v>2</v>
      </c>
      <c r="Y91" s="95">
        <v>3</v>
      </c>
    </row>
    <row r="92" spans="2:25" ht="25.5" customHeight="1">
      <c r="B92" s="132" t="s">
        <v>17</v>
      </c>
      <c r="C92" s="131"/>
      <c r="D92" s="4">
        <f t="shared" si="14"/>
        <v>33</v>
      </c>
      <c r="E92" s="79">
        <v>19</v>
      </c>
      <c r="F92" s="80">
        <v>14</v>
      </c>
      <c r="G92" s="81">
        <v>22</v>
      </c>
      <c r="J92" s="57">
        <v>8</v>
      </c>
      <c r="K92" s="51">
        <f t="shared" si="10"/>
        <v>13</v>
      </c>
      <c r="L92" s="94">
        <v>8</v>
      </c>
      <c r="M92" s="95">
        <v>5</v>
      </c>
      <c r="N92" s="50">
        <v>33</v>
      </c>
      <c r="O92" s="51">
        <f t="shared" si="11"/>
        <v>45</v>
      </c>
      <c r="P92" s="94">
        <v>18</v>
      </c>
      <c r="Q92" s="95">
        <v>27</v>
      </c>
      <c r="R92" s="50">
        <v>58</v>
      </c>
      <c r="S92" s="51">
        <f t="shared" si="12"/>
        <v>27</v>
      </c>
      <c r="T92" s="94">
        <v>11</v>
      </c>
      <c r="U92" s="95">
        <v>16</v>
      </c>
      <c r="V92" s="50">
        <v>83</v>
      </c>
      <c r="W92" s="51">
        <f t="shared" si="13"/>
        <v>3</v>
      </c>
      <c r="X92" s="94">
        <v>1</v>
      </c>
      <c r="Y92" s="95">
        <v>2</v>
      </c>
    </row>
    <row r="93" spans="2:25" ht="25.5" customHeight="1">
      <c r="B93" s="130" t="s">
        <v>107</v>
      </c>
      <c r="C93" s="131"/>
      <c r="D93" s="4">
        <f t="shared" si="14"/>
        <v>59</v>
      </c>
      <c r="E93" s="79">
        <v>35</v>
      </c>
      <c r="F93" s="80">
        <v>24</v>
      </c>
      <c r="G93" s="81">
        <v>30</v>
      </c>
      <c r="J93" s="57">
        <v>9</v>
      </c>
      <c r="K93" s="51">
        <f t="shared" si="10"/>
        <v>14</v>
      </c>
      <c r="L93" s="94">
        <v>8</v>
      </c>
      <c r="M93" s="95">
        <v>6</v>
      </c>
      <c r="N93" s="50">
        <v>34</v>
      </c>
      <c r="O93" s="51">
        <f t="shared" si="11"/>
        <v>55</v>
      </c>
      <c r="P93" s="94">
        <v>26</v>
      </c>
      <c r="Q93" s="95">
        <v>29</v>
      </c>
      <c r="R93" s="50">
        <v>59</v>
      </c>
      <c r="S93" s="51">
        <f t="shared" si="12"/>
        <v>23</v>
      </c>
      <c r="T93" s="94">
        <v>8</v>
      </c>
      <c r="U93" s="95">
        <v>15</v>
      </c>
      <c r="V93" s="50">
        <v>84</v>
      </c>
      <c r="W93" s="51">
        <f t="shared" si="13"/>
        <v>1</v>
      </c>
      <c r="X93" s="94">
        <v>0</v>
      </c>
      <c r="Y93" s="95">
        <v>1</v>
      </c>
    </row>
    <row r="94" spans="2:25" ht="25.5" customHeight="1">
      <c r="B94" s="130" t="s">
        <v>108</v>
      </c>
      <c r="C94" s="131"/>
      <c r="D94" s="4">
        <f t="shared" si="14"/>
        <v>34</v>
      </c>
      <c r="E94" s="79">
        <v>17</v>
      </c>
      <c r="F94" s="80">
        <v>17</v>
      </c>
      <c r="G94" s="81">
        <v>16</v>
      </c>
      <c r="J94" s="49" t="s">
        <v>51</v>
      </c>
      <c r="K94" s="54">
        <f t="shared" si="10"/>
        <v>53</v>
      </c>
      <c r="L94" s="47">
        <f>L95+L96+L97+L98+L99</f>
        <v>27</v>
      </c>
      <c r="M94" s="48">
        <f>M95+M96+M97+M98+M99</f>
        <v>26</v>
      </c>
      <c r="N94" s="49" t="s">
        <v>52</v>
      </c>
      <c r="O94" s="54">
        <f t="shared" si="11"/>
        <v>272</v>
      </c>
      <c r="P94" s="47">
        <f>P95+P96+P97+P98+P99</f>
        <v>127</v>
      </c>
      <c r="Q94" s="48">
        <f>Q95+Q96+Q97+Q98+Q99</f>
        <v>145</v>
      </c>
      <c r="R94" s="49" t="s">
        <v>53</v>
      </c>
      <c r="S94" s="54">
        <f t="shared" si="12"/>
        <v>117</v>
      </c>
      <c r="T94" s="47">
        <f>T95+T96+T97+T98+T99</f>
        <v>42</v>
      </c>
      <c r="U94" s="48">
        <f>U95+U96+U97+U98+U99</f>
        <v>75</v>
      </c>
      <c r="V94" s="49" t="s">
        <v>54</v>
      </c>
      <c r="W94" s="54">
        <f t="shared" si="13"/>
        <v>8</v>
      </c>
      <c r="X94" s="47">
        <f>X95+X96+X97+X98+X99</f>
        <v>3</v>
      </c>
      <c r="Y94" s="48">
        <f>Y95+Y96+Y97+Y98+Y99</f>
        <v>5</v>
      </c>
    </row>
    <row r="95" spans="2:25" ht="25.5" customHeight="1">
      <c r="B95" s="132" t="s">
        <v>18</v>
      </c>
      <c r="C95" s="131"/>
      <c r="D95" s="4">
        <f t="shared" si="14"/>
        <v>369</v>
      </c>
      <c r="E95" s="79">
        <v>190</v>
      </c>
      <c r="F95" s="80">
        <v>179</v>
      </c>
      <c r="G95" s="81">
        <v>284</v>
      </c>
      <c r="J95" s="50">
        <v>10</v>
      </c>
      <c r="K95" s="51">
        <f t="shared" si="10"/>
        <v>13</v>
      </c>
      <c r="L95" s="94">
        <v>7</v>
      </c>
      <c r="M95" s="95">
        <v>6</v>
      </c>
      <c r="N95" s="50">
        <v>35</v>
      </c>
      <c r="O95" s="51">
        <f t="shared" si="11"/>
        <v>53</v>
      </c>
      <c r="P95" s="94">
        <v>26</v>
      </c>
      <c r="Q95" s="95">
        <v>27</v>
      </c>
      <c r="R95" s="50">
        <v>60</v>
      </c>
      <c r="S95" s="51">
        <f t="shared" si="12"/>
        <v>30</v>
      </c>
      <c r="T95" s="94">
        <v>11</v>
      </c>
      <c r="U95" s="95">
        <v>19</v>
      </c>
      <c r="V95" s="50">
        <v>85</v>
      </c>
      <c r="W95" s="51">
        <f t="shared" si="13"/>
        <v>1</v>
      </c>
      <c r="X95" s="94">
        <v>0</v>
      </c>
      <c r="Y95" s="95">
        <v>1</v>
      </c>
    </row>
    <row r="96" spans="2:25" ht="25.5" customHeight="1">
      <c r="B96" s="130" t="s">
        <v>109</v>
      </c>
      <c r="C96" s="131"/>
      <c r="D96" s="4">
        <f t="shared" si="14"/>
        <v>211</v>
      </c>
      <c r="E96" s="79">
        <v>97</v>
      </c>
      <c r="F96" s="80">
        <v>114</v>
      </c>
      <c r="G96" s="81">
        <v>128</v>
      </c>
      <c r="J96" s="50">
        <v>11</v>
      </c>
      <c r="K96" s="51">
        <f t="shared" si="10"/>
        <v>12</v>
      </c>
      <c r="L96" s="94">
        <v>5</v>
      </c>
      <c r="M96" s="95">
        <v>7</v>
      </c>
      <c r="N96" s="50">
        <v>36</v>
      </c>
      <c r="O96" s="51">
        <f t="shared" si="11"/>
        <v>58</v>
      </c>
      <c r="P96" s="94">
        <v>27</v>
      </c>
      <c r="Q96" s="95">
        <v>31</v>
      </c>
      <c r="R96" s="50">
        <v>61</v>
      </c>
      <c r="S96" s="51">
        <f t="shared" si="12"/>
        <v>18</v>
      </c>
      <c r="T96" s="94">
        <v>6</v>
      </c>
      <c r="U96" s="95">
        <v>12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4"/>
        <v>121</v>
      </c>
      <c r="E97" s="79">
        <v>48</v>
      </c>
      <c r="F97" s="80">
        <v>73</v>
      </c>
      <c r="G97" s="81">
        <v>81</v>
      </c>
      <c r="J97" s="50">
        <v>12</v>
      </c>
      <c r="K97" s="51">
        <f t="shared" si="10"/>
        <v>10</v>
      </c>
      <c r="L97" s="94">
        <v>7</v>
      </c>
      <c r="M97" s="95">
        <v>3</v>
      </c>
      <c r="N97" s="50">
        <v>37</v>
      </c>
      <c r="O97" s="51">
        <f t="shared" si="11"/>
        <v>65</v>
      </c>
      <c r="P97" s="94">
        <v>31</v>
      </c>
      <c r="Q97" s="95">
        <v>34</v>
      </c>
      <c r="R97" s="50">
        <v>62</v>
      </c>
      <c r="S97" s="51">
        <f t="shared" si="12"/>
        <v>30</v>
      </c>
      <c r="T97" s="94">
        <v>11</v>
      </c>
      <c r="U97" s="95">
        <v>19</v>
      </c>
      <c r="V97" s="50">
        <v>87</v>
      </c>
      <c r="W97" s="51">
        <f t="shared" si="13"/>
        <v>2</v>
      </c>
      <c r="X97" s="94">
        <v>1</v>
      </c>
      <c r="Y97" s="95">
        <v>1</v>
      </c>
    </row>
    <row r="98" spans="2:25" ht="25.5" customHeight="1">
      <c r="B98" s="130" t="s">
        <v>107</v>
      </c>
      <c r="C98" s="131"/>
      <c r="D98" s="4">
        <f t="shared" si="14"/>
        <v>79</v>
      </c>
      <c r="E98" s="79">
        <v>28</v>
      </c>
      <c r="F98" s="80">
        <v>51</v>
      </c>
      <c r="G98" s="81">
        <v>50</v>
      </c>
      <c r="J98" s="50">
        <v>13</v>
      </c>
      <c r="K98" s="51">
        <f t="shared" si="10"/>
        <v>12</v>
      </c>
      <c r="L98" s="94">
        <v>6</v>
      </c>
      <c r="M98" s="95">
        <v>6</v>
      </c>
      <c r="N98" s="50">
        <v>38</v>
      </c>
      <c r="O98" s="51">
        <f t="shared" si="11"/>
        <v>39</v>
      </c>
      <c r="P98" s="94">
        <v>22</v>
      </c>
      <c r="Q98" s="95">
        <v>17</v>
      </c>
      <c r="R98" s="50">
        <v>63</v>
      </c>
      <c r="S98" s="51">
        <f t="shared" si="12"/>
        <v>17</v>
      </c>
      <c r="T98" s="94">
        <v>6</v>
      </c>
      <c r="U98" s="95">
        <v>11</v>
      </c>
      <c r="V98" s="50">
        <v>88</v>
      </c>
      <c r="W98" s="51">
        <f t="shared" si="13"/>
        <v>3</v>
      </c>
      <c r="X98" s="94">
        <v>2</v>
      </c>
      <c r="Y98" s="95">
        <v>1</v>
      </c>
    </row>
    <row r="99" spans="2:25" ht="25.5" customHeight="1">
      <c r="B99" s="130" t="s">
        <v>108</v>
      </c>
      <c r="C99" s="131"/>
      <c r="D99" s="4">
        <f t="shared" si="14"/>
        <v>64</v>
      </c>
      <c r="E99" s="79">
        <v>28</v>
      </c>
      <c r="F99" s="80">
        <v>36</v>
      </c>
      <c r="G99" s="81">
        <v>43</v>
      </c>
      <c r="J99" s="50">
        <v>14</v>
      </c>
      <c r="K99" s="51">
        <f t="shared" si="10"/>
        <v>6</v>
      </c>
      <c r="L99" s="94">
        <v>2</v>
      </c>
      <c r="M99" s="95">
        <v>4</v>
      </c>
      <c r="N99" s="50">
        <v>39</v>
      </c>
      <c r="O99" s="51">
        <f t="shared" si="11"/>
        <v>57</v>
      </c>
      <c r="P99" s="94">
        <v>21</v>
      </c>
      <c r="Q99" s="95">
        <v>36</v>
      </c>
      <c r="R99" s="50">
        <v>64</v>
      </c>
      <c r="S99" s="51">
        <f t="shared" si="12"/>
        <v>22</v>
      </c>
      <c r="T99" s="94">
        <v>8</v>
      </c>
      <c r="U99" s="95">
        <v>14</v>
      </c>
      <c r="V99" s="50">
        <v>89</v>
      </c>
      <c r="W99" s="51">
        <f t="shared" si="13"/>
        <v>1</v>
      </c>
      <c r="X99" s="94">
        <v>0</v>
      </c>
      <c r="Y99" s="95">
        <v>1</v>
      </c>
    </row>
    <row r="100" spans="2:25" ht="25.5" customHeight="1">
      <c r="B100" s="130" t="s">
        <v>110</v>
      </c>
      <c r="C100" s="131"/>
      <c r="D100" s="4">
        <f t="shared" si="14"/>
        <v>232</v>
      </c>
      <c r="E100" s="79">
        <v>111</v>
      </c>
      <c r="F100" s="80">
        <v>121</v>
      </c>
      <c r="G100" s="81">
        <v>117</v>
      </c>
      <c r="J100" s="49" t="s">
        <v>55</v>
      </c>
      <c r="K100" s="54">
        <f t="shared" si="10"/>
        <v>200</v>
      </c>
      <c r="L100" s="47">
        <f>L101+L102+L103+L104+L105</f>
        <v>126</v>
      </c>
      <c r="M100" s="48">
        <f>M101+M102+M103+M104+M105</f>
        <v>74</v>
      </c>
      <c r="N100" s="49" t="s">
        <v>56</v>
      </c>
      <c r="O100" s="54">
        <f t="shared" si="11"/>
        <v>209</v>
      </c>
      <c r="P100" s="47">
        <f>P101+P102+P103+P104+P105</f>
        <v>95</v>
      </c>
      <c r="Q100" s="48">
        <f>Q101+Q102+Q103+Q104+Q105</f>
        <v>114</v>
      </c>
      <c r="R100" s="49" t="s">
        <v>57</v>
      </c>
      <c r="S100" s="54">
        <f t="shared" si="12"/>
        <v>63</v>
      </c>
      <c r="T100" s="47">
        <f>T101+T102+T103+T104+T105</f>
        <v>21</v>
      </c>
      <c r="U100" s="48">
        <f>U101+U102+U103+U104+U105</f>
        <v>42</v>
      </c>
      <c r="V100" s="49" t="s">
        <v>58</v>
      </c>
      <c r="W100" s="54">
        <f t="shared" si="13"/>
        <v>6</v>
      </c>
      <c r="X100" s="47">
        <f>X101+X102+X103+X104+X105</f>
        <v>3</v>
      </c>
      <c r="Y100" s="48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4"/>
        <v>38</v>
      </c>
      <c r="E101" s="79">
        <v>9</v>
      </c>
      <c r="F101" s="80">
        <v>29</v>
      </c>
      <c r="G101" s="81">
        <v>21</v>
      </c>
      <c r="J101" s="50">
        <v>15</v>
      </c>
      <c r="K101" s="51">
        <f t="shared" si="10"/>
        <v>13</v>
      </c>
      <c r="L101" s="94">
        <v>7</v>
      </c>
      <c r="M101" s="95">
        <v>6</v>
      </c>
      <c r="N101" s="50">
        <v>40</v>
      </c>
      <c r="O101" s="51">
        <f t="shared" si="11"/>
        <v>42</v>
      </c>
      <c r="P101" s="94">
        <v>19</v>
      </c>
      <c r="Q101" s="95">
        <v>23</v>
      </c>
      <c r="R101" s="50">
        <v>65</v>
      </c>
      <c r="S101" s="51">
        <f t="shared" si="12"/>
        <v>10</v>
      </c>
      <c r="T101" s="94">
        <v>3</v>
      </c>
      <c r="U101" s="95">
        <v>7</v>
      </c>
      <c r="V101" s="50">
        <v>90</v>
      </c>
      <c r="W101" s="51">
        <f t="shared" si="13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4"/>
        <v>6</v>
      </c>
      <c r="E102" s="79">
        <v>3</v>
      </c>
      <c r="F102" s="80">
        <v>3</v>
      </c>
      <c r="G102" s="81">
        <v>3</v>
      </c>
      <c r="J102" s="50">
        <v>16</v>
      </c>
      <c r="K102" s="51">
        <f t="shared" si="10"/>
        <v>14</v>
      </c>
      <c r="L102" s="94">
        <v>10</v>
      </c>
      <c r="M102" s="95">
        <v>4</v>
      </c>
      <c r="N102" s="50">
        <v>41</v>
      </c>
      <c r="O102" s="51">
        <f t="shared" si="11"/>
        <v>51</v>
      </c>
      <c r="P102" s="94">
        <v>24</v>
      </c>
      <c r="Q102" s="95">
        <v>27</v>
      </c>
      <c r="R102" s="50">
        <v>66</v>
      </c>
      <c r="S102" s="51">
        <f t="shared" si="12"/>
        <v>13</v>
      </c>
      <c r="T102" s="94">
        <v>1</v>
      </c>
      <c r="U102" s="95">
        <v>12</v>
      </c>
      <c r="V102" s="50">
        <v>91</v>
      </c>
      <c r="W102" s="51">
        <f t="shared" si="13"/>
        <v>1</v>
      </c>
      <c r="X102" s="94">
        <v>1</v>
      </c>
      <c r="Y102" s="95">
        <v>0</v>
      </c>
    </row>
    <row r="103" spans="2:25" ht="25.5" customHeight="1" thickBot="1" thickTop="1">
      <c r="B103" s="135" t="s">
        <v>22</v>
      </c>
      <c r="C103" s="136"/>
      <c r="D103" s="6">
        <f>SUM(D83:D102)</f>
        <v>3662</v>
      </c>
      <c r="E103" s="6">
        <f>SUM(E83:E102)</f>
        <v>1799</v>
      </c>
      <c r="F103" s="37">
        <f>SUM(F83:F102)</f>
        <v>1863</v>
      </c>
      <c r="G103" s="7">
        <f>SUM(G83:G102)</f>
        <v>2358</v>
      </c>
      <c r="J103" s="50">
        <v>17</v>
      </c>
      <c r="K103" s="51">
        <f t="shared" si="10"/>
        <v>25</v>
      </c>
      <c r="L103" s="94">
        <v>18</v>
      </c>
      <c r="M103" s="95">
        <v>7</v>
      </c>
      <c r="N103" s="50">
        <v>42</v>
      </c>
      <c r="O103" s="51">
        <f t="shared" si="11"/>
        <v>24</v>
      </c>
      <c r="P103" s="94">
        <v>9</v>
      </c>
      <c r="Q103" s="95">
        <v>15</v>
      </c>
      <c r="R103" s="50">
        <v>67</v>
      </c>
      <c r="S103" s="51">
        <f t="shared" si="12"/>
        <v>12</v>
      </c>
      <c r="T103" s="94">
        <v>4</v>
      </c>
      <c r="U103" s="95">
        <v>8</v>
      </c>
      <c r="V103" s="50">
        <v>92</v>
      </c>
      <c r="W103" s="51">
        <f t="shared" si="13"/>
        <v>1</v>
      </c>
      <c r="X103" s="94">
        <v>1</v>
      </c>
      <c r="Y103" s="95">
        <v>0</v>
      </c>
    </row>
    <row r="104" spans="10:25" ht="24.75" customHeight="1">
      <c r="J104" s="50">
        <v>18</v>
      </c>
      <c r="K104" s="51">
        <f t="shared" si="10"/>
        <v>25</v>
      </c>
      <c r="L104" s="94">
        <v>17</v>
      </c>
      <c r="M104" s="95">
        <v>8</v>
      </c>
      <c r="N104" s="50">
        <v>43</v>
      </c>
      <c r="O104" s="51">
        <f t="shared" si="11"/>
        <v>53</v>
      </c>
      <c r="P104" s="94">
        <v>24</v>
      </c>
      <c r="Q104" s="95">
        <v>29</v>
      </c>
      <c r="R104" s="50">
        <v>68</v>
      </c>
      <c r="S104" s="51">
        <f t="shared" si="12"/>
        <v>13</v>
      </c>
      <c r="T104" s="94">
        <v>5</v>
      </c>
      <c r="U104" s="95">
        <v>8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123</v>
      </c>
      <c r="L105" s="94">
        <v>74</v>
      </c>
      <c r="M105" s="95">
        <v>49</v>
      </c>
      <c r="N105" s="50">
        <v>44</v>
      </c>
      <c r="O105" s="51">
        <f t="shared" si="11"/>
        <v>39</v>
      </c>
      <c r="P105" s="94">
        <v>19</v>
      </c>
      <c r="Q105" s="95">
        <v>20</v>
      </c>
      <c r="R105" s="50">
        <v>69</v>
      </c>
      <c r="S105" s="51">
        <f t="shared" si="12"/>
        <v>15</v>
      </c>
      <c r="T105" s="94">
        <v>8</v>
      </c>
      <c r="U105" s="95">
        <v>7</v>
      </c>
      <c r="V105" s="50">
        <v>94</v>
      </c>
      <c r="W105" s="51">
        <f t="shared" si="13"/>
        <v>2</v>
      </c>
      <c r="X105" s="94">
        <v>1</v>
      </c>
      <c r="Y105" s="95">
        <v>1</v>
      </c>
    </row>
    <row r="106" spans="10:25" ht="24.75" customHeight="1">
      <c r="J106" s="49" t="s">
        <v>59</v>
      </c>
      <c r="K106" s="54">
        <f t="shared" si="10"/>
        <v>856</v>
      </c>
      <c r="L106" s="47">
        <f>L107+L108+L109+L110+L111</f>
        <v>443</v>
      </c>
      <c r="M106" s="48">
        <f>M107+M108+M109+M110+M111</f>
        <v>413</v>
      </c>
      <c r="N106" s="49" t="s">
        <v>60</v>
      </c>
      <c r="O106" s="54">
        <f t="shared" si="11"/>
        <v>265</v>
      </c>
      <c r="P106" s="47">
        <f>P107+P108+P109+P110+P111</f>
        <v>113</v>
      </c>
      <c r="Q106" s="48">
        <f>Q107+Q108+Q109+Q110+Q111</f>
        <v>152</v>
      </c>
      <c r="R106" s="49" t="s">
        <v>61</v>
      </c>
      <c r="S106" s="54">
        <f t="shared" si="12"/>
        <v>37</v>
      </c>
      <c r="T106" s="47">
        <f>T107+T108+T109+T110+T111</f>
        <v>14</v>
      </c>
      <c r="U106" s="48">
        <f>U107+U108+U109+U110+U111</f>
        <v>23</v>
      </c>
      <c r="V106" s="49" t="s">
        <v>62</v>
      </c>
      <c r="W106" s="54">
        <f t="shared" si="13"/>
        <v>0</v>
      </c>
      <c r="X106" s="47">
        <f>X107+X108+X109+X110+X111</f>
        <v>0</v>
      </c>
      <c r="Y106" s="48">
        <f>Y107+Y108+Y109+Y110+Y111</f>
        <v>0</v>
      </c>
    </row>
    <row r="107" spans="10:25" ht="24.75" customHeight="1">
      <c r="J107" s="50">
        <v>20</v>
      </c>
      <c r="K107" s="51">
        <f t="shared" si="10"/>
        <v>157</v>
      </c>
      <c r="L107" s="94">
        <v>81</v>
      </c>
      <c r="M107" s="95">
        <v>76</v>
      </c>
      <c r="N107" s="50">
        <v>45</v>
      </c>
      <c r="O107" s="51">
        <f t="shared" si="11"/>
        <v>36</v>
      </c>
      <c r="P107" s="94">
        <v>15</v>
      </c>
      <c r="Q107" s="95">
        <v>21</v>
      </c>
      <c r="R107" s="50">
        <v>70</v>
      </c>
      <c r="S107" s="51">
        <f t="shared" si="12"/>
        <v>14</v>
      </c>
      <c r="T107" s="94">
        <v>4</v>
      </c>
      <c r="U107" s="95">
        <v>10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10:25" ht="24.75" customHeight="1">
      <c r="J108" s="50">
        <v>21</v>
      </c>
      <c r="K108" s="51">
        <f t="shared" si="10"/>
        <v>150</v>
      </c>
      <c r="L108" s="94">
        <v>96</v>
      </c>
      <c r="M108" s="95">
        <v>54</v>
      </c>
      <c r="N108" s="50">
        <v>46</v>
      </c>
      <c r="O108" s="51">
        <f t="shared" si="11"/>
        <v>59</v>
      </c>
      <c r="P108" s="94">
        <v>23</v>
      </c>
      <c r="Q108" s="95">
        <v>36</v>
      </c>
      <c r="R108" s="50">
        <v>71</v>
      </c>
      <c r="S108" s="51">
        <f t="shared" si="12"/>
        <v>7</v>
      </c>
      <c r="T108" s="94">
        <v>3</v>
      </c>
      <c r="U108" s="95">
        <v>4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190</v>
      </c>
      <c r="L109" s="94">
        <v>88</v>
      </c>
      <c r="M109" s="95">
        <v>102</v>
      </c>
      <c r="N109" s="50">
        <v>47</v>
      </c>
      <c r="O109" s="51">
        <f t="shared" si="11"/>
        <v>55</v>
      </c>
      <c r="P109" s="94">
        <v>29</v>
      </c>
      <c r="Q109" s="95">
        <v>26</v>
      </c>
      <c r="R109" s="50">
        <v>72</v>
      </c>
      <c r="S109" s="51">
        <f t="shared" si="12"/>
        <v>3</v>
      </c>
      <c r="T109" s="94">
        <v>2</v>
      </c>
      <c r="U109" s="95">
        <v>1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166</v>
      </c>
      <c r="L110" s="94">
        <v>66</v>
      </c>
      <c r="M110" s="95">
        <v>100</v>
      </c>
      <c r="N110" s="50">
        <v>48</v>
      </c>
      <c r="O110" s="51">
        <f>P110+Q110</f>
        <v>57</v>
      </c>
      <c r="P110" s="94">
        <v>23</v>
      </c>
      <c r="Q110" s="95">
        <v>34</v>
      </c>
      <c r="R110" s="50">
        <v>73</v>
      </c>
      <c r="S110" s="51">
        <f t="shared" si="12"/>
        <v>8</v>
      </c>
      <c r="T110" s="94">
        <v>2</v>
      </c>
      <c r="U110" s="95">
        <v>6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193</v>
      </c>
      <c r="L111" s="96">
        <v>112</v>
      </c>
      <c r="M111" s="97">
        <v>81</v>
      </c>
      <c r="N111" s="60">
        <v>49</v>
      </c>
      <c r="O111" s="61">
        <f>P111+Q111</f>
        <v>58</v>
      </c>
      <c r="P111" s="96">
        <v>23</v>
      </c>
      <c r="Q111" s="97">
        <v>35</v>
      </c>
      <c r="R111" s="60">
        <v>74</v>
      </c>
      <c r="S111" s="61">
        <f t="shared" si="12"/>
        <v>5</v>
      </c>
      <c r="T111" s="96">
        <v>3</v>
      </c>
      <c r="U111" s="97">
        <v>2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3662</v>
      </c>
      <c r="X113" s="126">
        <f>L82+L88+L94+L100+L106+L112+P82+P88+P94+P100+P106+P112+T82+T88+T94+T100+T106+T112+X82+X88+X94+X100+X106+X112</f>
        <v>1799</v>
      </c>
      <c r="Y113" s="128">
        <f>M82+M88+M94+M100+M106+M112+Q82+Q88+Q94+Q100+Q106+Q112+U82+U88+U94+U100+U106+U112+Y82+Y88+Y94+Y100+Y106+Y112</f>
        <v>1863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151</v>
      </c>
      <c r="P115" s="69">
        <f>$T$100+$T106+$X$82+$X$88+$X$94+$X$100+$X$106+$X$112</f>
        <v>58</v>
      </c>
      <c r="Q115" s="69">
        <f>$U$100+$U$106+$Y$82+$Y$88+$Y$94+$Y$100+$Y$106+$Y$112</f>
        <v>93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1">
      <selection activeCell="G102" sqref="G10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平成30年10月１日現在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90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54">
        <f aca="true" t="shared" si="0" ref="K4:K33">L4+M4</f>
        <v>1957</v>
      </c>
      <c r="L4" s="54">
        <f>L5+L6+L7+L8+L9</f>
        <v>992</v>
      </c>
      <c r="M4" s="54">
        <f>M5+M6+M7+M8+M9</f>
        <v>965</v>
      </c>
      <c r="N4" s="49" t="s">
        <v>44</v>
      </c>
      <c r="O4" s="54">
        <f>P4+Q4</f>
        <v>3750</v>
      </c>
      <c r="P4" s="54">
        <f>P5+P6+P7+P8+P9</f>
        <v>1969</v>
      </c>
      <c r="Q4" s="54">
        <f>Q5+Q6+Q7+Q8+Q9</f>
        <v>1781</v>
      </c>
      <c r="R4" s="49" t="s">
        <v>45</v>
      </c>
      <c r="S4" s="54">
        <f>T4+U4</f>
        <v>4296</v>
      </c>
      <c r="T4" s="54">
        <f>T5+T6+T7+T8+T9</f>
        <v>2217</v>
      </c>
      <c r="U4" s="54">
        <f>U5+U6+U7+U8+U9</f>
        <v>2079</v>
      </c>
      <c r="V4" s="49" t="s">
        <v>46</v>
      </c>
      <c r="W4" s="54">
        <f>X4+Y4</f>
        <v>2966</v>
      </c>
      <c r="X4" s="54">
        <f>X5+X6+X7+X8+X9</f>
        <v>1309</v>
      </c>
      <c r="Y4" s="54">
        <f>Y5+Y6+Y7+Y8+Y9</f>
        <v>1657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373</v>
      </c>
      <c r="L5" s="52">
        <v>197</v>
      </c>
      <c r="M5" s="53">
        <v>176</v>
      </c>
      <c r="N5" s="50">
        <v>25</v>
      </c>
      <c r="O5" s="51">
        <f aca="true" t="shared" si="1" ref="O5:O33">P5+Q5</f>
        <v>774</v>
      </c>
      <c r="P5" s="52">
        <v>417</v>
      </c>
      <c r="Q5" s="53">
        <v>357</v>
      </c>
      <c r="R5" s="50">
        <v>50</v>
      </c>
      <c r="S5" s="51">
        <f aca="true" t="shared" si="2" ref="S5:S33">T5+U5</f>
        <v>962</v>
      </c>
      <c r="T5" s="52">
        <v>512</v>
      </c>
      <c r="U5" s="53">
        <v>450</v>
      </c>
      <c r="V5" s="50">
        <v>75</v>
      </c>
      <c r="W5" s="51">
        <f aca="true" t="shared" si="3" ref="W5:W35">X5+Y5</f>
        <v>664</v>
      </c>
      <c r="X5" s="52">
        <v>296</v>
      </c>
      <c r="Y5" s="53">
        <v>368</v>
      </c>
    </row>
    <row r="6" spans="2:25" ht="24.75" customHeight="1" thickTop="1">
      <c r="B6" s="163" t="s">
        <v>31</v>
      </c>
      <c r="C6" s="164"/>
      <c r="D6" s="165"/>
      <c r="E6" s="15">
        <f>F6+G6</f>
        <v>58358</v>
      </c>
      <c r="F6" s="38">
        <f>SUM(F7:F8)</f>
        <v>29197</v>
      </c>
      <c r="G6" s="39">
        <f>SUM(G7:G8)</f>
        <v>29161</v>
      </c>
      <c r="J6" s="50">
        <v>1</v>
      </c>
      <c r="K6" s="51">
        <f t="shared" si="0"/>
        <v>389</v>
      </c>
      <c r="L6" s="52">
        <v>201</v>
      </c>
      <c r="M6" s="53">
        <v>188</v>
      </c>
      <c r="N6" s="50">
        <v>26</v>
      </c>
      <c r="O6" s="51">
        <f t="shared" si="1"/>
        <v>763</v>
      </c>
      <c r="P6" s="52">
        <v>395</v>
      </c>
      <c r="Q6" s="53">
        <v>368</v>
      </c>
      <c r="R6" s="50">
        <v>51</v>
      </c>
      <c r="S6" s="51">
        <f t="shared" si="2"/>
        <v>867</v>
      </c>
      <c r="T6" s="52">
        <v>416</v>
      </c>
      <c r="U6" s="53">
        <v>451</v>
      </c>
      <c r="V6" s="50">
        <v>76</v>
      </c>
      <c r="W6" s="51">
        <f t="shared" si="3"/>
        <v>645</v>
      </c>
      <c r="X6" s="52">
        <v>294</v>
      </c>
      <c r="Y6" s="53">
        <v>351</v>
      </c>
    </row>
    <row r="7" spans="2:25" ht="24.75" customHeight="1">
      <c r="B7" s="19"/>
      <c r="C7" s="166" t="s">
        <v>32</v>
      </c>
      <c r="D7" s="131"/>
      <c r="E7" s="13">
        <f>F7+G7</f>
        <v>54573</v>
      </c>
      <c r="F7" s="14">
        <v>27320</v>
      </c>
      <c r="G7" s="33">
        <v>27253</v>
      </c>
      <c r="J7" s="50">
        <v>2</v>
      </c>
      <c r="K7" s="51">
        <f t="shared" si="0"/>
        <v>403</v>
      </c>
      <c r="L7" s="52">
        <v>206</v>
      </c>
      <c r="M7" s="53">
        <v>197</v>
      </c>
      <c r="N7" s="50">
        <v>27</v>
      </c>
      <c r="O7" s="51">
        <f t="shared" si="1"/>
        <v>732</v>
      </c>
      <c r="P7" s="52">
        <v>387</v>
      </c>
      <c r="Q7" s="53">
        <v>345</v>
      </c>
      <c r="R7" s="50">
        <v>52</v>
      </c>
      <c r="S7" s="51">
        <f t="shared" si="2"/>
        <v>746</v>
      </c>
      <c r="T7" s="52">
        <v>397</v>
      </c>
      <c r="U7" s="53">
        <v>349</v>
      </c>
      <c r="V7" s="50">
        <v>77</v>
      </c>
      <c r="W7" s="51">
        <f t="shared" si="3"/>
        <v>619</v>
      </c>
      <c r="X7" s="52">
        <v>280</v>
      </c>
      <c r="Y7" s="53">
        <v>339</v>
      </c>
    </row>
    <row r="8" spans="2:25" ht="24.75" customHeight="1" thickBot="1">
      <c r="B8" s="23"/>
      <c r="C8" s="167" t="s">
        <v>33</v>
      </c>
      <c r="D8" s="168"/>
      <c r="E8" s="24">
        <f>F8+G8</f>
        <v>3785</v>
      </c>
      <c r="F8" s="25">
        <v>1877</v>
      </c>
      <c r="G8" s="34">
        <v>1908</v>
      </c>
      <c r="J8" s="50">
        <v>3</v>
      </c>
      <c r="K8" s="51">
        <f t="shared" si="0"/>
        <v>400</v>
      </c>
      <c r="L8" s="52">
        <v>195</v>
      </c>
      <c r="M8" s="53">
        <v>205</v>
      </c>
      <c r="N8" s="50">
        <v>28</v>
      </c>
      <c r="O8" s="51">
        <f t="shared" si="1"/>
        <v>746</v>
      </c>
      <c r="P8" s="52">
        <v>378</v>
      </c>
      <c r="Q8" s="53">
        <v>368</v>
      </c>
      <c r="R8" s="50">
        <v>53</v>
      </c>
      <c r="S8" s="51">
        <f t="shared" si="2"/>
        <v>906</v>
      </c>
      <c r="T8" s="52">
        <v>467</v>
      </c>
      <c r="U8" s="53">
        <v>439</v>
      </c>
      <c r="V8" s="50">
        <v>78</v>
      </c>
      <c r="W8" s="51">
        <f t="shared" si="3"/>
        <v>568</v>
      </c>
      <c r="X8" s="52">
        <v>247</v>
      </c>
      <c r="Y8" s="53">
        <v>321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392</v>
      </c>
      <c r="L9" s="52">
        <v>193</v>
      </c>
      <c r="M9" s="53">
        <v>199</v>
      </c>
      <c r="N9" s="50">
        <v>29</v>
      </c>
      <c r="O9" s="51">
        <f t="shared" si="1"/>
        <v>735</v>
      </c>
      <c r="P9" s="52">
        <v>392</v>
      </c>
      <c r="Q9" s="53">
        <v>343</v>
      </c>
      <c r="R9" s="50">
        <v>54</v>
      </c>
      <c r="S9" s="51">
        <f t="shared" si="2"/>
        <v>815</v>
      </c>
      <c r="T9" s="52">
        <v>425</v>
      </c>
      <c r="U9" s="53">
        <v>390</v>
      </c>
      <c r="V9" s="50">
        <v>79</v>
      </c>
      <c r="W9" s="51">
        <f t="shared" si="3"/>
        <v>470</v>
      </c>
      <c r="X9" s="52">
        <v>192</v>
      </c>
      <c r="Y9" s="53">
        <v>278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2059</v>
      </c>
      <c r="L10" s="54">
        <f>L11+L12+L13+L14+L15</f>
        <v>1050</v>
      </c>
      <c r="M10" s="54">
        <f>M11+M12+M13+M14+M15</f>
        <v>1009</v>
      </c>
      <c r="N10" s="49" t="s">
        <v>48</v>
      </c>
      <c r="O10" s="54">
        <f t="shared" si="1"/>
        <v>3420</v>
      </c>
      <c r="P10" s="54">
        <f>P11+P12+P13+P14+P15</f>
        <v>1863</v>
      </c>
      <c r="Q10" s="55">
        <f>Q11+Q12+Q13+Q14+Q15</f>
        <v>1557</v>
      </c>
      <c r="R10" s="56" t="s">
        <v>49</v>
      </c>
      <c r="S10" s="54">
        <f t="shared" si="2"/>
        <v>3760</v>
      </c>
      <c r="T10" s="54">
        <f>T11+T12+T13+T14+T15</f>
        <v>1863</v>
      </c>
      <c r="U10" s="55">
        <f>U11+U12+U13+U14+U15</f>
        <v>1897</v>
      </c>
      <c r="V10" s="49" t="s">
        <v>50</v>
      </c>
      <c r="W10" s="54">
        <f t="shared" si="3"/>
        <v>2150</v>
      </c>
      <c r="X10" s="54">
        <f>X11+X12+X13+X14+X15</f>
        <v>884</v>
      </c>
      <c r="Y10" s="55">
        <f>Y11+Y12+Y13+Y14+Y15</f>
        <v>1266</v>
      </c>
    </row>
    <row r="11" spans="2:25" ht="24.75" customHeight="1" thickBot="1">
      <c r="B11" s="171" t="s">
        <v>5</v>
      </c>
      <c r="C11" s="172"/>
      <c r="D11" s="31">
        <f>SUM(E11:G11)</f>
        <v>30533</v>
      </c>
      <c r="E11" s="25">
        <v>27516</v>
      </c>
      <c r="F11" s="25">
        <v>2472</v>
      </c>
      <c r="G11" s="32">
        <v>545</v>
      </c>
      <c r="J11" s="50">
        <v>5</v>
      </c>
      <c r="K11" s="51">
        <f t="shared" si="0"/>
        <v>403</v>
      </c>
      <c r="L11" s="52">
        <v>214</v>
      </c>
      <c r="M11" s="53">
        <v>189</v>
      </c>
      <c r="N11" s="50">
        <v>30</v>
      </c>
      <c r="O11" s="51">
        <f t="shared" si="1"/>
        <v>656</v>
      </c>
      <c r="P11" s="52">
        <v>351</v>
      </c>
      <c r="Q11" s="53">
        <v>305</v>
      </c>
      <c r="R11" s="50">
        <v>55</v>
      </c>
      <c r="S11" s="51">
        <f t="shared" si="2"/>
        <v>756</v>
      </c>
      <c r="T11" s="52">
        <v>396</v>
      </c>
      <c r="U11" s="53">
        <v>360</v>
      </c>
      <c r="V11" s="50">
        <v>80</v>
      </c>
      <c r="W11" s="51">
        <f t="shared" si="3"/>
        <v>423</v>
      </c>
      <c r="X11" s="52">
        <v>185</v>
      </c>
      <c r="Y11" s="53">
        <v>238</v>
      </c>
    </row>
    <row r="12" spans="3:25" ht="24.75" customHeight="1">
      <c r="C12" s="2"/>
      <c r="D12" s="10"/>
      <c r="E12" s="11"/>
      <c r="F12" s="12"/>
      <c r="G12" s="12"/>
      <c r="J12" s="50">
        <v>6</v>
      </c>
      <c r="K12" s="51">
        <f t="shared" si="0"/>
        <v>392</v>
      </c>
      <c r="L12" s="52">
        <v>204</v>
      </c>
      <c r="M12" s="53">
        <v>188</v>
      </c>
      <c r="N12" s="50">
        <v>31</v>
      </c>
      <c r="O12" s="51">
        <f t="shared" si="1"/>
        <v>730</v>
      </c>
      <c r="P12" s="52">
        <v>402</v>
      </c>
      <c r="Q12" s="53">
        <v>328</v>
      </c>
      <c r="R12" s="50">
        <v>56</v>
      </c>
      <c r="S12" s="51">
        <f t="shared" si="2"/>
        <v>735</v>
      </c>
      <c r="T12" s="52">
        <v>361</v>
      </c>
      <c r="U12" s="53">
        <v>374</v>
      </c>
      <c r="V12" s="50">
        <v>81</v>
      </c>
      <c r="W12" s="51">
        <f t="shared" si="3"/>
        <v>483</v>
      </c>
      <c r="X12" s="52">
        <v>207</v>
      </c>
      <c r="Y12" s="53">
        <v>276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0">
        <v>7</v>
      </c>
      <c r="K13" s="51">
        <f t="shared" si="0"/>
        <v>409</v>
      </c>
      <c r="L13" s="52">
        <v>211</v>
      </c>
      <c r="M13" s="53">
        <v>198</v>
      </c>
      <c r="N13" s="50">
        <v>32</v>
      </c>
      <c r="O13" s="51">
        <f t="shared" si="1"/>
        <v>666</v>
      </c>
      <c r="P13" s="52">
        <v>366</v>
      </c>
      <c r="Q13" s="53">
        <v>300</v>
      </c>
      <c r="R13" s="50">
        <v>57</v>
      </c>
      <c r="S13" s="51">
        <f t="shared" si="2"/>
        <v>745</v>
      </c>
      <c r="T13" s="52">
        <v>352</v>
      </c>
      <c r="U13" s="53">
        <v>393</v>
      </c>
      <c r="V13" s="50">
        <v>82</v>
      </c>
      <c r="W13" s="51">
        <f t="shared" si="3"/>
        <v>448</v>
      </c>
      <c r="X13" s="52">
        <v>183</v>
      </c>
      <c r="Y13" s="53">
        <v>265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0">
        <v>8</v>
      </c>
      <c r="K14" s="51">
        <f t="shared" si="0"/>
        <v>443</v>
      </c>
      <c r="L14" s="52">
        <v>204</v>
      </c>
      <c r="M14" s="53">
        <v>239</v>
      </c>
      <c r="N14" s="50">
        <v>33</v>
      </c>
      <c r="O14" s="51">
        <f t="shared" si="1"/>
        <v>663</v>
      </c>
      <c r="P14" s="52">
        <v>363</v>
      </c>
      <c r="Q14" s="53">
        <v>300</v>
      </c>
      <c r="R14" s="50">
        <v>58</v>
      </c>
      <c r="S14" s="51">
        <f t="shared" si="2"/>
        <v>784</v>
      </c>
      <c r="T14" s="52">
        <v>395</v>
      </c>
      <c r="U14" s="53">
        <v>389</v>
      </c>
      <c r="V14" s="50">
        <v>83</v>
      </c>
      <c r="W14" s="51">
        <f t="shared" si="3"/>
        <v>413</v>
      </c>
      <c r="X14" s="52">
        <v>161</v>
      </c>
      <c r="Y14" s="53">
        <v>252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0">
        <v>9</v>
      </c>
      <c r="K15" s="51">
        <f t="shared" si="0"/>
        <v>412</v>
      </c>
      <c r="L15" s="52">
        <v>217</v>
      </c>
      <c r="M15" s="53">
        <v>195</v>
      </c>
      <c r="N15" s="50">
        <v>34</v>
      </c>
      <c r="O15" s="51">
        <f t="shared" si="1"/>
        <v>705</v>
      </c>
      <c r="P15" s="52">
        <v>381</v>
      </c>
      <c r="Q15" s="53">
        <v>324</v>
      </c>
      <c r="R15" s="50">
        <v>59</v>
      </c>
      <c r="S15" s="51">
        <f t="shared" si="2"/>
        <v>740</v>
      </c>
      <c r="T15" s="52">
        <v>359</v>
      </c>
      <c r="U15" s="53">
        <v>381</v>
      </c>
      <c r="V15" s="50">
        <v>84</v>
      </c>
      <c r="W15" s="51">
        <f t="shared" si="3"/>
        <v>383</v>
      </c>
      <c r="X15" s="52">
        <v>148</v>
      </c>
      <c r="Y15" s="53">
        <v>235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18459</v>
      </c>
      <c r="E16" s="27">
        <v>9156</v>
      </c>
      <c r="F16" s="35">
        <v>9303</v>
      </c>
      <c r="G16" s="27">
        <v>9465</v>
      </c>
      <c r="H16" s="108">
        <v>129</v>
      </c>
      <c r="J16" s="49" t="s">
        <v>51</v>
      </c>
      <c r="K16" s="54">
        <f t="shared" si="0"/>
        <v>2099</v>
      </c>
      <c r="L16" s="54">
        <f>L17+L18+L19+L20+L21</f>
        <v>1048</v>
      </c>
      <c r="M16" s="54">
        <f>M17+M18+M19+M20+M21</f>
        <v>1051</v>
      </c>
      <c r="N16" s="49" t="s">
        <v>52</v>
      </c>
      <c r="O16" s="54">
        <f t="shared" si="1"/>
        <v>3504</v>
      </c>
      <c r="P16" s="54">
        <f>P17+P18+P19+P20+P21</f>
        <v>1889</v>
      </c>
      <c r="Q16" s="55">
        <f>Q17+Q18+Q19+Q20+Q21</f>
        <v>1615</v>
      </c>
      <c r="R16" s="49" t="s">
        <v>53</v>
      </c>
      <c r="S16" s="54">
        <f t="shared" si="2"/>
        <v>3600</v>
      </c>
      <c r="T16" s="54">
        <f>T17+T18+T19+T20+T21</f>
        <v>1893</v>
      </c>
      <c r="U16" s="55">
        <f>U17+U18+U19+U20+U21</f>
        <v>1707</v>
      </c>
      <c r="V16" s="49" t="s">
        <v>54</v>
      </c>
      <c r="W16" s="54">
        <f t="shared" si="3"/>
        <v>1363</v>
      </c>
      <c r="X16" s="54">
        <f>X17+X18+X19+X20+X21</f>
        <v>425</v>
      </c>
      <c r="Y16" s="55">
        <f>Y17+Y18+Y19+Y20+Y21</f>
        <v>938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439</v>
      </c>
      <c r="L17" s="52">
        <v>220</v>
      </c>
      <c r="M17" s="53">
        <v>219</v>
      </c>
      <c r="N17" s="50">
        <v>35</v>
      </c>
      <c r="O17" s="51">
        <f t="shared" si="1"/>
        <v>697</v>
      </c>
      <c r="P17" s="52">
        <v>381</v>
      </c>
      <c r="Q17" s="53">
        <v>316</v>
      </c>
      <c r="R17" s="50">
        <v>60</v>
      </c>
      <c r="S17" s="51">
        <f t="shared" si="2"/>
        <v>726</v>
      </c>
      <c r="T17" s="52">
        <v>383</v>
      </c>
      <c r="U17" s="53">
        <v>343</v>
      </c>
      <c r="V17" s="50">
        <v>85</v>
      </c>
      <c r="W17" s="51">
        <f t="shared" si="3"/>
        <v>337</v>
      </c>
      <c r="X17" s="52">
        <v>116</v>
      </c>
      <c r="Y17" s="53">
        <v>221</v>
      </c>
    </row>
    <row r="18" spans="1:25" ht="24.75" customHeight="1">
      <c r="A18" s="9"/>
      <c r="B18" s="151" t="s">
        <v>11</v>
      </c>
      <c r="C18" s="139"/>
      <c r="D18" s="4">
        <f t="shared" si="4"/>
        <v>13382</v>
      </c>
      <c r="E18" s="8">
        <v>6767</v>
      </c>
      <c r="F18" s="36">
        <v>6615</v>
      </c>
      <c r="G18" s="8">
        <v>7089</v>
      </c>
      <c r="H18" s="110">
        <v>152</v>
      </c>
      <c r="J18" s="50">
        <v>11</v>
      </c>
      <c r="K18" s="51">
        <f t="shared" si="0"/>
        <v>400</v>
      </c>
      <c r="L18" s="52">
        <v>194</v>
      </c>
      <c r="M18" s="53">
        <v>206</v>
      </c>
      <c r="N18" s="50">
        <v>36</v>
      </c>
      <c r="O18" s="51">
        <f t="shared" si="1"/>
        <v>697</v>
      </c>
      <c r="P18" s="52">
        <v>370</v>
      </c>
      <c r="Q18" s="53">
        <v>327</v>
      </c>
      <c r="R18" s="50">
        <v>61</v>
      </c>
      <c r="S18" s="51">
        <f t="shared" si="2"/>
        <v>694</v>
      </c>
      <c r="T18" s="52">
        <v>367</v>
      </c>
      <c r="U18" s="53">
        <v>327</v>
      </c>
      <c r="V18" s="50">
        <v>86</v>
      </c>
      <c r="W18" s="51">
        <f t="shared" si="3"/>
        <v>304</v>
      </c>
      <c r="X18" s="52">
        <v>104</v>
      </c>
      <c r="Y18" s="53">
        <v>200</v>
      </c>
    </row>
    <row r="19" spans="1:25" ht="24.75" customHeight="1">
      <c r="A19" s="9"/>
      <c r="B19" s="137" t="s">
        <v>12</v>
      </c>
      <c r="C19" s="131"/>
      <c r="D19" s="4">
        <f t="shared" si="4"/>
        <v>209</v>
      </c>
      <c r="E19" s="8">
        <v>100</v>
      </c>
      <c r="F19" s="36">
        <v>109</v>
      </c>
      <c r="G19" s="8">
        <v>115</v>
      </c>
      <c r="H19" s="109">
        <v>2</v>
      </c>
      <c r="J19" s="50">
        <v>12</v>
      </c>
      <c r="K19" s="51">
        <f t="shared" si="0"/>
        <v>402</v>
      </c>
      <c r="L19" s="52">
        <v>202</v>
      </c>
      <c r="M19" s="53">
        <v>200</v>
      </c>
      <c r="N19" s="50">
        <v>37</v>
      </c>
      <c r="O19" s="51">
        <f t="shared" si="1"/>
        <v>724</v>
      </c>
      <c r="P19" s="52">
        <v>387</v>
      </c>
      <c r="Q19" s="53">
        <v>337</v>
      </c>
      <c r="R19" s="50">
        <v>62</v>
      </c>
      <c r="S19" s="51">
        <f t="shared" si="2"/>
        <v>757</v>
      </c>
      <c r="T19" s="52">
        <v>406</v>
      </c>
      <c r="U19" s="53">
        <v>351</v>
      </c>
      <c r="V19" s="50">
        <v>87</v>
      </c>
      <c r="W19" s="51">
        <f t="shared" si="3"/>
        <v>287</v>
      </c>
      <c r="X19" s="52">
        <v>91</v>
      </c>
      <c r="Y19" s="53">
        <v>196</v>
      </c>
    </row>
    <row r="20" spans="1:25" ht="24.75" customHeight="1">
      <c r="A20" s="9"/>
      <c r="B20" s="137" t="s">
        <v>13</v>
      </c>
      <c r="C20" s="131"/>
      <c r="D20" s="4">
        <f t="shared" si="4"/>
        <v>2026</v>
      </c>
      <c r="E20" s="8">
        <v>991</v>
      </c>
      <c r="F20" s="36">
        <v>1035</v>
      </c>
      <c r="G20" s="8">
        <v>1075</v>
      </c>
      <c r="H20" s="109">
        <v>18</v>
      </c>
      <c r="J20" s="50">
        <v>13</v>
      </c>
      <c r="K20" s="51">
        <f t="shared" si="0"/>
        <v>414</v>
      </c>
      <c r="L20" s="52">
        <v>208</v>
      </c>
      <c r="M20" s="53">
        <v>206</v>
      </c>
      <c r="N20" s="50">
        <v>38</v>
      </c>
      <c r="O20" s="51">
        <f t="shared" si="1"/>
        <v>663</v>
      </c>
      <c r="P20" s="52">
        <v>355</v>
      </c>
      <c r="Q20" s="53">
        <v>308</v>
      </c>
      <c r="R20" s="50">
        <v>63</v>
      </c>
      <c r="S20" s="51">
        <f t="shared" si="2"/>
        <v>758</v>
      </c>
      <c r="T20" s="52">
        <v>391</v>
      </c>
      <c r="U20" s="53">
        <v>367</v>
      </c>
      <c r="V20" s="50">
        <v>88</v>
      </c>
      <c r="W20" s="51">
        <f t="shared" si="3"/>
        <v>241</v>
      </c>
      <c r="X20" s="52">
        <v>62</v>
      </c>
      <c r="Y20" s="53">
        <v>179</v>
      </c>
    </row>
    <row r="21" spans="1:25" ht="24.75" customHeight="1">
      <c r="A21" s="9"/>
      <c r="B21" s="132" t="s">
        <v>14</v>
      </c>
      <c r="C21" s="131"/>
      <c r="D21" s="4">
        <f t="shared" si="4"/>
        <v>2965</v>
      </c>
      <c r="E21" s="8">
        <v>1454</v>
      </c>
      <c r="F21" s="36">
        <v>1511</v>
      </c>
      <c r="G21" s="8">
        <v>1594</v>
      </c>
      <c r="H21" s="109">
        <v>20</v>
      </c>
      <c r="J21" s="50">
        <v>14</v>
      </c>
      <c r="K21" s="51">
        <f t="shared" si="0"/>
        <v>444</v>
      </c>
      <c r="L21" s="52">
        <v>224</v>
      </c>
      <c r="M21" s="53">
        <v>220</v>
      </c>
      <c r="N21" s="50">
        <v>39</v>
      </c>
      <c r="O21" s="51">
        <f t="shared" si="1"/>
        <v>723</v>
      </c>
      <c r="P21" s="52">
        <v>396</v>
      </c>
      <c r="Q21" s="53">
        <v>327</v>
      </c>
      <c r="R21" s="50">
        <v>64</v>
      </c>
      <c r="S21" s="51">
        <f t="shared" si="2"/>
        <v>665</v>
      </c>
      <c r="T21" s="52">
        <v>346</v>
      </c>
      <c r="U21" s="53">
        <v>319</v>
      </c>
      <c r="V21" s="50">
        <v>89</v>
      </c>
      <c r="W21" s="51">
        <f t="shared" si="3"/>
        <v>194</v>
      </c>
      <c r="X21" s="52">
        <v>52</v>
      </c>
      <c r="Y21" s="53">
        <v>142</v>
      </c>
    </row>
    <row r="22" spans="1:25" ht="24.75" customHeight="1">
      <c r="A22" s="9"/>
      <c r="B22" s="138" t="s">
        <v>15</v>
      </c>
      <c r="C22" s="139"/>
      <c r="D22" s="4">
        <f t="shared" si="4"/>
        <v>1553</v>
      </c>
      <c r="E22" s="8">
        <v>768</v>
      </c>
      <c r="F22" s="36">
        <v>785</v>
      </c>
      <c r="G22" s="8">
        <v>958</v>
      </c>
      <c r="H22" s="109">
        <v>14</v>
      </c>
      <c r="J22" s="49" t="s">
        <v>55</v>
      </c>
      <c r="K22" s="54">
        <f t="shared" si="0"/>
        <v>2550</v>
      </c>
      <c r="L22" s="54">
        <f>L23+L24+L25+L26+L27</f>
        <v>1332</v>
      </c>
      <c r="M22" s="54">
        <f>M23+M24+M25+M26+M27</f>
        <v>1218</v>
      </c>
      <c r="N22" s="49" t="s">
        <v>56</v>
      </c>
      <c r="O22" s="54">
        <f t="shared" si="1"/>
        <v>3901</v>
      </c>
      <c r="P22" s="54">
        <f>P23+P24+P25+P26+P27</f>
        <v>2077</v>
      </c>
      <c r="Q22" s="55">
        <f>Q23+Q24+Q25+Q26+Q27</f>
        <v>1824</v>
      </c>
      <c r="R22" s="49" t="s">
        <v>57</v>
      </c>
      <c r="S22" s="54">
        <f t="shared" si="2"/>
        <v>4091</v>
      </c>
      <c r="T22" s="54">
        <f>T23+T24+T25+T26+T27</f>
        <v>2046</v>
      </c>
      <c r="U22" s="55">
        <f>U23+U24+U25+U26+U27</f>
        <v>2045</v>
      </c>
      <c r="V22" s="49" t="s">
        <v>58</v>
      </c>
      <c r="W22" s="54">
        <f t="shared" si="3"/>
        <v>597</v>
      </c>
      <c r="X22" s="54">
        <f>X23+X24+X25+X26+X27</f>
        <v>157</v>
      </c>
      <c r="Y22" s="55">
        <f>Y23+Y24+Y25+Y26+Y27</f>
        <v>440</v>
      </c>
    </row>
    <row r="23" spans="1:25" ht="24.75" customHeight="1">
      <c r="A23" s="9"/>
      <c r="B23" s="132" t="s">
        <v>16</v>
      </c>
      <c r="C23" s="131"/>
      <c r="D23" s="4">
        <f t="shared" si="4"/>
        <v>1083</v>
      </c>
      <c r="E23" s="8">
        <v>513</v>
      </c>
      <c r="F23" s="36">
        <v>570</v>
      </c>
      <c r="G23" s="8">
        <v>595</v>
      </c>
      <c r="H23" s="109">
        <v>9</v>
      </c>
      <c r="J23" s="50">
        <v>15</v>
      </c>
      <c r="K23" s="51">
        <f t="shared" si="0"/>
        <v>485</v>
      </c>
      <c r="L23" s="52">
        <v>239</v>
      </c>
      <c r="M23" s="53">
        <v>246</v>
      </c>
      <c r="N23" s="50">
        <v>40</v>
      </c>
      <c r="O23" s="51">
        <f t="shared" si="1"/>
        <v>706</v>
      </c>
      <c r="P23" s="52">
        <v>378</v>
      </c>
      <c r="Q23" s="53">
        <v>328</v>
      </c>
      <c r="R23" s="50">
        <v>65</v>
      </c>
      <c r="S23" s="51">
        <f t="shared" si="2"/>
        <v>739</v>
      </c>
      <c r="T23" s="52">
        <v>385</v>
      </c>
      <c r="U23" s="53">
        <v>354</v>
      </c>
      <c r="V23" s="50">
        <v>90</v>
      </c>
      <c r="W23" s="51">
        <f t="shared" si="3"/>
        <v>176</v>
      </c>
      <c r="X23" s="52">
        <v>52</v>
      </c>
      <c r="Y23" s="53">
        <v>124</v>
      </c>
    </row>
    <row r="24" spans="1:25" ht="24.75" customHeight="1">
      <c r="A24" s="9"/>
      <c r="B24" s="140" t="s">
        <v>27</v>
      </c>
      <c r="C24" s="139"/>
      <c r="D24" s="4">
        <f t="shared" si="4"/>
        <v>1100</v>
      </c>
      <c r="E24" s="8">
        <v>574</v>
      </c>
      <c r="F24" s="36">
        <v>526</v>
      </c>
      <c r="G24" s="8">
        <v>530</v>
      </c>
      <c r="H24" s="100">
        <v>8</v>
      </c>
      <c r="J24" s="50">
        <v>16</v>
      </c>
      <c r="K24" s="51">
        <f t="shared" si="0"/>
        <v>466</v>
      </c>
      <c r="L24" s="52">
        <v>242</v>
      </c>
      <c r="M24" s="53">
        <v>224</v>
      </c>
      <c r="N24" s="50">
        <v>41</v>
      </c>
      <c r="O24" s="51">
        <f t="shared" si="1"/>
        <v>738</v>
      </c>
      <c r="P24" s="52">
        <v>386</v>
      </c>
      <c r="Q24" s="53">
        <v>352</v>
      </c>
      <c r="R24" s="50">
        <v>66</v>
      </c>
      <c r="S24" s="51">
        <f t="shared" si="2"/>
        <v>824</v>
      </c>
      <c r="T24" s="52">
        <v>440</v>
      </c>
      <c r="U24" s="53">
        <v>384</v>
      </c>
      <c r="V24" s="50">
        <v>91</v>
      </c>
      <c r="W24" s="51">
        <f t="shared" si="3"/>
        <v>154</v>
      </c>
      <c r="X24" s="52">
        <v>39</v>
      </c>
      <c r="Y24" s="53">
        <v>115</v>
      </c>
    </row>
    <row r="25" spans="1:25" ht="24.75" customHeight="1">
      <c r="A25" s="9"/>
      <c r="B25" s="132" t="s">
        <v>17</v>
      </c>
      <c r="C25" s="131"/>
      <c r="D25" s="4">
        <f t="shared" si="4"/>
        <v>1175</v>
      </c>
      <c r="E25" s="8">
        <v>609</v>
      </c>
      <c r="F25" s="36">
        <v>566</v>
      </c>
      <c r="G25" s="8">
        <v>517</v>
      </c>
      <c r="H25" s="110">
        <v>4</v>
      </c>
      <c r="J25" s="50">
        <v>17</v>
      </c>
      <c r="K25" s="51">
        <f t="shared" si="0"/>
        <v>488</v>
      </c>
      <c r="L25" s="52">
        <v>247</v>
      </c>
      <c r="M25" s="53">
        <v>241</v>
      </c>
      <c r="N25" s="50">
        <v>42</v>
      </c>
      <c r="O25" s="51">
        <f t="shared" si="1"/>
        <v>767</v>
      </c>
      <c r="P25" s="52">
        <v>401</v>
      </c>
      <c r="Q25" s="53">
        <v>366</v>
      </c>
      <c r="R25" s="50">
        <v>67</v>
      </c>
      <c r="S25" s="51">
        <f t="shared" si="2"/>
        <v>844</v>
      </c>
      <c r="T25" s="52">
        <v>397</v>
      </c>
      <c r="U25" s="53">
        <v>447</v>
      </c>
      <c r="V25" s="50">
        <v>92</v>
      </c>
      <c r="W25" s="51">
        <f t="shared" si="3"/>
        <v>109</v>
      </c>
      <c r="X25" s="52">
        <v>30</v>
      </c>
      <c r="Y25" s="53">
        <v>79</v>
      </c>
    </row>
    <row r="26" spans="1:25" ht="24.75" customHeight="1">
      <c r="A26" s="9"/>
      <c r="B26" s="130" t="s">
        <v>27</v>
      </c>
      <c r="C26" s="131"/>
      <c r="D26" s="4">
        <f t="shared" si="4"/>
        <v>2072</v>
      </c>
      <c r="E26" s="8">
        <v>1077</v>
      </c>
      <c r="F26" s="36">
        <v>995</v>
      </c>
      <c r="G26" s="8">
        <v>1131</v>
      </c>
      <c r="H26" s="109">
        <v>13</v>
      </c>
      <c r="J26" s="50">
        <v>18</v>
      </c>
      <c r="K26" s="51">
        <f t="shared" si="0"/>
        <v>511</v>
      </c>
      <c r="L26" s="52">
        <v>285</v>
      </c>
      <c r="M26" s="53">
        <v>226</v>
      </c>
      <c r="N26" s="50">
        <v>43</v>
      </c>
      <c r="O26" s="51">
        <f t="shared" si="1"/>
        <v>836</v>
      </c>
      <c r="P26" s="52">
        <v>439</v>
      </c>
      <c r="Q26" s="53">
        <v>397</v>
      </c>
      <c r="R26" s="50">
        <v>68</v>
      </c>
      <c r="S26" s="51">
        <f t="shared" si="2"/>
        <v>802</v>
      </c>
      <c r="T26" s="52">
        <v>391</v>
      </c>
      <c r="U26" s="53">
        <v>411</v>
      </c>
      <c r="V26" s="50">
        <v>93</v>
      </c>
      <c r="W26" s="51">
        <f t="shared" si="3"/>
        <v>91</v>
      </c>
      <c r="X26" s="52">
        <v>23</v>
      </c>
      <c r="Y26" s="53">
        <v>68</v>
      </c>
    </row>
    <row r="27" spans="1:25" ht="24.75" customHeight="1">
      <c r="A27" s="9"/>
      <c r="B27" s="130" t="s">
        <v>28</v>
      </c>
      <c r="C27" s="131"/>
      <c r="D27" s="4">
        <f t="shared" si="4"/>
        <v>1388</v>
      </c>
      <c r="E27" s="8">
        <v>718</v>
      </c>
      <c r="F27" s="36">
        <v>670</v>
      </c>
      <c r="G27" s="8">
        <v>687</v>
      </c>
      <c r="H27" s="110">
        <v>7</v>
      </c>
      <c r="J27" s="50">
        <v>19</v>
      </c>
      <c r="K27" s="51">
        <f t="shared" si="0"/>
        <v>600</v>
      </c>
      <c r="L27" s="52">
        <v>319</v>
      </c>
      <c r="M27" s="53">
        <v>281</v>
      </c>
      <c r="N27" s="50">
        <v>44</v>
      </c>
      <c r="O27" s="51">
        <f t="shared" si="1"/>
        <v>854</v>
      </c>
      <c r="P27" s="52">
        <v>473</v>
      </c>
      <c r="Q27" s="53">
        <v>381</v>
      </c>
      <c r="R27" s="50">
        <v>69</v>
      </c>
      <c r="S27" s="51">
        <f t="shared" si="2"/>
        <v>882</v>
      </c>
      <c r="T27" s="52">
        <v>433</v>
      </c>
      <c r="U27" s="53">
        <v>449</v>
      </c>
      <c r="V27" s="50">
        <v>94</v>
      </c>
      <c r="W27" s="51">
        <f t="shared" si="3"/>
        <v>67</v>
      </c>
      <c r="X27" s="52">
        <v>13</v>
      </c>
      <c r="Y27" s="53">
        <v>54</v>
      </c>
    </row>
    <row r="28" spans="1:25" ht="24.75" customHeight="1">
      <c r="A28" s="9"/>
      <c r="B28" s="132" t="s">
        <v>18</v>
      </c>
      <c r="C28" s="131"/>
      <c r="D28" s="4">
        <f t="shared" si="4"/>
        <v>3703</v>
      </c>
      <c r="E28" s="8">
        <v>1885</v>
      </c>
      <c r="F28" s="36">
        <v>1818</v>
      </c>
      <c r="G28" s="8">
        <v>1863</v>
      </c>
      <c r="H28" s="109">
        <v>48</v>
      </c>
      <c r="J28" s="49" t="s">
        <v>59</v>
      </c>
      <c r="K28" s="54">
        <f t="shared" si="0"/>
        <v>3910</v>
      </c>
      <c r="L28" s="54">
        <f>L29+L30+L31+L32+L33</f>
        <v>2029</v>
      </c>
      <c r="M28" s="54">
        <f>M29+M30+M31+M32+M33</f>
        <v>1881</v>
      </c>
      <c r="N28" s="49" t="s">
        <v>60</v>
      </c>
      <c r="O28" s="54">
        <f t="shared" si="1"/>
        <v>4651</v>
      </c>
      <c r="P28" s="54">
        <f>P29+P30+P31+P32+P33</f>
        <v>2426</v>
      </c>
      <c r="Q28" s="55">
        <f>Q29+Q30+Q31+Q32+Q33</f>
        <v>2225</v>
      </c>
      <c r="R28" s="49" t="s">
        <v>61</v>
      </c>
      <c r="S28" s="54">
        <f t="shared" si="2"/>
        <v>3527</v>
      </c>
      <c r="T28" s="54">
        <f>T29+T30+T31+T32+T33</f>
        <v>1701</v>
      </c>
      <c r="U28" s="55">
        <f>U29+U30+U31+U32+U33</f>
        <v>1826</v>
      </c>
      <c r="V28" s="49" t="s">
        <v>62</v>
      </c>
      <c r="W28" s="54">
        <f t="shared" si="3"/>
        <v>173</v>
      </c>
      <c r="X28" s="54">
        <f>X29+X30+X31+X32+X33</f>
        <v>23</v>
      </c>
      <c r="Y28" s="55">
        <f>Y29+Y30+Y31+Y32+Y33</f>
        <v>150</v>
      </c>
    </row>
    <row r="29" spans="1:25" ht="24.75" customHeight="1">
      <c r="A29" s="9"/>
      <c r="B29" s="130" t="s">
        <v>29</v>
      </c>
      <c r="C29" s="131"/>
      <c r="D29" s="4">
        <f t="shared" si="4"/>
        <v>2604</v>
      </c>
      <c r="E29" s="8">
        <v>1286</v>
      </c>
      <c r="F29" s="36">
        <v>1318</v>
      </c>
      <c r="G29" s="8">
        <v>1370</v>
      </c>
      <c r="H29" s="110">
        <v>41</v>
      </c>
      <c r="J29" s="50">
        <v>20</v>
      </c>
      <c r="K29" s="51">
        <f t="shared" si="0"/>
        <v>705</v>
      </c>
      <c r="L29" s="52">
        <v>387</v>
      </c>
      <c r="M29" s="53">
        <v>318</v>
      </c>
      <c r="N29" s="50">
        <v>45</v>
      </c>
      <c r="O29" s="51">
        <f t="shared" si="1"/>
        <v>955</v>
      </c>
      <c r="P29" s="52">
        <v>515</v>
      </c>
      <c r="Q29" s="53">
        <v>440</v>
      </c>
      <c r="R29" s="50">
        <v>70</v>
      </c>
      <c r="S29" s="51">
        <f t="shared" si="2"/>
        <v>914</v>
      </c>
      <c r="T29" s="52">
        <v>466</v>
      </c>
      <c r="U29" s="53">
        <v>448</v>
      </c>
      <c r="V29" s="50">
        <v>95</v>
      </c>
      <c r="W29" s="51">
        <f t="shared" si="3"/>
        <v>68</v>
      </c>
      <c r="X29" s="58">
        <v>11</v>
      </c>
      <c r="Y29" s="59">
        <v>57</v>
      </c>
    </row>
    <row r="30" spans="1:25" ht="24.75" customHeight="1">
      <c r="A30" s="9"/>
      <c r="B30" s="132" t="s">
        <v>19</v>
      </c>
      <c r="C30" s="131"/>
      <c r="D30" s="4">
        <f t="shared" si="4"/>
        <v>1597</v>
      </c>
      <c r="E30" s="8">
        <v>790</v>
      </c>
      <c r="F30" s="36">
        <v>807</v>
      </c>
      <c r="G30" s="8">
        <v>833</v>
      </c>
      <c r="H30" s="109">
        <v>20</v>
      </c>
      <c r="J30" s="50">
        <v>21</v>
      </c>
      <c r="K30" s="51">
        <f t="shared" si="0"/>
        <v>736</v>
      </c>
      <c r="L30" s="52">
        <v>383</v>
      </c>
      <c r="M30" s="53">
        <v>353</v>
      </c>
      <c r="N30" s="50">
        <v>46</v>
      </c>
      <c r="O30" s="51">
        <f t="shared" si="1"/>
        <v>964</v>
      </c>
      <c r="P30" s="52">
        <v>495</v>
      </c>
      <c r="Q30" s="53">
        <v>469</v>
      </c>
      <c r="R30" s="50">
        <v>71</v>
      </c>
      <c r="S30" s="51">
        <f t="shared" si="2"/>
        <v>806</v>
      </c>
      <c r="T30" s="52">
        <v>379</v>
      </c>
      <c r="U30" s="53">
        <v>427</v>
      </c>
      <c r="V30" s="50">
        <v>96</v>
      </c>
      <c r="W30" s="51">
        <f t="shared" si="3"/>
        <v>41</v>
      </c>
      <c r="X30" s="58">
        <v>4</v>
      </c>
      <c r="Y30" s="59">
        <v>37</v>
      </c>
    </row>
    <row r="31" spans="1:25" ht="24.75" customHeight="1">
      <c r="A31" s="9"/>
      <c r="B31" s="130" t="s">
        <v>27</v>
      </c>
      <c r="C31" s="131"/>
      <c r="D31" s="4">
        <f t="shared" si="4"/>
        <v>1118</v>
      </c>
      <c r="E31" s="8">
        <v>570</v>
      </c>
      <c r="F31" s="36">
        <v>548</v>
      </c>
      <c r="G31" s="8">
        <v>555</v>
      </c>
      <c r="H31" s="110">
        <v>10</v>
      </c>
      <c r="J31" s="50">
        <v>22</v>
      </c>
      <c r="K31" s="51">
        <f t="shared" si="0"/>
        <v>755</v>
      </c>
      <c r="L31" s="52">
        <v>400</v>
      </c>
      <c r="M31" s="53">
        <v>355</v>
      </c>
      <c r="N31" s="50">
        <v>47</v>
      </c>
      <c r="O31" s="51">
        <f t="shared" si="1"/>
        <v>921</v>
      </c>
      <c r="P31" s="52">
        <v>469</v>
      </c>
      <c r="Q31" s="53">
        <v>452</v>
      </c>
      <c r="R31" s="50">
        <v>72</v>
      </c>
      <c r="S31" s="51">
        <f t="shared" si="2"/>
        <v>542</v>
      </c>
      <c r="T31" s="52">
        <v>261</v>
      </c>
      <c r="U31" s="53">
        <v>281</v>
      </c>
      <c r="V31" s="50">
        <v>97</v>
      </c>
      <c r="W31" s="51">
        <f t="shared" si="3"/>
        <v>29</v>
      </c>
      <c r="X31" s="58">
        <v>5</v>
      </c>
      <c r="Y31" s="59">
        <v>24</v>
      </c>
    </row>
    <row r="32" spans="1:25" ht="24.75" customHeight="1">
      <c r="A32" s="9"/>
      <c r="B32" s="130" t="s">
        <v>28</v>
      </c>
      <c r="C32" s="131"/>
      <c r="D32" s="4">
        <f t="shared" si="4"/>
        <v>1800</v>
      </c>
      <c r="E32" s="8">
        <v>904</v>
      </c>
      <c r="F32" s="36">
        <v>896</v>
      </c>
      <c r="G32" s="8">
        <v>860</v>
      </c>
      <c r="H32" s="109">
        <v>16</v>
      </c>
      <c r="J32" s="50">
        <v>23</v>
      </c>
      <c r="K32" s="51">
        <f t="shared" si="0"/>
        <v>867</v>
      </c>
      <c r="L32" s="52">
        <v>406</v>
      </c>
      <c r="M32" s="53">
        <v>461</v>
      </c>
      <c r="N32" s="50">
        <v>48</v>
      </c>
      <c r="O32" s="51">
        <f t="shared" si="1"/>
        <v>900</v>
      </c>
      <c r="P32" s="52">
        <v>478</v>
      </c>
      <c r="Q32" s="53">
        <v>422</v>
      </c>
      <c r="R32" s="50">
        <v>73</v>
      </c>
      <c r="S32" s="51">
        <f t="shared" si="2"/>
        <v>578</v>
      </c>
      <c r="T32" s="52">
        <v>275</v>
      </c>
      <c r="U32" s="53">
        <v>303</v>
      </c>
      <c r="V32" s="50">
        <v>98</v>
      </c>
      <c r="W32" s="51">
        <f t="shared" si="3"/>
        <v>21</v>
      </c>
      <c r="X32" s="58">
        <v>0</v>
      </c>
      <c r="Y32" s="59">
        <v>21</v>
      </c>
    </row>
    <row r="33" spans="1:25" ht="24.75" customHeight="1" thickBot="1">
      <c r="A33" s="9"/>
      <c r="B33" s="130" t="s">
        <v>30</v>
      </c>
      <c r="C33" s="131"/>
      <c r="D33" s="4">
        <f t="shared" si="4"/>
        <v>1719</v>
      </c>
      <c r="E33" s="8">
        <v>850</v>
      </c>
      <c r="F33" s="36">
        <v>869</v>
      </c>
      <c r="G33" s="8">
        <v>1081</v>
      </c>
      <c r="H33" s="109">
        <v>28</v>
      </c>
      <c r="J33" s="60">
        <v>24</v>
      </c>
      <c r="K33" s="61">
        <f t="shared" si="0"/>
        <v>847</v>
      </c>
      <c r="L33" s="62">
        <v>453</v>
      </c>
      <c r="M33" s="63">
        <v>394</v>
      </c>
      <c r="N33" s="60">
        <v>49</v>
      </c>
      <c r="O33" s="61">
        <f t="shared" si="1"/>
        <v>911</v>
      </c>
      <c r="P33" s="62">
        <v>469</v>
      </c>
      <c r="Q33" s="63">
        <v>442</v>
      </c>
      <c r="R33" s="60">
        <v>74</v>
      </c>
      <c r="S33" s="61">
        <f t="shared" si="2"/>
        <v>687</v>
      </c>
      <c r="T33" s="62">
        <v>320</v>
      </c>
      <c r="U33" s="63">
        <v>367</v>
      </c>
      <c r="V33" s="50">
        <v>99</v>
      </c>
      <c r="W33" s="51">
        <f t="shared" si="3"/>
        <v>14</v>
      </c>
      <c r="X33" s="64">
        <v>3</v>
      </c>
      <c r="Y33" s="65">
        <v>11</v>
      </c>
    </row>
    <row r="34" spans="1:25" ht="24.75" customHeight="1">
      <c r="A34" s="9"/>
      <c r="B34" s="132" t="s">
        <v>20</v>
      </c>
      <c r="C34" s="131"/>
      <c r="D34" s="4">
        <f t="shared" si="4"/>
        <v>342</v>
      </c>
      <c r="E34" s="8">
        <v>164</v>
      </c>
      <c r="F34" s="36">
        <v>178</v>
      </c>
      <c r="G34" s="8">
        <v>179</v>
      </c>
      <c r="H34" s="109">
        <v>6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54</v>
      </c>
      <c r="E35" s="8">
        <v>16</v>
      </c>
      <c r="F35" s="36">
        <v>38</v>
      </c>
      <c r="G35" s="8">
        <v>31</v>
      </c>
      <c r="H35" s="111">
        <v>0</v>
      </c>
      <c r="V35" s="124" t="s">
        <v>64</v>
      </c>
      <c r="W35" s="126">
        <f t="shared" si="3"/>
        <v>58358</v>
      </c>
      <c r="X35" s="126">
        <f>L4+L10+L16+L22+L28+L34+P4+P10+P16+P22+P28+P34+T4+T10+T16+T22+T28+T34+X4+X10+X16+X22+X28+X34</f>
        <v>29197</v>
      </c>
      <c r="Y35" s="128">
        <f>M4+M10+M16+M22+M28+M34+Q4+Q10+Q16+Q22+Q28+Q34+U4+U10+U16+U22+U28+U34+Y4+Y10+Y16+Y22+Y28+Y34</f>
        <v>29161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58358</v>
      </c>
      <c r="E36" s="6">
        <f>SUM(E16:E35)</f>
        <v>29197</v>
      </c>
      <c r="F36" s="37">
        <f>SUM(F16:F35)</f>
        <v>29161</v>
      </c>
      <c r="G36" s="6">
        <f>SUM(G16:G35)</f>
        <v>30533</v>
      </c>
      <c r="H36" s="112">
        <f>SUM(H16:H35)</f>
        <v>545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14901</v>
      </c>
      <c r="P37" s="69">
        <f>$T$22+$T$28+$X$4+$X$10+$X$16+$X$22+$X$28+$X$34</f>
        <v>6549</v>
      </c>
      <c r="Q37" s="69">
        <f>$U$22+$U$28+$Y$4+$Y$10+$Y$16+$Y$22+$Y$28+$Y$34</f>
        <v>8352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0"/>
      <c r="C40" s="120"/>
      <c r="D40" s="120"/>
      <c r="E40" s="120"/>
      <c r="F40" s="120"/>
      <c r="G40" s="120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平成30年10月１日現在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平成30年10月１日現在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85" t="s">
        <v>88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86"/>
      <c r="J43" s="46" t="s">
        <v>43</v>
      </c>
      <c r="K43" s="54">
        <f aca="true" t="shared" si="5" ref="K43:K72">L43+M43</f>
        <v>1855</v>
      </c>
      <c r="L43" s="54">
        <f>L44+L45+L46+L47+L48</f>
        <v>941</v>
      </c>
      <c r="M43" s="54">
        <f>M44+M45+M46+M47+M48</f>
        <v>914</v>
      </c>
      <c r="N43" s="49" t="s">
        <v>44</v>
      </c>
      <c r="O43" s="54">
        <f>P43+Q43</f>
        <v>3066</v>
      </c>
      <c r="P43" s="54">
        <f>P44+P45+P46+P47+P48</f>
        <v>1583</v>
      </c>
      <c r="Q43" s="54">
        <f>Q44+Q45+Q46+Q47+Q48</f>
        <v>1483</v>
      </c>
      <c r="R43" s="49" t="s">
        <v>45</v>
      </c>
      <c r="S43" s="54">
        <f>T43+U43</f>
        <v>4059</v>
      </c>
      <c r="T43" s="54">
        <f>T44+T45+T46+T47+T48</f>
        <v>2121</v>
      </c>
      <c r="U43" s="54">
        <f>U44+U45+U46+U47+U48</f>
        <v>1938</v>
      </c>
      <c r="V43" s="49" t="s">
        <v>46</v>
      </c>
      <c r="W43" s="54">
        <f>X43+Y43</f>
        <v>2944</v>
      </c>
      <c r="X43" s="54">
        <f>X44+X45+X46+X47+X48</f>
        <v>1299</v>
      </c>
      <c r="Y43" s="54">
        <f>Y44+Y45+Y46+Y47+Y48</f>
        <v>1645</v>
      </c>
    </row>
    <row r="44" spans="2:25" ht="25.5" customHeight="1" thickTop="1">
      <c r="B44" s="149" t="s">
        <v>9</v>
      </c>
      <c r="C44" s="150"/>
      <c r="D44" s="26">
        <f aca="true" t="shared" si="6" ref="D44:D63">E44+F44</f>
        <v>17340</v>
      </c>
      <c r="E44" s="82">
        <v>8567</v>
      </c>
      <c r="F44" s="83">
        <v>8773</v>
      </c>
      <c r="G44" s="84">
        <v>8797</v>
      </c>
      <c r="J44" s="50">
        <v>0</v>
      </c>
      <c r="K44" s="51">
        <f t="shared" si="5"/>
        <v>351</v>
      </c>
      <c r="L44" s="88">
        <v>184</v>
      </c>
      <c r="M44" s="89">
        <v>167</v>
      </c>
      <c r="N44" s="50">
        <v>25</v>
      </c>
      <c r="O44" s="51">
        <f aca="true" t="shared" si="7" ref="O44:O70">P44+Q44</f>
        <v>591</v>
      </c>
      <c r="P44" s="88">
        <v>311</v>
      </c>
      <c r="Q44" s="89">
        <v>280</v>
      </c>
      <c r="R44" s="50">
        <v>50</v>
      </c>
      <c r="S44" s="51">
        <f aca="true" t="shared" si="8" ref="S44:S72">T44+U44</f>
        <v>899</v>
      </c>
      <c r="T44" s="88">
        <v>485</v>
      </c>
      <c r="U44" s="89">
        <v>414</v>
      </c>
      <c r="V44" s="50">
        <v>75</v>
      </c>
      <c r="W44" s="51">
        <f aca="true" t="shared" si="9" ref="W44:W74">X44+Y44</f>
        <v>658</v>
      </c>
      <c r="X44" s="88">
        <v>294</v>
      </c>
      <c r="Y44" s="89">
        <v>364</v>
      </c>
    </row>
    <row r="45" spans="2:25" ht="25.5" customHeight="1">
      <c r="B45" s="137" t="s">
        <v>10</v>
      </c>
      <c r="C45" s="131"/>
      <c r="D45" s="4">
        <f t="shared" si="6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369</v>
      </c>
      <c r="L45" s="88">
        <v>189</v>
      </c>
      <c r="M45" s="89">
        <v>180</v>
      </c>
      <c r="N45" s="50">
        <v>26</v>
      </c>
      <c r="O45" s="51">
        <f t="shared" si="7"/>
        <v>634</v>
      </c>
      <c r="P45" s="88">
        <v>323</v>
      </c>
      <c r="Q45" s="89">
        <v>311</v>
      </c>
      <c r="R45" s="50">
        <v>51</v>
      </c>
      <c r="S45" s="51">
        <f t="shared" si="8"/>
        <v>818</v>
      </c>
      <c r="T45" s="88">
        <v>399</v>
      </c>
      <c r="U45" s="89">
        <v>419</v>
      </c>
      <c r="V45" s="50">
        <v>76</v>
      </c>
      <c r="W45" s="51">
        <f t="shared" si="9"/>
        <v>642</v>
      </c>
      <c r="X45" s="88">
        <v>294</v>
      </c>
      <c r="Y45" s="89">
        <v>348</v>
      </c>
    </row>
    <row r="46" spans="2:25" ht="25.5" customHeight="1">
      <c r="B46" s="151" t="s">
        <v>11</v>
      </c>
      <c r="C46" s="139"/>
      <c r="D46" s="4">
        <f t="shared" si="6"/>
        <v>12560</v>
      </c>
      <c r="E46" s="85">
        <v>6381</v>
      </c>
      <c r="F46" s="86">
        <v>6179</v>
      </c>
      <c r="G46" s="87">
        <v>6531</v>
      </c>
      <c r="J46" s="50">
        <v>2</v>
      </c>
      <c r="K46" s="51">
        <f t="shared" si="5"/>
        <v>374</v>
      </c>
      <c r="L46" s="88">
        <v>199</v>
      </c>
      <c r="M46" s="89">
        <v>175</v>
      </c>
      <c r="N46" s="50">
        <v>27</v>
      </c>
      <c r="O46" s="51">
        <f t="shared" si="7"/>
        <v>605</v>
      </c>
      <c r="P46" s="88">
        <v>320</v>
      </c>
      <c r="Q46" s="89">
        <v>285</v>
      </c>
      <c r="R46" s="50">
        <v>52</v>
      </c>
      <c r="S46" s="51">
        <f t="shared" si="8"/>
        <v>693</v>
      </c>
      <c r="T46" s="88">
        <v>374</v>
      </c>
      <c r="U46" s="89">
        <v>319</v>
      </c>
      <c r="V46" s="50">
        <v>77</v>
      </c>
      <c r="W46" s="51">
        <f t="shared" si="9"/>
        <v>613</v>
      </c>
      <c r="X46" s="88">
        <v>277</v>
      </c>
      <c r="Y46" s="89">
        <v>336</v>
      </c>
    </row>
    <row r="47" spans="2:25" ht="25.5" customHeight="1">
      <c r="B47" s="137" t="s">
        <v>12</v>
      </c>
      <c r="C47" s="131"/>
      <c r="D47" s="4">
        <f t="shared" si="6"/>
        <v>207</v>
      </c>
      <c r="E47" s="85">
        <v>99</v>
      </c>
      <c r="F47" s="86">
        <v>108</v>
      </c>
      <c r="G47" s="87">
        <v>115</v>
      </c>
      <c r="J47" s="50">
        <v>3</v>
      </c>
      <c r="K47" s="51">
        <f t="shared" si="5"/>
        <v>387</v>
      </c>
      <c r="L47" s="88">
        <v>186</v>
      </c>
      <c r="M47" s="89">
        <v>201</v>
      </c>
      <c r="N47" s="50">
        <v>28</v>
      </c>
      <c r="O47" s="51">
        <f t="shared" si="7"/>
        <v>612</v>
      </c>
      <c r="P47" s="88">
        <v>301</v>
      </c>
      <c r="Q47" s="89">
        <v>311</v>
      </c>
      <c r="R47" s="50">
        <v>53</v>
      </c>
      <c r="S47" s="51">
        <f t="shared" si="8"/>
        <v>869</v>
      </c>
      <c r="T47" s="88">
        <v>452</v>
      </c>
      <c r="U47" s="89">
        <v>417</v>
      </c>
      <c r="V47" s="50">
        <v>78</v>
      </c>
      <c r="W47" s="51">
        <f t="shared" si="9"/>
        <v>565</v>
      </c>
      <c r="X47" s="88">
        <v>245</v>
      </c>
      <c r="Y47" s="89">
        <v>320</v>
      </c>
    </row>
    <row r="48" spans="2:25" ht="25.5" customHeight="1">
      <c r="B48" s="137" t="s">
        <v>13</v>
      </c>
      <c r="C48" s="131"/>
      <c r="D48" s="4">
        <f t="shared" si="6"/>
        <v>1936</v>
      </c>
      <c r="E48" s="85">
        <v>949</v>
      </c>
      <c r="F48" s="86">
        <v>987</v>
      </c>
      <c r="G48" s="87">
        <v>1020</v>
      </c>
      <c r="J48" s="50">
        <v>4</v>
      </c>
      <c r="K48" s="51">
        <f t="shared" si="5"/>
        <v>374</v>
      </c>
      <c r="L48" s="88">
        <v>183</v>
      </c>
      <c r="M48" s="89">
        <v>191</v>
      </c>
      <c r="N48" s="50">
        <v>29</v>
      </c>
      <c r="O48" s="51">
        <f t="shared" si="7"/>
        <v>624</v>
      </c>
      <c r="P48" s="88">
        <v>328</v>
      </c>
      <c r="Q48" s="89">
        <v>296</v>
      </c>
      <c r="R48" s="50">
        <v>54</v>
      </c>
      <c r="S48" s="51">
        <f t="shared" si="8"/>
        <v>780</v>
      </c>
      <c r="T48" s="88">
        <v>411</v>
      </c>
      <c r="U48" s="89">
        <v>369</v>
      </c>
      <c r="V48" s="50">
        <v>79</v>
      </c>
      <c r="W48" s="51">
        <f t="shared" si="9"/>
        <v>466</v>
      </c>
      <c r="X48" s="88">
        <v>189</v>
      </c>
      <c r="Y48" s="89">
        <v>277</v>
      </c>
    </row>
    <row r="49" spans="2:25" ht="25.5" customHeight="1">
      <c r="B49" s="132" t="s">
        <v>14</v>
      </c>
      <c r="C49" s="131"/>
      <c r="D49" s="4">
        <f t="shared" si="6"/>
        <v>2805</v>
      </c>
      <c r="E49" s="85">
        <v>1363</v>
      </c>
      <c r="F49" s="86">
        <v>1442</v>
      </c>
      <c r="G49" s="87">
        <v>1467</v>
      </c>
      <c r="J49" s="46" t="s">
        <v>47</v>
      </c>
      <c r="K49" s="54">
        <f t="shared" si="5"/>
        <v>1983</v>
      </c>
      <c r="L49" s="54">
        <f>L50+L51+L52+L53+L54</f>
        <v>1007</v>
      </c>
      <c r="M49" s="55">
        <f>M50+M51+M52+M53+M54</f>
        <v>976</v>
      </c>
      <c r="N49" s="49" t="s">
        <v>48</v>
      </c>
      <c r="O49" s="54">
        <f t="shared" si="7"/>
        <v>3056</v>
      </c>
      <c r="P49" s="54">
        <f>P50+P51+P52+P53+P54</f>
        <v>1671</v>
      </c>
      <c r="Q49" s="55">
        <f>Q50+Q51+Q52+Q53+Q54</f>
        <v>1385</v>
      </c>
      <c r="R49" s="56" t="s">
        <v>49</v>
      </c>
      <c r="S49" s="54">
        <f t="shared" si="8"/>
        <v>3593</v>
      </c>
      <c r="T49" s="54">
        <f>T50+T51+T52+T53+T54</f>
        <v>1804</v>
      </c>
      <c r="U49" s="55">
        <f>U50+U51+U52+U53+U54</f>
        <v>1789</v>
      </c>
      <c r="V49" s="49" t="s">
        <v>50</v>
      </c>
      <c r="W49" s="54">
        <f t="shared" si="9"/>
        <v>2136</v>
      </c>
      <c r="X49" s="54">
        <f>X50+X51+X52+X53+X54</f>
        <v>877</v>
      </c>
      <c r="Y49" s="55">
        <f>Y50+Y51+Y52+Y53+Y54</f>
        <v>1259</v>
      </c>
    </row>
    <row r="50" spans="2:25" ht="25.5" customHeight="1">
      <c r="B50" s="138" t="s">
        <v>15</v>
      </c>
      <c r="C50" s="139"/>
      <c r="D50" s="4">
        <f t="shared" si="6"/>
        <v>1318</v>
      </c>
      <c r="E50" s="85">
        <v>653</v>
      </c>
      <c r="F50" s="86">
        <v>665</v>
      </c>
      <c r="G50" s="87">
        <v>757</v>
      </c>
      <c r="J50" s="50">
        <v>5</v>
      </c>
      <c r="K50" s="51">
        <f t="shared" si="5"/>
        <v>389</v>
      </c>
      <c r="L50" s="88">
        <v>205</v>
      </c>
      <c r="M50" s="89">
        <v>184</v>
      </c>
      <c r="N50" s="50">
        <v>30</v>
      </c>
      <c r="O50" s="51">
        <f t="shared" si="7"/>
        <v>564</v>
      </c>
      <c r="P50" s="88">
        <v>299</v>
      </c>
      <c r="Q50" s="89">
        <v>265</v>
      </c>
      <c r="R50" s="50">
        <v>55</v>
      </c>
      <c r="S50" s="51">
        <f t="shared" si="8"/>
        <v>722</v>
      </c>
      <c r="T50" s="88">
        <v>382</v>
      </c>
      <c r="U50" s="89">
        <v>340</v>
      </c>
      <c r="V50" s="50">
        <v>80</v>
      </c>
      <c r="W50" s="51">
        <f t="shared" si="9"/>
        <v>421</v>
      </c>
      <c r="X50" s="88">
        <v>183</v>
      </c>
      <c r="Y50" s="89">
        <v>238</v>
      </c>
    </row>
    <row r="51" spans="2:25" ht="25.5" customHeight="1">
      <c r="B51" s="132" t="s">
        <v>16</v>
      </c>
      <c r="C51" s="131"/>
      <c r="D51" s="4">
        <f t="shared" si="6"/>
        <v>1066</v>
      </c>
      <c r="E51" s="85">
        <v>506</v>
      </c>
      <c r="F51" s="86">
        <v>560</v>
      </c>
      <c r="G51" s="87">
        <v>589</v>
      </c>
      <c r="J51" s="50">
        <v>6</v>
      </c>
      <c r="K51" s="51">
        <f t="shared" si="5"/>
        <v>369</v>
      </c>
      <c r="L51" s="88">
        <v>194</v>
      </c>
      <c r="M51" s="89">
        <v>175</v>
      </c>
      <c r="N51" s="50">
        <v>31</v>
      </c>
      <c r="O51" s="51">
        <f t="shared" si="7"/>
        <v>639</v>
      </c>
      <c r="P51" s="88">
        <v>346</v>
      </c>
      <c r="Q51" s="89">
        <v>293</v>
      </c>
      <c r="R51" s="50">
        <v>56</v>
      </c>
      <c r="S51" s="51">
        <f t="shared" si="8"/>
        <v>704</v>
      </c>
      <c r="T51" s="88">
        <v>350</v>
      </c>
      <c r="U51" s="89">
        <v>354</v>
      </c>
      <c r="V51" s="50">
        <v>81</v>
      </c>
      <c r="W51" s="51">
        <f t="shared" si="9"/>
        <v>481</v>
      </c>
      <c r="X51" s="88">
        <v>206</v>
      </c>
      <c r="Y51" s="89">
        <v>275</v>
      </c>
    </row>
    <row r="52" spans="2:25" ht="25.5" customHeight="1">
      <c r="B52" s="140" t="s">
        <v>27</v>
      </c>
      <c r="C52" s="139"/>
      <c r="D52" s="4">
        <f t="shared" si="6"/>
        <v>1062</v>
      </c>
      <c r="E52" s="85">
        <v>550</v>
      </c>
      <c r="F52" s="86">
        <v>512</v>
      </c>
      <c r="G52" s="87">
        <v>503</v>
      </c>
      <c r="J52" s="50">
        <v>7</v>
      </c>
      <c r="K52" s="51">
        <f t="shared" si="5"/>
        <v>397</v>
      </c>
      <c r="L52" s="88">
        <v>205</v>
      </c>
      <c r="M52" s="89">
        <v>192</v>
      </c>
      <c r="N52" s="50">
        <v>32</v>
      </c>
      <c r="O52" s="51">
        <f t="shared" si="7"/>
        <v>594</v>
      </c>
      <c r="P52" s="88">
        <v>335</v>
      </c>
      <c r="Q52" s="89">
        <v>259</v>
      </c>
      <c r="R52" s="50">
        <v>57</v>
      </c>
      <c r="S52" s="51">
        <f t="shared" si="8"/>
        <v>705</v>
      </c>
      <c r="T52" s="88">
        <v>340</v>
      </c>
      <c r="U52" s="89">
        <v>365</v>
      </c>
      <c r="V52" s="50">
        <v>82</v>
      </c>
      <c r="W52" s="51">
        <f t="shared" si="9"/>
        <v>445</v>
      </c>
      <c r="X52" s="88">
        <v>182</v>
      </c>
      <c r="Y52" s="89">
        <v>263</v>
      </c>
    </row>
    <row r="53" spans="2:25" ht="25.5" customHeight="1">
      <c r="B53" s="132" t="s">
        <v>17</v>
      </c>
      <c r="C53" s="131"/>
      <c r="D53" s="4">
        <f t="shared" si="6"/>
        <v>1145</v>
      </c>
      <c r="E53" s="85">
        <v>590</v>
      </c>
      <c r="F53" s="86">
        <v>555</v>
      </c>
      <c r="G53" s="87">
        <v>498</v>
      </c>
      <c r="J53" s="50">
        <v>8</v>
      </c>
      <c r="K53" s="51">
        <f t="shared" si="5"/>
        <v>430</v>
      </c>
      <c r="L53" s="88">
        <v>196</v>
      </c>
      <c r="M53" s="89">
        <v>234</v>
      </c>
      <c r="N53" s="50">
        <v>33</v>
      </c>
      <c r="O53" s="51">
        <f t="shared" si="7"/>
        <v>602</v>
      </c>
      <c r="P53" s="88">
        <v>332</v>
      </c>
      <c r="Q53" s="89">
        <v>270</v>
      </c>
      <c r="R53" s="50">
        <v>58</v>
      </c>
      <c r="S53" s="51">
        <f t="shared" si="8"/>
        <v>749</v>
      </c>
      <c r="T53" s="88">
        <v>384</v>
      </c>
      <c r="U53" s="89">
        <v>365</v>
      </c>
      <c r="V53" s="50">
        <v>83</v>
      </c>
      <c r="W53" s="51">
        <f t="shared" si="9"/>
        <v>409</v>
      </c>
      <c r="X53" s="88">
        <v>159</v>
      </c>
      <c r="Y53" s="89">
        <v>250</v>
      </c>
    </row>
    <row r="54" spans="2:25" ht="25.5" customHeight="1">
      <c r="B54" s="130" t="s">
        <v>27</v>
      </c>
      <c r="C54" s="131"/>
      <c r="D54" s="4">
        <f t="shared" si="6"/>
        <v>2010</v>
      </c>
      <c r="E54" s="85">
        <v>1040</v>
      </c>
      <c r="F54" s="86">
        <v>970</v>
      </c>
      <c r="G54" s="87">
        <v>1102</v>
      </c>
      <c r="J54" s="50">
        <v>9</v>
      </c>
      <c r="K54" s="51">
        <f t="shared" si="5"/>
        <v>398</v>
      </c>
      <c r="L54" s="88">
        <v>207</v>
      </c>
      <c r="M54" s="89">
        <v>191</v>
      </c>
      <c r="N54" s="50">
        <v>34</v>
      </c>
      <c r="O54" s="51">
        <f t="shared" si="7"/>
        <v>657</v>
      </c>
      <c r="P54" s="88">
        <v>359</v>
      </c>
      <c r="Q54" s="89">
        <v>298</v>
      </c>
      <c r="R54" s="50">
        <v>59</v>
      </c>
      <c r="S54" s="51">
        <f t="shared" si="8"/>
        <v>713</v>
      </c>
      <c r="T54" s="88">
        <v>348</v>
      </c>
      <c r="U54" s="89">
        <v>365</v>
      </c>
      <c r="V54" s="50">
        <v>84</v>
      </c>
      <c r="W54" s="51">
        <f t="shared" si="9"/>
        <v>380</v>
      </c>
      <c r="X54" s="88">
        <v>147</v>
      </c>
      <c r="Y54" s="89">
        <v>233</v>
      </c>
    </row>
    <row r="55" spans="2:25" ht="25.5" customHeight="1">
      <c r="B55" s="130" t="s">
        <v>28</v>
      </c>
      <c r="C55" s="131"/>
      <c r="D55" s="4">
        <f t="shared" si="6"/>
        <v>1342</v>
      </c>
      <c r="E55" s="85">
        <v>694</v>
      </c>
      <c r="F55" s="86">
        <v>648</v>
      </c>
      <c r="G55" s="87">
        <v>662</v>
      </c>
      <c r="J55" s="49" t="s">
        <v>51</v>
      </c>
      <c r="K55" s="54">
        <f t="shared" si="5"/>
        <v>2038</v>
      </c>
      <c r="L55" s="54">
        <f>L56+L57+L58+L59+L60</f>
        <v>1015</v>
      </c>
      <c r="M55" s="55">
        <f>M56+M57+M58+M59+M60</f>
        <v>1023</v>
      </c>
      <c r="N55" s="49" t="s">
        <v>52</v>
      </c>
      <c r="O55" s="54">
        <f t="shared" si="7"/>
        <v>3236</v>
      </c>
      <c r="P55" s="54">
        <f>P56+P57+P58+P59+P60</f>
        <v>1760</v>
      </c>
      <c r="Q55" s="55">
        <f>Q56+Q57+Q58+Q59+Q60</f>
        <v>1476</v>
      </c>
      <c r="R55" s="49" t="s">
        <v>53</v>
      </c>
      <c r="S55" s="54">
        <f t="shared" si="8"/>
        <v>3488</v>
      </c>
      <c r="T55" s="54">
        <f>T56+T57+T58+T59+T60</f>
        <v>1854</v>
      </c>
      <c r="U55" s="55">
        <f>U56+U57+U58+U59+U60</f>
        <v>1634</v>
      </c>
      <c r="V55" s="49" t="s">
        <v>54</v>
      </c>
      <c r="W55" s="54">
        <f t="shared" si="9"/>
        <v>1357</v>
      </c>
      <c r="X55" s="54">
        <f>X56+X57+X58+X59+X60</f>
        <v>422</v>
      </c>
      <c r="Y55" s="55">
        <f>Y56+Y57+Y58+Y59+Y60</f>
        <v>935</v>
      </c>
    </row>
    <row r="56" spans="2:25" ht="25.5" customHeight="1">
      <c r="B56" s="132" t="s">
        <v>18</v>
      </c>
      <c r="C56" s="131"/>
      <c r="D56" s="4">
        <f t="shared" si="6"/>
        <v>3298</v>
      </c>
      <c r="E56" s="85">
        <v>1678</v>
      </c>
      <c r="F56" s="86">
        <v>1620</v>
      </c>
      <c r="G56" s="87">
        <v>1560</v>
      </c>
      <c r="J56" s="50">
        <v>10</v>
      </c>
      <c r="K56" s="51">
        <f t="shared" si="5"/>
        <v>428</v>
      </c>
      <c r="L56" s="88">
        <v>212</v>
      </c>
      <c r="M56" s="89">
        <v>216</v>
      </c>
      <c r="N56" s="50">
        <v>35</v>
      </c>
      <c r="O56" s="51">
        <f t="shared" si="7"/>
        <v>641</v>
      </c>
      <c r="P56" s="88">
        <v>356</v>
      </c>
      <c r="Q56" s="89">
        <v>285</v>
      </c>
      <c r="R56" s="50">
        <v>60</v>
      </c>
      <c r="S56" s="51">
        <f t="shared" si="8"/>
        <v>706</v>
      </c>
      <c r="T56" s="88">
        <v>375</v>
      </c>
      <c r="U56" s="89">
        <v>331</v>
      </c>
      <c r="V56" s="50">
        <v>85</v>
      </c>
      <c r="W56" s="51">
        <f t="shared" si="9"/>
        <v>337</v>
      </c>
      <c r="X56" s="88">
        <v>116</v>
      </c>
      <c r="Y56" s="89">
        <v>221</v>
      </c>
    </row>
    <row r="57" spans="2:25" ht="25.5" customHeight="1">
      <c r="B57" s="130" t="s">
        <v>29</v>
      </c>
      <c r="C57" s="131"/>
      <c r="D57" s="4">
        <f t="shared" si="6"/>
        <v>2408</v>
      </c>
      <c r="E57" s="85">
        <v>1198</v>
      </c>
      <c r="F57" s="86">
        <v>1210</v>
      </c>
      <c r="G57" s="87">
        <v>1253</v>
      </c>
      <c r="J57" s="50">
        <v>11</v>
      </c>
      <c r="K57" s="51">
        <f t="shared" si="5"/>
        <v>390</v>
      </c>
      <c r="L57" s="88">
        <v>188</v>
      </c>
      <c r="M57" s="89">
        <v>202</v>
      </c>
      <c r="N57" s="50">
        <v>36</v>
      </c>
      <c r="O57" s="51">
        <f t="shared" si="7"/>
        <v>646</v>
      </c>
      <c r="P57" s="88">
        <v>346</v>
      </c>
      <c r="Q57" s="89">
        <v>300</v>
      </c>
      <c r="R57" s="50">
        <v>61</v>
      </c>
      <c r="S57" s="51">
        <f t="shared" si="8"/>
        <v>670</v>
      </c>
      <c r="T57" s="88">
        <v>358</v>
      </c>
      <c r="U57" s="89">
        <v>312</v>
      </c>
      <c r="V57" s="50">
        <v>86</v>
      </c>
      <c r="W57" s="51">
        <f t="shared" si="9"/>
        <v>303</v>
      </c>
      <c r="X57" s="88">
        <v>104</v>
      </c>
      <c r="Y57" s="89">
        <v>199</v>
      </c>
    </row>
    <row r="58" spans="2:25" ht="25.5" customHeight="1">
      <c r="B58" s="132" t="s">
        <v>19</v>
      </c>
      <c r="C58" s="131"/>
      <c r="D58" s="4">
        <f t="shared" si="6"/>
        <v>1459</v>
      </c>
      <c r="E58" s="85">
        <v>737</v>
      </c>
      <c r="F58" s="86">
        <v>722</v>
      </c>
      <c r="G58" s="87">
        <v>735</v>
      </c>
      <c r="J58" s="50">
        <v>12</v>
      </c>
      <c r="K58" s="51">
        <f t="shared" si="5"/>
        <v>387</v>
      </c>
      <c r="L58" s="88">
        <v>196</v>
      </c>
      <c r="M58" s="89">
        <v>191</v>
      </c>
      <c r="N58" s="50">
        <v>37</v>
      </c>
      <c r="O58" s="51">
        <f t="shared" si="7"/>
        <v>666</v>
      </c>
      <c r="P58" s="88">
        <v>362</v>
      </c>
      <c r="Q58" s="89">
        <v>304</v>
      </c>
      <c r="R58" s="50">
        <v>62</v>
      </c>
      <c r="S58" s="51">
        <f t="shared" si="8"/>
        <v>733</v>
      </c>
      <c r="T58" s="88">
        <v>399</v>
      </c>
      <c r="U58" s="89">
        <v>334</v>
      </c>
      <c r="V58" s="50">
        <v>87</v>
      </c>
      <c r="W58" s="51">
        <f t="shared" si="9"/>
        <v>287</v>
      </c>
      <c r="X58" s="88">
        <v>91</v>
      </c>
      <c r="Y58" s="89">
        <v>196</v>
      </c>
    </row>
    <row r="59" spans="2:25" ht="25.5" customHeight="1">
      <c r="B59" s="130" t="s">
        <v>27</v>
      </c>
      <c r="C59" s="131"/>
      <c r="D59" s="4">
        <f t="shared" si="6"/>
        <v>1043</v>
      </c>
      <c r="E59" s="85">
        <v>537</v>
      </c>
      <c r="F59" s="86">
        <v>506</v>
      </c>
      <c r="G59" s="87">
        <v>512</v>
      </c>
      <c r="J59" s="50">
        <v>13</v>
      </c>
      <c r="K59" s="51">
        <f t="shared" si="5"/>
        <v>400</v>
      </c>
      <c r="L59" s="88">
        <v>198</v>
      </c>
      <c r="M59" s="89">
        <v>202</v>
      </c>
      <c r="N59" s="50">
        <v>38</v>
      </c>
      <c r="O59" s="51">
        <f t="shared" si="7"/>
        <v>611</v>
      </c>
      <c r="P59" s="88">
        <v>325</v>
      </c>
      <c r="Q59" s="89">
        <v>286</v>
      </c>
      <c r="R59" s="50">
        <v>63</v>
      </c>
      <c r="S59" s="51">
        <f t="shared" si="8"/>
        <v>726</v>
      </c>
      <c r="T59" s="88">
        <v>378</v>
      </c>
      <c r="U59" s="89">
        <v>348</v>
      </c>
      <c r="V59" s="50">
        <v>88</v>
      </c>
      <c r="W59" s="51">
        <f t="shared" si="9"/>
        <v>239</v>
      </c>
      <c r="X59" s="88">
        <v>61</v>
      </c>
      <c r="Y59" s="89">
        <v>178</v>
      </c>
    </row>
    <row r="60" spans="2:25" ht="25.5" customHeight="1">
      <c r="B60" s="130" t="s">
        <v>28</v>
      </c>
      <c r="C60" s="131"/>
      <c r="D60" s="4">
        <f t="shared" si="6"/>
        <v>1737</v>
      </c>
      <c r="E60" s="85">
        <v>881</v>
      </c>
      <c r="F60" s="86">
        <v>856</v>
      </c>
      <c r="G60" s="87">
        <v>819</v>
      </c>
      <c r="J60" s="50">
        <v>14</v>
      </c>
      <c r="K60" s="51">
        <f t="shared" si="5"/>
        <v>433</v>
      </c>
      <c r="L60" s="88">
        <v>221</v>
      </c>
      <c r="M60" s="89">
        <v>212</v>
      </c>
      <c r="N60" s="50">
        <v>39</v>
      </c>
      <c r="O60" s="51">
        <f t="shared" si="7"/>
        <v>672</v>
      </c>
      <c r="P60" s="88">
        <v>371</v>
      </c>
      <c r="Q60" s="89">
        <v>301</v>
      </c>
      <c r="R60" s="50">
        <v>64</v>
      </c>
      <c r="S60" s="51">
        <f t="shared" si="8"/>
        <v>653</v>
      </c>
      <c r="T60" s="88">
        <v>344</v>
      </c>
      <c r="U60" s="89">
        <v>309</v>
      </c>
      <c r="V60" s="50">
        <v>89</v>
      </c>
      <c r="W60" s="51">
        <f t="shared" si="9"/>
        <v>191</v>
      </c>
      <c r="X60" s="88">
        <v>50</v>
      </c>
      <c r="Y60" s="89">
        <v>141</v>
      </c>
    </row>
    <row r="61" spans="2:25" ht="25.5" customHeight="1">
      <c r="B61" s="130" t="s">
        <v>30</v>
      </c>
      <c r="C61" s="131"/>
      <c r="D61" s="4">
        <f t="shared" si="6"/>
        <v>1476</v>
      </c>
      <c r="E61" s="85">
        <v>726</v>
      </c>
      <c r="F61" s="86">
        <v>750</v>
      </c>
      <c r="G61" s="87">
        <v>951</v>
      </c>
      <c r="J61" s="49" t="s">
        <v>55</v>
      </c>
      <c r="K61" s="54">
        <f t="shared" si="5"/>
        <v>2357</v>
      </c>
      <c r="L61" s="54">
        <f>L62+L63+L64+L65+L66</f>
        <v>1221</v>
      </c>
      <c r="M61" s="55">
        <f>M62+M63+M64+M65+M66</f>
        <v>1136</v>
      </c>
      <c r="N61" s="49" t="s">
        <v>56</v>
      </c>
      <c r="O61" s="54">
        <f t="shared" si="7"/>
        <v>3680</v>
      </c>
      <c r="P61" s="54">
        <f>P62+P63+P64+P65+P66</f>
        <v>1974</v>
      </c>
      <c r="Q61" s="55">
        <f>Q62+Q63+Q64+Q65+Q66</f>
        <v>1706</v>
      </c>
      <c r="R61" s="49" t="s">
        <v>57</v>
      </c>
      <c r="S61" s="54">
        <f t="shared" si="8"/>
        <v>4018</v>
      </c>
      <c r="T61" s="54">
        <f>T62+T63+T64+T65+T66</f>
        <v>2017</v>
      </c>
      <c r="U61" s="55">
        <f>U62+U63+U64+U65+U66</f>
        <v>2001</v>
      </c>
      <c r="V61" s="49" t="s">
        <v>58</v>
      </c>
      <c r="W61" s="54">
        <f t="shared" si="9"/>
        <v>591</v>
      </c>
      <c r="X61" s="54">
        <f>X62+X63+X64+X65+X66</f>
        <v>156</v>
      </c>
      <c r="Y61" s="55">
        <f>Y62+Y63+Y64+Y65+Y66</f>
        <v>435</v>
      </c>
    </row>
    <row r="62" spans="2:25" ht="25.5" customHeight="1">
      <c r="B62" s="132" t="s">
        <v>20</v>
      </c>
      <c r="C62" s="131"/>
      <c r="D62" s="4">
        <f t="shared" si="6"/>
        <v>307</v>
      </c>
      <c r="E62" s="85">
        <v>153</v>
      </c>
      <c r="F62" s="86">
        <v>154</v>
      </c>
      <c r="G62" s="87">
        <v>160</v>
      </c>
      <c r="J62" s="50">
        <v>15</v>
      </c>
      <c r="K62" s="51">
        <f t="shared" si="5"/>
        <v>477</v>
      </c>
      <c r="L62" s="88">
        <v>237</v>
      </c>
      <c r="M62" s="89">
        <v>240</v>
      </c>
      <c r="N62" s="50">
        <v>40</v>
      </c>
      <c r="O62" s="51">
        <f t="shared" si="7"/>
        <v>663</v>
      </c>
      <c r="P62" s="88">
        <v>361</v>
      </c>
      <c r="Q62" s="89">
        <v>302</v>
      </c>
      <c r="R62" s="50">
        <v>65</v>
      </c>
      <c r="S62" s="51">
        <f t="shared" si="8"/>
        <v>721</v>
      </c>
      <c r="T62" s="88">
        <v>377</v>
      </c>
      <c r="U62" s="89">
        <v>344</v>
      </c>
      <c r="V62" s="50">
        <v>90</v>
      </c>
      <c r="W62" s="51">
        <f t="shared" si="9"/>
        <v>174</v>
      </c>
      <c r="X62" s="88">
        <v>52</v>
      </c>
      <c r="Y62" s="89">
        <v>122</v>
      </c>
    </row>
    <row r="63" spans="2:25" ht="25.5" customHeight="1" thickBot="1">
      <c r="B63" s="133" t="s">
        <v>21</v>
      </c>
      <c r="C63" s="134"/>
      <c r="D63" s="5">
        <f t="shared" si="6"/>
        <v>45</v>
      </c>
      <c r="E63" s="85">
        <v>13</v>
      </c>
      <c r="F63" s="86">
        <v>32</v>
      </c>
      <c r="G63" s="87">
        <v>25</v>
      </c>
      <c r="J63" s="50">
        <v>16</v>
      </c>
      <c r="K63" s="51">
        <f t="shared" si="5"/>
        <v>452</v>
      </c>
      <c r="L63" s="88">
        <v>232</v>
      </c>
      <c r="M63" s="89">
        <v>220</v>
      </c>
      <c r="N63" s="50">
        <v>41</v>
      </c>
      <c r="O63" s="51">
        <f t="shared" si="7"/>
        <v>691</v>
      </c>
      <c r="P63" s="88">
        <v>367</v>
      </c>
      <c r="Q63" s="89">
        <v>324</v>
      </c>
      <c r="R63" s="50">
        <v>66</v>
      </c>
      <c r="S63" s="51">
        <f t="shared" si="8"/>
        <v>814</v>
      </c>
      <c r="T63" s="88">
        <v>436</v>
      </c>
      <c r="U63" s="89">
        <v>378</v>
      </c>
      <c r="V63" s="50">
        <v>91</v>
      </c>
      <c r="W63" s="51">
        <f t="shared" si="9"/>
        <v>152</v>
      </c>
      <c r="X63" s="88">
        <v>39</v>
      </c>
      <c r="Y63" s="89">
        <v>113</v>
      </c>
    </row>
    <row r="64" spans="2:25" ht="25.5" customHeight="1" thickBot="1" thickTop="1">
      <c r="B64" s="135" t="s">
        <v>22</v>
      </c>
      <c r="C64" s="136"/>
      <c r="D64" s="6">
        <f>SUM(D44:D63)</f>
        <v>54573</v>
      </c>
      <c r="E64" s="6">
        <f>SUM(E44:E63)</f>
        <v>27320</v>
      </c>
      <c r="F64" s="37">
        <f>SUM(F44:F63)</f>
        <v>27253</v>
      </c>
      <c r="G64" s="7">
        <f>SUM(G44:G63)</f>
        <v>28061</v>
      </c>
      <c r="J64" s="50">
        <v>17</v>
      </c>
      <c r="K64" s="51">
        <f t="shared" si="5"/>
        <v>474</v>
      </c>
      <c r="L64" s="88">
        <v>241</v>
      </c>
      <c r="M64" s="89">
        <v>233</v>
      </c>
      <c r="N64" s="50">
        <v>42</v>
      </c>
      <c r="O64" s="51">
        <f t="shared" si="7"/>
        <v>721</v>
      </c>
      <c r="P64" s="88">
        <v>376</v>
      </c>
      <c r="Q64" s="89">
        <v>345</v>
      </c>
      <c r="R64" s="50">
        <v>67</v>
      </c>
      <c r="S64" s="51">
        <f t="shared" si="8"/>
        <v>828</v>
      </c>
      <c r="T64" s="88">
        <v>394</v>
      </c>
      <c r="U64" s="89">
        <v>434</v>
      </c>
      <c r="V64" s="50">
        <v>92</v>
      </c>
      <c r="W64" s="51">
        <f t="shared" si="9"/>
        <v>109</v>
      </c>
      <c r="X64" s="88">
        <v>30</v>
      </c>
      <c r="Y64" s="89">
        <v>79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456</v>
      </c>
      <c r="L65" s="88">
        <v>244</v>
      </c>
      <c r="M65" s="89">
        <v>212</v>
      </c>
      <c r="N65" s="50">
        <v>43</v>
      </c>
      <c r="O65" s="51">
        <f t="shared" si="7"/>
        <v>803</v>
      </c>
      <c r="P65" s="88">
        <v>426</v>
      </c>
      <c r="Q65" s="89">
        <v>377</v>
      </c>
      <c r="R65" s="50">
        <v>68</v>
      </c>
      <c r="S65" s="51">
        <f t="shared" si="8"/>
        <v>789</v>
      </c>
      <c r="T65" s="88">
        <v>386</v>
      </c>
      <c r="U65" s="89">
        <v>403</v>
      </c>
      <c r="V65" s="50">
        <v>93</v>
      </c>
      <c r="W65" s="51">
        <f t="shared" si="9"/>
        <v>90</v>
      </c>
      <c r="X65" s="88">
        <v>22</v>
      </c>
      <c r="Y65" s="89">
        <v>68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498</v>
      </c>
      <c r="L66" s="88">
        <v>267</v>
      </c>
      <c r="M66" s="89">
        <v>231</v>
      </c>
      <c r="N66" s="50">
        <v>44</v>
      </c>
      <c r="O66" s="51">
        <f t="shared" si="7"/>
        <v>802</v>
      </c>
      <c r="P66" s="88">
        <v>444</v>
      </c>
      <c r="Q66" s="89">
        <v>358</v>
      </c>
      <c r="R66" s="50">
        <v>69</v>
      </c>
      <c r="S66" s="51">
        <f t="shared" si="8"/>
        <v>866</v>
      </c>
      <c r="T66" s="88">
        <v>424</v>
      </c>
      <c r="U66" s="89">
        <v>442</v>
      </c>
      <c r="V66" s="50">
        <v>94</v>
      </c>
      <c r="W66" s="51">
        <f t="shared" si="9"/>
        <v>66</v>
      </c>
      <c r="X66" s="88">
        <v>13</v>
      </c>
      <c r="Y66" s="89">
        <v>53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3016</v>
      </c>
      <c r="L67" s="54">
        <f>L68+L69+L70+L71+L72</f>
        <v>1562</v>
      </c>
      <c r="M67" s="55">
        <f>M68+M69+M70+M71+M72</f>
        <v>1454</v>
      </c>
      <c r="N67" s="49" t="s">
        <v>60</v>
      </c>
      <c r="O67" s="54">
        <f t="shared" si="7"/>
        <v>4405</v>
      </c>
      <c r="P67" s="54">
        <f>P68+P69+P70+P71+P72</f>
        <v>2324</v>
      </c>
      <c r="Q67" s="55">
        <f>Q68+Q69+Q70+Q71+Q72</f>
        <v>2081</v>
      </c>
      <c r="R67" s="49" t="s">
        <v>61</v>
      </c>
      <c r="S67" s="54">
        <f t="shared" si="8"/>
        <v>3489</v>
      </c>
      <c r="T67" s="54">
        <f>T68+T69+T70+T71+T72</f>
        <v>1686</v>
      </c>
      <c r="U67" s="55">
        <f>U68+U69+U70+U71+U72</f>
        <v>1803</v>
      </c>
      <c r="V67" s="49" t="s">
        <v>62</v>
      </c>
      <c r="W67" s="54">
        <f t="shared" si="9"/>
        <v>172</v>
      </c>
      <c r="X67" s="54">
        <f>X68+X69+X70+X71+X72</f>
        <v>22</v>
      </c>
      <c r="Y67" s="55">
        <f>Y68+Y69+Y70+Y71+Y72</f>
        <v>150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547</v>
      </c>
      <c r="L68" s="88">
        <v>293</v>
      </c>
      <c r="M68" s="89">
        <v>254</v>
      </c>
      <c r="N68" s="50">
        <v>45</v>
      </c>
      <c r="O68" s="51">
        <f t="shared" si="7"/>
        <v>919</v>
      </c>
      <c r="P68" s="88">
        <v>499</v>
      </c>
      <c r="Q68" s="89">
        <v>420</v>
      </c>
      <c r="R68" s="50">
        <v>70</v>
      </c>
      <c r="S68" s="51">
        <f t="shared" si="8"/>
        <v>905</v>
      </c>
      <c r="T68" s="88">
        <v>463</v>
      </c>
      <c r="U68" s="89">
        <v>442</v>
      </c>
      <c r="V68" s="50">
        <v>95</v>
      </c>
      <c r="W68" s="51">
        <f t="shared" si="9"/>
        <v>67</v>
      </c>
      <c r="X68" s="88">
        <v>10</v>
      </c>
      <c r="Y68" s="89">
        <v>57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590</v>
      </c>
      <c r="L69" s="88">
        <v>299</v>
      </c>
      <c r="M69" s="89">
        <v>291</v>
      </c>
      <c r="N69" s="50">
        <v>46</v>
      </c>
      <c r="O69" s="51">
        <f t="shared" si="7"/>
        <v>919</v>
      </c>
      <c r="P69" s="88">
        <v>479</v>
      </c>
      <c r="Q69" s="89">
        <v>440</v>
      </c>
      <c r="R69" s="50">
        <v>71</v>
      </c>
      <c r="S69" s="51">
        <f t="shared" si="8"/>
        <v>794</v>
      </c>
      <c r="T69" s="88">
        <v>374</v>
      </c>
      <c r="U69" s="89">
        <v>420</v>
      </c>
      <c r="V69" s="50">
        <v>96</v>
      </c>
      <c r="W69" s="51">
        <f t="shared" si="9"/>
        <v>41</v>
      </c>
      <c r="X69" s="88">
        <v>4</v>
      </c>
      <c r="Y69" s="89">
        <v>37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575</v>
      </c>
      <c r="L70" s="88">
        <v>306</v>
      </c>
      <c r="M70" s="89">
        <v>269</v>
      </c>
      <c r="N70" s="50">
        <v>47</v>
      </c>
      <c r="O70" s="51">
        <f t="shared" si="7"/>
        <v>861</v>
      </c>
      <c r="P70" s="88">
        <v>444</v>
      </c>
      <c r="Q70" s="89">
        <v>417</v>
      </c>
      <c r="R70" s="50">
        <v>72</v>
      </c>
      <c r="S70" s="51">
        <f t="shared" si="8"/>
        <v>537</v>
      </c>
      <c r="T70" s="88">
        <v>259</v>
      </c>
      <c r="U70" s="89">
        <v>278</v>
      </c>
      <c r="V70" s="50">
        <v>97</v>
      </c>
      <c r="W70" s="51">
        <f t="shared" si="9"/>
        <v>29</v>
      </c>
      <c r="X70" s="88">
        <v>5</v>
      </c>
      <c r="Y70" s="89">
        <v>24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642</v>
      </c>
      <c r="L71" s="88">
        <v>305</v>
      </c>
      <c r="M71" s="89">
        <v>337</v>
      </c>
      <c r="N71" s="50">
        <v>48</v>
      </c>
      <c r="O71" s="51">
        <f>P71+Q71</f>
        <v>846</v>
      </c>
      <c r="P71" s="88">
        <v>451</v>
      </c>
      <c r="Q71" s="89">
        <v>395</v>
      </c>
      <c r="R71" s="50">
        <v>73</v>
      </c>
      <c r="S71" s="51">
        <f t="shared" si="8"/>
        <v>573</v>
      </c>
      <c r="T71" s="88">
        <v>274</v>
      </c>
      <c r="U71" s="89">
        <v>299</v>
      </c>
      <c r="V71" s="50">
        <v>98</v>
      </c>
      <c r="W71" s="51">
        <f t="shared" si="9"/>
        <v>21</v>
      </c>
      <c r="X71" s="88">
        <v>0</v>
      </c>
      <c r="Y71" s="89">
        <v>21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662</v>
      </c>
      <c r="L72" s="92">
        <v>359</v>
      </c>
      <c r="M72" s="93">
        <v>303</v>
      </c>
      <c r="N72" s="60">
        <v>49</v>
      </c>
      <c r="O72" s="61">
        <f>P72+Q72</f>
        <v>860</v>
      </c>
      <c r="P72" s="92">
        <v>451</v>
      </c>
      <c r="Q72" s="93">
        <v>409</v>
      </c>
      <c r="R72" s="60">
        <v>74</v>
      </c>
      <c r="S72" s="61">
        <f t="shared" si="8"/>
        <v>680</v>
      </c>
      <c r="T72" s="92">
        <v>316</v>
      </c>
      <c r="U72" s="93">
        <v>364</v>
      </c>
      <c r="V72" s="50">
        <v>99</v>
      </c>
      <c r="W72" s="51">
        <f t="shared" si="9"/>
        <v>14</v>
      </c>
      <c r="X72" s="90">
        <v>3</v>
      </c>
      <c r="Y72" s="91">
        <v>11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9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9"/>
        <v>54573</v>
      </c>
      <c r="X74" s="126">
        <f>L43+L49+L55+L61+L67+L73+P43+P49+P55+P61+P67+P73+T43+T49+T55+T61+T67+T73+X43+X49+X55+X61+X67+X73</f>
        <v>27320</v>
      </c>
      <c r="Y74" s="128">
        <f>M43+M49+M55+M61+M67+M73+Q43+Q49+Q55+Q61+Q67+Q73+U43+U49+U55+U61+U67+U73+Y43+Y49+Y55+Y61+Y67+Y73</f>
        <v>27253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14741</v>
      </c>
      <c r="P76" s="69">
        <f>T61+T67+X43+X55+X49+X61+X67+X73</f>
        <v>6483</v>
      </c>
      <c r="Q76" s="69">
        <f>U61+U67+Y43+Y49+Y55+Y61+Y67+Y73</f>
        <v>8258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0"/>
      <c r="C79" s="120"/>
      <c r="D79" s="120"/>
      <c r="E79" s="120"/>
      <c r="F79" s="120"/>
      <c r="G79" s="120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平成30年10月１日現在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平成30年10月１日現在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54">
        <f aca="true" t="shared" si="10" ref="K82:K111">L82+M82</f>
        <v>102</v>
      </c>
      <c r="L82" s="54">
        <f>L83+L84+L85+L86+L87</f>
        <v>51</v>
      </c>
      <c r="M82" s="54">
        <f>M83+M84+M85+M86+M87</f>
        <v>51</v>
      </c>
      <c r="N82" s="49" t="s">
        <v>44</v>
      </c>
      <c r="O82" s="54">
        <f>P82+Q82</f>
        <v>684</v>
      </c>
      <c r="P82" s="54">
        <f>P83+P84+P85+P86+P87</f>
        <v>386</v>
      </c>
      <c r="Q82" s="54">
        <f>Q83+Q84+Q85+Q86+Q87</f>
        <v>298</v>
      </c>
      <c r="R82" s="49" t="s">
        <v>45</v>
      </c>
      <c r="S82" s="54">
        <f>T82+U82</f>
        <v>237</v>
      </c>
      <c r="T82" s="54">
        <f>T83+T84+T85+T86+T87</f>
        <v>96</v>
      </c>
      <c r="U82" s="54">
        <f>U83+U84+U85+U86+U87</f>
        <v>141</v>
      </c>
      <c r="V82" s="49" t="s">
        <v>46</v>
      </c>
      <c r="W82" s="54">
        <f>X82+Y82</f>
        <v>22</v>
      </c>
      <c r="X82" s="54">
        <f>X83+X84+X85+X86+X87</f>
        <v>10</v>
      </c>
      <c r="Y82" s="54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1" ref="D83:D102">E83+F83</f>
        <v>1119</v>
      </c>
      <c r="E83" s="76">
        <v>589</v>
      </c>
      <c r="F83" s="77">
        <v>530</v>
      </c>
      <c r="G83" s="78">
        <v>668</v>
      </c>
      <c r="J83" s="50">
        <v>0</v>
      </c>
      <c r="K83" s="51">
        <f t="shared" si="10"/>
        <v>22</v>
      </c>
      <c r="L83" s="94">
        <v>13</v>
      </c>
      <c r="M83" s="95">
        <v>9</v>
      </c>
      <c r="N83" s="50">
        <v>25</v>
      </c>
      <c r="O83" s="51">
        <f aca="true" t="shared" si="12" ref="O83:O109">P83+Q83</f>
        <v>183</v>
      </c>
      <c r="P83" s="94">
        <v>106</v>
      </c>
      <c r="Q83" s="95">
        <v>77</v>
      </c>
      <c r="R83" s="50">
        <v>50</v>
      </c>
      <c r="S83" s="51">
        <f aca="true" t="shared" si="13" ref="S83:S111">T83+U83</f>
        <v>63</v>
      </c>
      <c r="T83" s="94">
        <v>27</v>
      </c>
      <c r="U83" s="95">
        <v>36</v>
      </c>
      <c r="V83" s="50">
        <v>75</v>
      </c>
      <c r="W83" s="51">
        <f aca="true" t="shared" si="14" ref="W83:W113">X83+Y83</f>
        <v>6</v>
      </c>
      <c r="X83" s="94">
        <v>2</v>
      </c>
      <c r="Y83" s="95">
        <v>4</v>
      </c>
    </row>
    <row r="84" spans="2:25" ht="25.5" customHeight="1">
      <c r="B84" s="137" t="s">
        <v>10</v>
      </c>
      <c r="C84" s="131"/>
      <c r="D84" s="4">
        <f t="shared" si="11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20</v>
      </c>
      <c r="L84" s="94">
        <v>12</v>
      </c>
      <c r="M84" s="95">
        <v>8</v>
      </c>
      <c r="N84" s="50">
        <v>26</v>
      </c>
      <c r="O84" s="51">
        <f t="shared" si="12"/>
        <v>129</v>
      </c>
      <c r="P84" s="94">
        <v>72</v>
      </c>
      <c r="Q84" s="95">
        <v>57</v>
      </c>
      <c r="R84" s="50">
        <v>51</v>
      </c>
      <c r="S84" s="51">
        <f t="shared" si="13"/>
        <v>49</v>
      </c>
      <c r="T84" s="94">
        <v>17</v>
      </c>
      <c r="U84" s="95">
        <v>32</v>
      </c>
      <c r="V84" s="50">
        <v>76</v>
      </c>
      <c r="W84" s="51">
        <f t="shared" si="14"/>
        <v>3</v>
      </c>
      <c r="X84" s="94">
        <v>0</v>
      </c>
      <c r="Y84" s="95">
        <v>3</v>
      </c>
    </row>
    <row r="85" spans="2:25" ht="25.5" customHeight="1">
      <c r="B85" s="151" t="s">
        <v>11</v>
      </c>
      <c r="C85" s="139"/>
      <c r="D85" s="4">
        <f t="shared" si="11"/>
        <v>822</v>
      </c>
      <c r="E85" s="79">
        <v>386</v>
      </c>
      <c r="F85" s="80">
        <v>436</v>
      </c>
      <c r="G85" s="81">
        <v>558</v>
      </c>
      <c r="J85" s="50">
        <v>2</v>
      </c>
      <c r="K85" s="51">
        <f t="shared" si="10"/>
        <v>29</v>
      </c>
      <c r="L85" s="94">
        <v>7</v>
      </c>
      <c r="M85" s="95">
        <v>22</v>
      </c>
      <c r="N85" s="50">
        <v>27</v>
      </c>
      <c r="O85" s="51">
        <f t="shared" si="12"/>
        <v>127</v>
      </c>
      <c r="P85" s="94">
        <v>67</v>
      </c>
      <c r="Q85" s="95">
        <v>60</v>
      </c>
      <c r="R85" s="50">
        <v>52</v>
      </c>
      <c r="S85" s="51">
        <f t="shared" si="13"/>
        <v>53</v>
      </c>
      <c r="T85" s="94">
        <v>23</v>
      </c>
      <c r="U85" s="95">
        <v>30</v>
      </c>
      <c r="V85" s="50">
        <v>77</v>
      </c>
      <c r="W85" s="51">
        <f t="shared" si="14"/>
        <v>6</v>
      </c>
      <c r="X85" s="94">
        <v>3</v>
      </c>
      <c r="Y85" s="95">
        <v>3</v>
      </c>
    </row>
    <row r="86" spans="2:25" ht="25.5" customHeight="1">
      <c r="B86" s="137" t="s">
        <v>12</v>
      </c>
      <c r="C86" s="131"/>
      <c r="D86" s="4">
        <f t="shared" si="11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13</v>
      </c>
      <c r="L86" s="94">
        <v>9</v>
      </c>
      <c r="M86" s="95">
        <v>4</v>
      </c>
      <c r="N86" s="50">
        <v>28</v>
      </c>
      <c r="O86" s="51">
        <f t="shared" si="12"/>
        <v>134</v>
      </c>
      <c r="P86" s="94">
        <v>77</v>
      </c>
      <c r="Q86" s="95">
        <v>57</v>
      </c>
      <c r="R86" s="50">
        <v>53</v>
      </c>
      <c r="S86" s="51">
        <f t="shared" si="13"/>
        <v>37</v>
      </c>
      <c r="T86" s="94">
        <v>15</v>
      </c>
      <c r="U86" s="95">
        <v>22</v>
      </c>
      <c r="V86" s="50">
        <v>78</v>
      </c>
      <c r="W86" s="51">
        <f t="shared" si="14"/>
        <v>3</v>
      </c>
      <c r="X86" s="94">
        <v>2</v>
      </c>
      <c r="Y86" s="95">
        <v>1</v>
      </c>
    </row>
    <row r="87" spans="2:25" ht="25.5" customHeight="1">
      <c r="B87" s="137" t="s">
        <v>13</v>
      </c>
      <c r="C87" s="131"/>
      <c r="D87" s="4">
        <f t="shared" si="11"/>
        <v>90</v>
      </c>
      <c r="E87" s="79">
        <v>42</v>
      </c>
      <c r="F87" s="80">
        <v>48</v>
      </c>
      <c r="G87" s="81">
        <v>55</v>
      </c>
      <c r="J87" s="50">
        <v>4</v>
      </c>
      <c r="K87" s="51">
        <f t="shared" si="10"/>
        <v>18</v>
      </c>
      <c r="L87" s="94">
        <v>10</v>
      </c>
      <c r="M87" s="95">
        <v>8</v>
      </c>
      <c r="N87" s="50">
        <v>29</v>
      </c>
      <c r="O87" s="51">
        <f t="shared" si="12"/>
        <v>111</v>
      </c>
      <c r="P87" s="94">
        <v>64</v>
      </c>
      <c r="Q87" s="95">
        <v>47</v>
      </c>
      <c r="R87" s="50">
        <v>54</v>
      </c>
      <c r="S87" s="51">
        <f t="shared" si="13"/>
        <v>35</v>
      </c>
      <c r="T87" s="94">
        <v>14</v>
      </c>
      <c r="U87" s="95">
        <v>21</v>
      </c>
      <c r="V87" s="50">
        <v>79</v>
      </c>
      <c r="W87" s="51">
        <f t="shared" si="14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1"/>
        <v>160</v>
      </c>
      <c r="E88" s="79">
        <v>91</v>
      </c>
      <c r="F88" s="80">
        <v>69</v>
      </c>
      <c r="G88" s="81">
        <v>127</v>
      </c>
      <c r="J88" s="46" t="s">
        <v>47</v>
      </c>
      <c r="K88" s="54">
        <f t="shared" si="10"/>
        <v>76</v>
      </c>
      <c r="L88" s="54">
        <f>L89+L90+L91+L92+L93</f>
        <v>43</v>
      </c>
      <c r="M88" s="54">
        <f>M89+M90+M91+M92+M93</f>
        <v>33</v>
      </c>
      <c r="N88" s="49" t="s">
        <v>48</v>
      </c>
      <c r="O88" s="54">
        <f t="shared" si="12"/>
        <v>364</v>
      </c>
      <c r="P88" s="54">
        <f>P89+P90+P91+P92+P93</f>
        <v>192</v>
      </c>
      <c r="Q88" s="54">
        <f>Q89+Q90+Q91+Q92+Q93</f>
        <v>172</v>
      </c>
      <c r="R88" s="56" t="s">
        <v>49</v>
      </c>
      <c r="S88" s="54">
        <f t="shared" si="13"/>
        <v>167</v>
      </c>
      <c r="T88" s="54">
        <f>T89+T90+T91+T92+T93</f>
        <v>59</v>
      </c>
      <c r="U88" s="54">
        <f>U89+U90+U91+U92+U93</f>
        <v>108</v>
      </c>
      <c r="V88" s="49" t="s">
        <v>50</v>
      </c>
      <c r="W88" s="54">
        <f t="shared" si="14"/>
        <v>14</v>
      </c>
      <c r="X88" s="54">
        <f>X89+X90+X91+X92+X93</f>
        <v>7</v>
      </c>
      <c r="Y88" s="54">
        <f>Y89+Y90+Y91+Y92+Y93</f>
        <v>7</v>
      </c>
    </row>
    <row r="89" spans="2:25" ht="25.5" customHeight="1">
      <c r="B89" s="138" t="s">
        <v>15</v>
      </c>
      <c r="C89" s="139"/>
      <c r="D89" s="4">
        <f t="shared" si="11"/>
        <v>235</v>
      </c>
      <c r="E89" s="79">
        <v>115</v>
      </c>
      <c r="F89" s="80">
        <v>120</v>
      </c>
      <c r="G89" s="81">
        <v>201</v>
      </c>
      <c r="J89" s="50">
        <v>5</v>
      </c>
      <c r="K89" s="51">
        <f t="shared" si="10"/>
        <v>14</v>
      </c>
      <c r="L89" s="94">
        <v>9</v>
      </c>
      <c r="M89" s="95">
        <v>5</v>
      </c>
      <c r="N89" s="50">
        <v>30</v>
      </c>
      <c r="O89" s="51">
        <f>P89+Q89</f>
        <v>92</v>
      </c>
      <c r="P89" s="94">
        <v>52</v>
      </c>
      <c r="Q89" s="95">
        <v>40</v>
      </c>
      <c r="R89" s="50">
        <v>55</v>
      </c>
      <c r="S89" s="51">
        <f t="shared" si="13"/>
        <v>34</v>
      </c>
      <c r="T89" s="94">
        <v>14</v>
      </c>
      <c r="U89" s="95">
        <v>20</v>
      </c>
      <c r="V89" s="50">
        <v>80</v>
      </c>
      <c r="W89" s="51">
        <f t="shared" si="14"/>
        <v>2</v>
      </c>
      <c r="X89" s="94">
        <v>2</v>
      </c>
      <c r="Y89" s="95">
        <v>0</v>
      </c>
    </row>
    <row r="90" spans="2:25" ht="25.5" customHeight="1">
      <c r="B90" s="132" t="s">
        <v>16</v>
      </c>
      <c r="C90" s="131"/>
      <c r="D90" s="4">
        <f t="shared" si="11"/>
        <v>17</v>
      </c>
      <c r="E90" s="79">
        <v>7</v>
      </c>
      <c r="F90" s="80">
        <v>10</v>
      </c>
      <c r="G90" s="81">
        <v>6</v>
      </c>
      <c r="J90" s="50">
        <v>6</v>
      </c>
      <c r="K90" s="51">
        <f t="shared" si="10"/>
        <v>23</v>
      </c>
      <c r="L90" s="94">
        <v>10</v>
      </c>
      <c r="M90" s="95">
        <v>13</v>
      </c>
      <c r="N90" s="50">
        <v>31</v>
      </c>
      <c r="O90" s="51">
        <f t="shared" si="12"/>
        <v>91</v>
      </c>
      <c r="P90" s="94">
        <v>56</v>
      </c>
      <c r="Q90" s="95">
        <v>35</v>
      </c>
      <c r="R90" s="50">
        <v>56</v>
      </c>
      <c r="S90" s="51">
        <f t="shared" si="13"/>
        <v>31</v>
      </c>
      <c r="T90" s="94">
        <v>11</v>
      </c>
      <c r="U90" s="95">
        <v>20</v>
      </c>
      <c r="V90" s="50">
        <v>81</v>
      </c>
      <c r="W90" s="51">
        <f t="shared" si="14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1"/>
        <v>38</v>
      </c>
      <c r="E91" s="79">
        <v>24</v>
      </c>
      <c r="F91" s="80">
        <v>14</v>
      </c>
      <c r="G91" s="81">
        <v>27</v>
      </c>
      <c r="J91" s="50">
        <v>7</v>
      </c>
      <c r="K91" s="51">
        <f t="shared" si="10"/>
        <v>12</v>
      </c>
      <c r="L91" s="94">
        <v>6</v>
      </c>
      <c r="M91" s="95">
        <v>6</v>
      </c>
      <c r="N91" s="50">
        <v>32</v>
      </c>
      <c r="O91" s="51">
        <f t="shared" si="12"/>
        <v>72</v>
      </c>
      <c r="P91" s="94">
        <v>31</v>
      </c>
      <c r="Q91" s="95">
        <v>41</v>
      </c>
      <c r="R91" s="50">
        <v>57</v>
      </c>
      <c r="S91" s="51">
        <f t="shared" si="13"/>
        <v>40</v>
      </c>
      <c r="T91" s="94">
        <v>12</v>
      </c>
      <c r="U91" s="95">
        <v>28</v>
      </c>
      <c r="V91" s="50">
        <v>82</v>
      </c>
      <c r="W91" s="51">
        <f t="shared" si="14"/>
        <v>3</v>
      </c>
      <c r="X91" s="94">
        <v>1</v>
      </c>
      <c r="Y91" s="95">
        <v>2</v>
      </c>
    </row>
    <row r="92" spans="2:25" ht="25.5" customHeight="1">
      <c r="B92" s="132" t="s">
        <v>17</v>
      </c>
      <c r="C92" s="131"/>
      <c r="D92" s="4">
        <f t="shared" si="11"/>
        <v>30</v>
      </c>
      <c r="E92" s="79">
        <v>19</v>
      </c>
      <c r="F92" s="80">
        <v>11</v>
      </c>
      <c r="G92" s="81">
        <v>19</v>
      </c>
      <c r="J92" s="50">
        <v>8</v>
      </c>
      <c r="K92" s="51">
        <f t="shared" si="10"/>
        <v>13</v>
      </c>
      <c r="L92" s="94">
        <v>8</v>
      </c>
      <c r="M92" s="95">
        <v>5</v>
      </c>
      <c r="N92" s="50">
        <v>33</v>
      </c>
      <c r="O92" s="51">
        <f t="shared" si="12"/>
        <v>61</v>
      </c>
      <c r="P92" s="94">
        <v>31</v>
      </c>
      <c r="Q92" s="95">
        <v>30</v>
      </c>
      <c r="R92" s="50">
        <v>58</v>
      </c>
      <c r="S92" s="51">
        <f t="shared" si="13"/>
        <v>35</v>
      </c>
      <c r="T92" s="94">
        <v>11</v>
      </c>
      <c r="U92" s="95">
        <v>24</v>
      </c>
      <c r="V92" s="50">
        <v>83</v>
      </c>
      <c r="W92" s="51">
        <f t="shared" si="14"/>
        <v>4</v>
      </c>
      <c r="X92" s="94">
        <v>2</v>
      </c>
      <c r="Y92" s="95">
        <v>2</v>
      </c>
    </row>
    <row r="93" spans="2:25" ht="25.5" customHeight="1">
      <c r="B93" s="130" t="s">
        <v>27</v>
      </c>
      <c r="C93" s="131"/>
      <c r="D93" s="4">
        <f t="shared" si="11"/>
        <v>62</v>
      </c>
      <c r="E93" s="79">
        <v>37</v>
      </c>
      <c r="F93" s="80">
        <v>25</v>
      </c>
      <c r="G93" s="81">
        <v>29</v>
      </c>
      <c r="J93" s="50">
        <v>9</v>
      </c>
      <c r="K93" s="51">
        <f t="shared" si="10"/>
        <v>14</v>
      </c>
      <c r="L93" s="94">
        <v>10</v>
      </c>
      <c r="M93" s="95">
        <v>4</v>
      </c>
      <c r="N93" s="50">
        <v>34</v>
      </c>
      <c r="O93" s="51">
        <f t="shared" si="12"/>
        <v>48</v>
      </c>
      <c r="P93" s="94">
        <v>22</v>
      </c>
      <c r="Q93" s="95">
        <v>26</v>
      </c>
      <c r="R93" s="50">
        <v>59</v>
      </c>
      <c r="S93" s="51">
        <f t="shared" si="13"/>
        <v>27</v>
      </c>
      <c r="T93" s="94">
        <v>11</v>
      </c>
      <c r="U93" s="95">
        <v>16</v>
      </c>
      <c r="V93" s="50">
        <v>84</v>
      </c>
      <c r="W93" s="51">
        <f t="shared" si="14"/>
        <v>3</v>
      </c>
      <c r="X93" s="94">
        <v>1</v>
      </c>
      <c r="Y93" s="95">
        <v>2</v>
      </c>
    </row>
    <row r="94" spans="2:25" ht="25.5" customHeight="1">
      <c r="B94" s="130" t="s">
        <v>28</v>
      </c>
      <c r="C94" s="131"/>
      <c r="D94" s="4">
        <f t="shared" si="11"/>
        <v>46</v>
      </c>
      <c r="E94" s="79">
        <v>24</v>
      </c>
      <c r="F94" s="80">
        <v>22</v>
      </c>
      <c r="G94" s="81">
        <v>25</v>
      </c>
      <c r="J94" s="49" t="s">
        <v>51</v>
      </c>
      <c r="K94" s="54">
        <f t="shared" si="10"/>
        <v>61</v>
      </c>
      <c r="L94" s="54">
        <f>L95+L96+L97+L98+L99</f>
        <v>33</v>
      </c>
      <c r="M94" s="54">
        <f>M95+M96+M97+M98+M99</f>
        <v>28</v>
      </c>
      <c r="N94" s="49" t="s">
        <v>52</v>
      </c>
      <c r="O94" s="54">
        <f t="shared" si="12"/>
        <v>268</v>
      </c>
      <c r="P94" s="54">
        <f>P95+P96+P97+P98+P99</f>
        <v>129</v>
      </c>
      <c r="Q94" s="54">
        <f>Q95+Q96+Q97+Q98+Q99</f>
        <v>139</v>
      </c>
      <c r="R94" s="49" t="s">
        <v>53</v>
      </c>
      <c r="S94" s="54">
        <f t="shared" si="13"/>
        <v>112</v>
      </c>
      <c r="T94" s="54">
        <f>T95+T96+T97+T98+T99</f>
        <v>39</v>
      </c>
      <c r="U94" s="54">
        <f>U95+U96+U97+U98+U99</f>
        <v>73</v>
      </c>
      <c r="V94" s="49" t="s">
        <v>54</v>
      </c>
      <c r="W94" s="54">
        <f t="shared" si="14"/>
        <v>6</v>
      </c>
      <c r="X94" s="54">
        <f>X95+X96+X97+X98+X99</f>
        <v>3</v>
      </c>
      <c r="Y94" s="54">
        <f>Y95+Y96+Y97+Y98+Y99</f>
        <v>3</v>
      </c>
    </row>
    <row r="95" spans="2:25" ht="25.5" customHeight="1">
      <c r="B95" s="132" t="s">
        <v>18</v>
      </c>
      <c r="C95" s="131"/>
      <c r="D95" s="4">
        <f t="shared" si="11"/>
        <v>405</v>
      </c>
      <c r="E95" s="79">
        <v>207</v>
      </c>
      <c r="F95" s="80">
        <v>198</v>
      </c>
      <c r="G95" s="81">
        <v>303</v>
      </c>
      <c r="J95" s="50">
        <v>10</v>
      </c>
      <c r="K95" s="51">
        <f t="shared" si="10"/>
        <v>11</v>
      </c>
      <c r="L95" s="94">
        <v>8</v>
      </c>
      <c r="M95" s="95">
        <v>3</v>
      </c>
      <c r="N95" s="50">
        <v>35</v>
      </c>
      <c r="O95" s="51">
        <f t="shared" si="12"/>
        <v>56</v>
      </c>
      <c r="P95" s="94">
        <v>25</v>
      </c>
      <c r="Q95" s="95">
        <v>31</v>
      </c>
      <c r="R95" s="50">
        <v>60</v>
      </c>
      <c r="S95" s="51">
        <f t="shared" si="13"/>
        <v>20</v>
      </c>
      <c r="T95" s="94">
        <v>8</v>
      </c>
      <c r="U95" s="95">
        <v>12</v>
      </c>
      <c r="V95" s="50">
        <v>85</v>
      </c>
      <c r="W95" s="51">
        <f t="shared" si="14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1"/>
        <v>196</v>
      </c>
      <c r="E96" s="79">
        <v>88</v>
      </c>
      <c r="F96" s="80">
        <v>108</v>
      </c>
      <c r="G96" s="81">
        <v>117</v>
      </c>
      <c r="J96" s="50">
        <v>11</v>
      </c>
      <c r="K96" s="51">
        <f t="shared" si="10"/>
        <v>10</v>
      </c>
      <c r="L96" s="94">
        <v>6</v>
      </c>
      <c r="M96" s="95">
        <v>4</v>
      </c>
      <c r="N96" s="50">
        <v>36</v>
      </c>
      <c r="O96" s="51">
        <f t="shared" si="12"/>
        <v>51</v>
      </c>
      <c r="P96" s="94">
        <v>24</v>
      </c>
      <c r="Q96" s="95">
        <v>27</v>
      </c>
      <c r="R96" s="50">
        <v>61</v>
      </c>
      <c r="S96" s="51">
        <f t="shared" si="13"/>
        <v>24</v>
      </c>
      <c r="T96" s="94">
        <v>9</v>
      </c>
      <c r="U96" s="95">
        <v>15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1"/>
        <v>138</v>
      </c>
      <c r="E97" s="79">
        <v>53</v>
      </c>
      <c r="F97" s="80">
        <v>85</v>
      </c>
      <c r="G97" s="81">
        <v>98</v>
      </c>
      <c r="J97" s="50">
        <v>12</v>
      </c>
      <c r="K97" s="51">
        <f t="shared" si="10"/>
        <v>15</v>
      </c>
      <c r="L97" s="94">
        <v>6</v>
      </c>
      <c r="M97" s="95">
        <v>9</v>
      </c>
      <c r="N97" s="50">
        <v>37</v>
      </c>
      <c r="O97" s="51">
        <f t="shared" si="12"/>
        <v>58</v>
      </c>
      <c r="P97" s="94">
        <v>25</v>
      </c>
      <c r="Q97" s="95">
        <v>33</v>
      </c>
      <c r="R97" s="50">
        <v>62</v>
      </c>
      <c r="S97" s="51">
        <f t="shared" si="13"/>
        <v>24</v>
      </c>
      <c r="T97" s="94">
        <v>7</v>
      </c>
      <c r="U97" s="95">
        <v>17</v>
      </c>
      <c r="V97" s="50">
        <v>87</v>
      </c>
      <c r="W97" s="51">
        <f t="shared" si="14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1"/>
        <v>75</v>
      </c>
      <c r="E98" s="79">
        <v>33</v>
      </c>
      <c r="F98" s="80">
        <v>42</v>
      </c>
      <c r="G98" s="81">
        <v>43</v>
      </c>
      <c r="J98" s="50">
        <v>13</v>
      </c>
      <c r="K98" s="51">
        <f t="shared" si="10"/>
        <v>14</v>
      </c>
      <c r="L98" s="94">
        <v>10</v>
      </c>
      <c r="M98" s="95">
        <v>4</v>
      </c>
      <c r="N98" s="50">
        <v>38</v>
      </c>
      <c r="O98" s="51">
        <f t="shared" si="12"/>
        <v>52</v>
      </c>
      <c r="P98" s="94">
        <v>30</v>
      </c>
      <c r="Q98" s="95">
        <v>22</v>
      </c>
      <c r="R98" s="50">
        <v>63</v>
      </c>
      <c r="S98" s="51">
        <f t="shared" si="13"/>
        <v>32</v>
      </c>
      <c r="T98" s="94">
        <v>13</v>
      </c>
      <c r="U98" s="95">
        <v>19</v>
      </c>
      <c r="V98" s="50">
        <v>88</v>
      </c>
      <c r="W98" s="51">
        <f t="shared" si="14"/>
        <v>2</v>
      </c>
      <c r="X98" s="94">
        <v>1</v>
      </c>
      <c r="Y98" s="95">
        <v>1</v>
      </c>
    </row>
    <row r="99" spans="2:25" ht="25.5" customHeight="1">
      <c r="B99" s="130" t="s">
        <v>28</v>
      </c>
      <c r="C99" s="131"/>
      <c r="D99" s="4">
        <f t="shared" si="11"/>
        <v>63</v>
      </c>
      <c r="E99" s="79">
        <v>23</v>
      </c>
      <c r="F99" s="80">
        <v>40</v>
      </c>
      <c r="G99" s="81">
        <v>41</v>
      </c>
      <c r="J99" s="50">
        <v>14</v>
      </c>
      <c r="K99" s="51">
        <f t="shared" si="10"/>
        <v>11</v>
      </c>
      <c r="L99" s="94">
        <v>3</v>
      </c>
      <c r="M99" s="95">
        <v>8</v>
      </c>
      <c r="N99" s="50">
        <v>39</v>
      </c>
      <c r="O99" s="51">
        <f t="shared" si="12"/>
        <v>51</v>
      </c>
      <c r="P99" s="94">
        <v>25</v>
      </c>
      <c r="Q99" s="95">
        <v>26</v>
      </c>
      <c r="R99" s="50">
        <v>64</v>
      </c>
      <c r="S99" s="51">
        <f t="shared" si="13"/>
        <v>12</v>
      </c>
      <c r="T99" s="94">
        <v>2</v>
      </c>
      <c r="U99" s="95">
        <v>10</v>
      </c>
      <c r="V99" s="50">
        <v>89</v>
      </c>
      <c r="W99" s="51">
        <f t="shared" si="14"/>
        <v>3</v>
      </c>
      <c r="X99" s="94">
        <v>2</v>
      </c>
      <c r="Y99" s="95">
        <v>1</v>
      </c>
    </row>
    <row r="100" spans="2:25" ht="25.5" customHeight="1">
      <c r="B100" s="130" t="s">
        <v>30</v>
      </c>
      <c r="C100" s="131"/>
      <c r="D100" s="4">
        <f t="shared" si="11"/>
        <v>243</v>
      </c>
      <c r="E100" s="79">
        <v>124</v>
      </c>
      <c r="F100" s="80">
        <v>119</v>
      </c>
      <c r="G100" s="81">
        <v>130</v>
      </c>
      <c r="J100" s="49" t="s">
        <v>55</v>
      </c>
      <c r="K100" s="54">
        <f t="shared" si="10"/>
        <v>193</v>
      </c>
      <c r="L100" s="54">
        <f>L101+L102+L103+L104+L105</f>
        <v>111</v>
      </c>
      <c r="M100" s="54">
        <f>M101+M102+M103+M104+M105</f>
        <v>82</v>
      </c>
      <c r="N100" s="49" t="s">
        <v>56</v>
      </c>
      <c r="O100" s="54">
        <f t="shared" si="12"/>
        <v>221</v>
      </c>
      <c r="P100" s="54">
        <f>P101+P102+P103+P104+P105</f>
        <v>103</v>
      </c>
      <c r="Q100" s="54">
        <f>Q101+Q102+Q103+Q104+Q105</f>
        <v>118</v>
      </c>
      <c r="R100" s="49" t="s">
        <v>57</v>
      </c>
      <c r="S100" s="54">
        <f t="shared" si="13"/>
        <v>73</v>
      </c>
      <c r="T100" s="54">
        <f>T101+T102+T103+T104+T105</f>
        <v>29</v>
      </c>
      <c r="U100" s="54">
        <f>U101+U102+U103+U104+U105</f>
        <v>44</v>
      </c>
      <c r="V100" s="49" t="s">
        <v>58</v>
      </c>
      <c r="W100" s="54">
        <f t="shared" si="14"/>
        <v>6</v>
      </c>
      <c r="X100" s="54">
        <f>X101+X102+X103+X104+X105</f>
        <v>1</v>
      </c>
      <c r="Y100" s="54">
        <f>Y101+Y102+Y103+Y104+Y105</f>
        <v>5</v>
      </c>
    </row>
    <row r="101" spans="2:25" ht="25.5" customHeight="1">
      <c r="B101" s="132" t="s">
        <v>20</v>
      </c>
      <c r="C101" s="131"/>
      <c r="D101" s="4">
        <f t="shared" si="11"/>
        <v>35</v>
      </c>
      <c r="E101" s="79">
        <v>11</v>
      </c>
      <c r="F101" s="80">
        <v>24</v>
      </c>
      <c r="G101" s="81">
        <v>19</v>
      </c>
      <c r="J101" s="50">
        <v>15</v>
      </c>
      <c r="K101" s="51">
        <f t="shared" si="10"/>
        <v>8</v>
      </c>
      <c r="L101" s="94">
        <v>2</v>
      </c>
      <c r="M101" s="95">
        <v>6</v>
      </c>
      <c r="N101" s="50">
        <v>40</v>
      </c>
      <c r="O101" s="51">
        <f t="shared" si="12"/>
        <v>43</v>
      </c>
      <c r="P101" s="94">
        <v>17</v>
      </c>
      <c r="Q101" s="95">
        <v>26</v>
      </c>
      <c r="R101" s="50">
        <v>65</v>
      </c>
      <c r="S101" s="51">
        <f t="shared" si="13"/>
        <v>18</v>
      </c>
      <c r="T101" s="94">
        <v>8</v>
      </c>
      <c r="U101" s="95">
        <v>10</v>
      </c>
      <c r="V101" s="50">
        <v>90</v>
      </c>
      <c r="W101" s="51">
        <f t="shared" si="14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1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14</v>
      </c>
      <c r="L102" s="94">
        <v>10</v>
      </c>
      <c r="M102" s="95">
        <v>4</v>
      </c>
      <c r="N102" s="50">
        <v>41</v>
      </c>
      <c r="O102" s="51">
        <f t="shared" si="12"/>
        <v>47</v>
      </c>
      <c r="P102" s="94">
        <v>19</v>
      </c>
      <c r="Q102" s="95">
        <v>28</v>
      </c>
      <c r="R102" s="50">
        <v>66</v>
      </c>
      <c r="S102" s="51">
        <f t="shared" si="13"/>
        <v>10</v>
      </c>
      <c r="T102" s="94">
        <v>4</v>
      </c>
      <c r="U102" s="95">
        <v>6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3785</v>
      </c>
      <c r="E103" s="6">
        <f>SUM(E83:E102)</f>
        <v>1877</v>
      </c>
      <c r="F103" s="37">
        <f>SUM(F83:F102)</f>
        <v>1908</v>
      </c>
      <c r="G103" s="7">
        <f>SUM(G83:G102)</f>
        <v>2472</v>
      </c>
      <c r="J103" s="50">
        <v>17</v>
      </c>
      <c r="K103" s="51">
        <f t="shared" si="10"/>
        <v>14</v>
      </c>
      <c r="L103" s="94">
        <v>6</v>
      </c>
      <c r="M103" s="95">
        <v>8</v>
      </c>
      <c r="N103" s="50">
        <v>42</v>
      </c>
      <c r="O103" s="51">
        <f t="shared" si="12"/>
        <v>46</v>
      </c>
      <c r="P103" s="94">
        <v>25</v>
      </c>
      <c r="Q103" s="95">
        <v>21</v>
      </c>
      <c r="R103" s="50">
        <v>67</v>
      </c>
      <c r="S103" s="51">
        <f t="shared" si="13"/>
        <v>16</v>
      </c>
      <c r="T103" s="94">
        <v>3</v>
      </c>
      <c r="U103" s="95">
        <v>13</v>
      </c>
      <c r="V103" s="50">
        <v>92</v>
      </c>
      <c r="W103" s="51">
        <f t="shared" si="14"/>
        <v>0</v>
      </c>
      <c r="X103" s="94">
        <v>0</v>
      </c>
      <c r="Y103" s="95">
        <v>0</v>
      </c>
    </row>
    <row r="104" spans="10:25" ht="24.75" customHeight="1">
      <c r="J104" s="50">
        <v>18</v>
      </c>
      <c r="K104" s="51">
        <f t="shared" si="10"/>
        <v>55</v>
      </c>
      <c r="L104" s="94">
        <v>41</v>
      </c>
      <c r="M104" s="95">
        <v>14</v>
      </c>
      <c r="N104" s="50">
        <v>43</v>
      </c>
      <c r="O104" s="51">
        <f t="shared" si="12"/>
        <v>33</v>
      </c>
      <c r="P104" s="94">
        <v>13</v>
      </c>
      <c r="Q104" s="95">
        <v>20</v>
      </c>
      <c r="R104" s="50">
        <v>68</v>
      </c>
      <c r="S104" s="51">
        <f t="shared" si="13"/>
        <v>13</v>
      </c>
      <c r="T104" s="94">
        <v>5</v>
      </c>
      <c r="U104" s="95">
        <v>8</v>
      </c>
      <c r="V104" s="50">
        <v>93</v>
      </c>
      <c r="W104" s="51">
        <f t="shared" si="14"/>
        <v>1</v>
      </c>
      <c r="X104" s="94">
        <v>1</v>
      </c>
      <c r="Y104" s="95">
        <v>0</v>
      </c>
    </row>
    <row r="105" spans="10:25" ht="24.75" customHeight="1">
      <c r="J105" s="50">
        <v>19</v>
      </c>
      <c r="K105" s="51">
        <f t="shared" si="10"/>
        <v>102</v>
      </c>
      <c r="L105" s="94">
        <v>52</v>
      </c>
      <c r="M105" s="95">
        <v>50</v>
      </c>
      <c r="N105" s="50">
        <v>44</v>
      </c>
      <c r="O105" s="51">
        <f t="shared" si="12"/>
        <v>52</v>
      </c>
      <c r="P105" s="94">
        <v>29</v>
      </c>
      <c r="Q105" s="95">
        <v>23</v>
      </c>
      <c r="R105" s="50">
        <v>69</v>
      </c>
      <c r="S105" s="51">
        <f t="shared" si="13"/>
        <v>16</v>
      </c>
      <c r="T105" s="94">
        <v>9</v>
      </c>
      <c r="U105" s="95">
        <v>7</v>
      </c>
      <c r="V105" s="50">
        <v>94</v>
      </c>
      <c r="W105" s="51">
        <f t="shared" si="14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894</v>
      </c>
      <c r="L106" s="54">
        <f>L107+L108+L109+L110+L111</f>
        <v>467</v>
      </c>
      <c r="M106" s="54">
        <f>M107+M108+M109+M110+M111</f>
        <v>427</v>
      </c>
      <c r="N106" s="49" t="s">
        <v>60</v>
      </c>
      <c r="O106" s="54">
        <f t="shared" si="12"/>
        <v>246</v>
      </c>
      <c r="P106" s="54">
        <f>P107+P108+P109+P110+P111</f>
        <v>102</v>
      </c>
      <c r="Q106" s="54">
        <f>Q107+Q108+Q109+Q110+Q111</f>
        <v>144</v>
      </c>
      <c r="R106" s="49" t="s">
        <v>61</v>
      </c>
      <c r="S106" s="54">
        <f t="shared" si="13"/>
        <v>38</v>
      </c>
      <c r="T106" s="54">
        <f>T107+T108+T109+T110+T111</f>
        <v>15</v>
      </c>
      <c r="U106" s="54">
        <f>U107+U108+U109+U110+U111</f>
        <v>23</v>
      </c>
      <c r="V106" s="49" t="s">
        <v>62</v>
      </c>
      <c r="W106" s="54">
        <f t="shared" si="14"/>
        <v>1</v>
      </c>
      <c r="X106" s="54">
        <f>X107+X108+X109+X110+X111</f>
        <v>1</v>
      </c>
      <c r="Y106" s="54">
        <f>Y107+Y108+Y109+Y110+Y111</f>
        <v>0</v>
      </c>
    </row>
    <row r="107" spans="10:25" ht="24.75" customHeight="1">
      <c r="J107" s="50">
        <v>20</v>
      </c>
      <c r="K107" s="51">
        <f t="shared" si="10"/>
        <v>158</v>
      </c>
      <c r="L107" s="94">
        <v>94</v>
      </c>
      <c r="M107" s="95">
        <v>64</v>
      </c>
      <c r="N107" s="50">
        <v>45</v>
      </c>
      <c r="O107" s="51">
        <f t="shared" si="12"/>
        <v>36</v>
      </c>
      <c r="P107" s="94">
        <v>16</v>
      </c>
      <c r="Q107" s="95">
        <v>20</v>
      </c>
      <c r="R107" s="50">
        <v>70</v>
      </c>
      <c r="S107" s="51">
        <f t="shared" si="13"/>
        <v>9</v>
      </c>
      <c r="T107" s="94">
        <v>3</v>
      </c>
      <c r="U107" s="95">
        <v>6</v>
      </c>
      <c r="V107" s="50">
        <v>95</v>
      </c>
      <c r="W107" s="51">
        <f t="shared" si="14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146</v>
      </c>
      <c r="L108" s="94">
        <v>84</v>
      </c>
      <c r="M108" s="95">
        <v>62</v>
      </c>
      <c r="N108" s="50">
        <v>46</v>
      </c>
      <c r="O108" s="51">
        <f t="shared" si="12"/>
        <v>45</v>
      </c>
      <c r="P108" s="94">
        <v>16</v>
      </c>
      <c r="Q108" s="95">
        <v>29</v>
      </c>
      <c r="R108" s="50">
        <v>71</v>
      </c>
      <c r="S108" s="51">
        <f t="shared" si="13"/>
        <v>12</v>
      </c>
      <c r="T108" s="94">
        <v>5</v>
      </c>
      <c r="U108" s="95">
        <v>7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180</v>
      </c>
      <c r="L109" s="94">
        <v>94</v>
      </c>
      <c r="M109" s="95">
        <v>86</v>
      </c>
      <c r="N109" s="50">
        <v>47</v>
      </c>
      <c r="O109" s="51">
        <f t="shared" si="12"/>
        <v>60</v>
      </c>
      <c r="P109" s="94">
        <v>25</v>
      </c>
      <c r="Q109" s="95">
        <v>35</v>
      </c>
      <c r="R109" s="50">
        <v>72</v>
      </c>
      <c r="S109" s="51">
        <f t="shared" si="13"/>
        <v>5</v>
      </c>
      <c r="T109" s="94">
        <v>2</v>
      </c>
      <c r="U109" s="95">
        <v>3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225</v>
      </c>
      <c r="L110" s="94">
        <v>101</v>
      </c>
      <c r="M110" s="95">
        <v>124</v>
      </c>
      <c r="N110" s="50">
        <v>48</v>
      </c>
      <c r="O110" s="51">
        <f>P110+Q110</f>
        <v>54</v>
      </c>
      <c r="P110" s="94">
        <v>27</v>
      </c>
      <c r="Q110" s="95">
        <v>27</v>
      </c>
      <c r="R110" s="50">
        <v>73</v>
      </c>
      <c r="S110" s="51">
        <f t="shared" si="13"/>
        <v>5</v>
      </c>
      <c r="T110" s="94">
        <v>1</v>
      </c>
      <c r="U110" s="95">
        <v>4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185</v>
      </c>
      <c r="L111" s="96">
        <v>94</v>
      </c>
      <c r="M111" s="97">
        <v>91</v>
      </c>
      <c r="N111" s="60">
        <v>49</v>
      </c>
      <c r="O111" s="61">
        <f>P111+Q111</f>
        <v>51</v>
      </c>
      <c r="P111" s="96">
        <v>18</v>
      </c>
      <c r="Q111" s="97">
        <v>33</v>
      </c>
      <c r="R111" s="60">
        <v>74</v>
      </c>
      <c r="S111" s="61">
        <f t="shared" si="13"/>
        <v>7</v>
      </c>
      <c r="T111" s="96">
        <v>4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3785</v>
      </c>
      <c r="X113" s="126">
        <f>L82+L88+L94+L100+L106+L112+P82+P88+P94+P100+P106+P112+T82+T88+T94+T100+T106+T112+X82+X88+X94+X100+X106+X112</f>
        <v>1877</v>
      </c>
      <c r="Y113" s="128">
        <f>M82+M88+M94+M100+M106+M112+Q82+Q88+Q94+Q100+Q106+Q112+U82+U88+U94+U100+U106+U112+Y82+Y88+Y94+Y100+Y106+Y112</f>
        <v>1908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160</v>
      </c>
      <c r="P115" s="69">
        <f>$T$100+$T106+$X$82+$X$88+$X$94+$X$100+$X$106+$X$112</f>
        <v>66</v>
      </c>
      <c r="Q115" s="69">
        <f>$U$100+$U$106+$Y$82+$Y$88+$Y$94+$Y$100+$Y$106+$Y$112</f>
        <v>94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1">
      <selection activeCell="G103" sqref="G10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平成30年11月１日現在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91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54">
        <f aca="true" t="shared" si="0" ref="K4:K33">L4+M4</f>
        <v>1958</v>
      </c>
      <c r="L4" s="54">
        <f>L5+L6+L7+L8+L9</f>
        <v>992</v>
      </c>
      <c r="M4" s="54">
        <f>M5+M6+M7+M8+M9</f>
        <v>966</v>
      </c>
      <c r="N4" s="49" t="s">
        <v>44</v>
      </c>
      <c r="O4" s="54">
        <f>P4+Q4</f>
        <v>3772</v>
      </c>
      <c r="P4" s="54">
        <f>P5+P6+P7+P8+P9</f>
        <v>1976</v>
      </c>
      <c r="Q4" s="54">
        <f>Q5+Q6+Q7+Q8+Q9</f>
        <v>1796</v>
      </c>
      <c r="R4" s="49" t="s">
        <v>45</v>
      </c>
      <c r="S4" s="54">
        <f>T4+U4</f>
        <v>4309</v>
      </c>
      <c r="T4" s="54">
        <f>T5+T6+T7+T8+T9</f>
        <v>2225</v>
      </c>
      <c r="U4" s="54">
        <f>U5+U6+U7+U8+U9</f>
        <v>2084</v>
      </c>
      <c r="V4" s="49" t="s">
        <v>46</v>
      </c>
      <c r="W4" s="54">
        <f>X4+Y4</f>
        <v>2987</v>
      </c>
      <c r="X4" s="54">
        <f>X5+X6+X7+X8+X9</f>
        <v>1314</v>
      </c>
      <c r="Y4" s="54">
        <f>Y5+Y6+Y7+Y8+Y9</f>
        <v>1673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371</v>
      </c>
      <c r="L5" s="52">
        <v>194</v>
      </c>
      <c r="M5" s="53">
        <v>177</v>
      </c>
      <c r="N5" s="50">
        <v>25</v>
      </c>
      <c r="O5" s="51">
        <f aca="true" t="shared" si="1" ref="O5:O33">P5+Q5</f>
        <v>793</v>
      </c>
      <c r="P5" s="52">
        <v>436</v>
      </c>
      <c r="Q5" s="53">
        <v>357</v>
      </c>
      <c r="R5" s="50">
        <v>50</v>
      </c>
      <c r="S5" s="51">
        <f aca="true" t="shared" si="2" ref="S5:S33">T5+U5</f>
        <v>975</v>
      </c>
      <c r="T5" s="52">
        <v>508</v>
      </c>
      <c r="U5" s="53">
        <v>467</v>
      </c>
      <c r="V5" s="50">
        <v>75</v>
      </c>
      <c r="W5" s="51">
        <f aca="true" t="shared" si="3" ref="W5:W35">X5+Y5</f>
        <v>672</v>
      </c>
      <c r="X5" s="52">
        <v>292</v>
      </c>
      <c r="Y5" s="53">
        <v>380</v>
      </c>
    </row>
    <row r="6" spans="2:25" ht="24.75" customHeight="1" thickTop="1">
      <c r="B6" s="163" t="s">
        <v>31</v>
      </c>
      <c r="C6" s="164"/>
      <c r="D6" s="165"/>
      <c r="E6" s="15">
        <f>F6+G6</f>
        <v>58403</v>
      </c>
      <c r="F6" s="38">
        <f>SUM(F7:F8)</f>
        <v>29209</v>
      </c>
      <c r="G6" s="39">
        <f>SUM(G7:G8)</f>
        <v>29194</v>
      </c>
      <c r="J6" s="50">
        <v>1</v>
      </c>
      <c r="K6" s="51">
        <f t="shared" si="0"/>
        <v>392</v>
      </c>
      <c r="L6" s="52">
        <v>204</v>
      </c>
      <c r="M6" s="53">
        <v>188</v>
      </c>
      <c r="N6" s="50">
        <v>26</v>
      </c>
      <c r="O6" s="51">
        <f t="shared" si="1"/>
        <v>761</v>
      </c>
      <c r="P6" s="52">
        <v>385</v>
      </c>
      <c r="Q6" s="53">
        <v>376</v>
      </c>
      <c r="R6" s="50">
        <v>51</v>
      </c>
      <c r="S6" s="51">
        <f t="shared" si="2"/>
        <v>867</v>
      </c>
      <c r="T6" s="52">
        <v>426</v>
      </c>
      <c r="U6" s="53">
        <v>441</v>
      </c>
      <c r="V6" s="50">
        <v>76</v>
      </c>
      <c r="W6" s="51">
        <f t="shared" si="3"/>
        <v>649</v>
      </c>
      <c r="X6" s="52">
        <v>299</v>
      </c>
      <c r="Y6" s="53">
        <v>350</v>
      </c>
    </row>
    <row r="7" spans="2:25" ht="24.75" customHeight="1">
      <c r="B7" s="19"/>
      <c r="C7" s="166" t="s">
        <v>32</v>
      </c>
      <c r="D7" s="131"/>
      <c r="E7" s="13">
        <f>F7+G7</f>
        <v>54548</v>
      </c>
      <c r="F7" s="14">
        <v>27313</v>
      </c>
      <c r="G7" s="33">
        <v>27235</v>
      </c>
      <c r="J7" s="50">
        <v>2</v>
      </c>
      <c r="K7" s="51">
        <f t="shared" si="0"/>
        <v>398</v>
      </c>
      <c r="L7" s="52">
        <v>201</v>
      </c>
      <c r="M7" s="53">
        <v>197</v>
      </c>
      <c r="N7" s="50">
        <v>27</v>
      </c>
      <c r="O7" s="51">
        <f t="shared" si="1"/>
        <v>734</v>
      </c>
      <c r="P7" s="52">
        <v>381</v>
      </c>
      <c r="Q7" s="53">
        <v>353</v>
      </c>
      <c r="R7" s="50">
        <v>52</v>
      </c>
      <c r="S7" s="51">
        <f t="shared" si="2"/>
        <v>720</v>
      </c>
      <c r="T7" s="52">
        <v>381</v>
      </c>
      <c r="U7" s="53">
        <v>339</v>
      </c>
      <c r="V7" s="50">
        <v>77</v>
      </c>
      <c r="W7" s="51">
        <f t="shared" si="3"/>
        <v>613</v>
      </c>
      <c r="X7" s="52">
        <v>281</v>
      </c>
      <c r="Y7" s="53">
        <v>332</v>
      </c>
    </row>
    <row r="8" spans="2:25" ht="24.75" customHeight="1" thickBot="1">
      <c r="B8" s="23"/>
      <c r="C8" s="167" t="s">
        <v>33</v>
      </c>
      <c r="D8" s="168"/>
      <c r="E8" s="24">
        <f>F8+G8</f>
        <v>3855</v>
      </c>
      <c r="F8" s="25">
        <v>1896</v>
      </c>
      <c r="G8" s="34">
        <v>1959</v>
      </c>
      <c r="J8" s="50">
        <v>3</v>
      </c>
      <c r="K8" s="51">
        <f t="shared" si="0"/>
        <v>408</v>
      </c>
      <c r="L8" s="52">
        <v>198</v>
      </c>
      <c r="M8" s="53">
        <v>210</v>
      </c>
      <c r="N8" s="50">
        <v>28</v>
      </c>
      <c r="O8" s="51">
        <f t="shared" si="1"/>
        <v>757</v>
      </c>
      <c r="P8" s="52">
        <v>381</v>
      </c>
      <c r="Q8" s="53">
        <v>376</v>
      </c>
      <c r="R8" s="50">
        <v>53</v>
      </c>
      <c r="S8" s="51">
        <f t="shared" si="2"/>
        <v>921</v>
      </c>
      <c r="T8" s="52">
        <v>465</v>
      </c>
      <c r="U8" s="53">
        <v>456</v>
      </c>
      <c r="V8" s="50">
        <v>78</v>
      </c>
      <c r="W8" s="51">
        <f t="shared" si="3"/>
        <v>578</v>
      </c>
      <c r="X8" s="52">
        <v>250</v>
      </c>
      <c r="Y8" s="53">
        <v>328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389</v>
      </c>
      <c r="L9" s="52">
        <v>195</v>
      </c>
      <c r="M9" s="53">
        <v>194</v>
      </c>
      <c r="N9" s="50">
        <v>29</v>
      </c>
      <c r="O9" s="51">
        <f t="shared" si="1"/>
        <v>727</v>
      </c>
      <c r="P9" s="52">
        <v>393</v>
      </c>
      <c r="Q9" s="53">
        <v>334</v>
      </c>
      <c r="R9" s="50">
        <v>54</v>
      </c>
      <c r="S9" s="51">
        <f t="shared" si="2"/>
        <v>826</v>
      </c>
      <c r="T9" s="62">
        <v>445</v>
      </c>
      <c r="U9" s="53">
        <v>381</v>
      </c>
      <c r="V9" s="50">
        <v>79</v>
      </c>
      <c r="W9" s="51">
        <f t="shared" si="3"/>
        <v>475</v>
      </c>
      <c r="X9" s="52">
        <v>192</v>
      </c>
      <c r="Y9" s="53">
        <v>283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2057</v>
      </c>
      <c r="L10" s="54">
        <f>L11+L12+L13+L14+L15</f>
        <v>1043</v>
      </c>
      <c r="M10" s="54">
        <f>M11+M12+M13+M14+M15</f>
        <v>1014</v>
      </c>
      <c r="N10" s="49" t="s">
        <v>48</v>
      </c>
      <c r="O10" s="54">
        <f t="shared" si="1"/>
        <v>3456</v>
      </c>
      <c r="P10" s="54">
        <f>P11+P12+P13+P14+P15</f>
        <v>1893</v>
      </c>
      <c r="Q10" s="55">
        <f>Q11+Q12+Q13+Q14+Q15</f>
        <v>1563</v>
      </c>
      <c r="R10" s="56" t="s">
        <v>49</v>
      </c>
      <c r="S10" s="54">
        <f t="shared" si="2"/>
        <v>3755</v>
      </c>
      <c r="T10" s="54">
        <f>T11+T12+T13+T14+T15</f>
        <v>1853</v>
      </c>
      <c r="U10" s="55">
        <f>U11+U12+U13+U14+U15</f>
        <v>1902</v>
      </c>
      <c r="V10" s="49" t="s">
        <v>50</v>
      </c>
      <c r="W10" s="54">
        <f t="shared" si="3"/>
        <v>2137</v>
      </c>
      <c r="X10" s="54">
        <f>X11+X12+X13+X14+X15</f>
        <v>884</v>
      </c>
      <c r="Y10" s="55">
        <f>Y11+Y12+Y13+Y14+Y15</f>
        <v>1253</v>
      </c>
    </row>
    <row r="11" spans="2:25" ht="24.75" customHeight="1" thickBot="1">
      <c r="B11" s="171" t="s">
        <v>5</v>
      </c>
      <c r="C11" s="172"/>
      <c r="D11" s="31">
        <f>SUM(E11:G11)</f>
        <v>30596</v>
      </c>
      <c r="E11" s="25">
        <v>27507</v>
      </c>
      <c r="F11" s="25">
        <v>2543</v>
      </c>
      <c r="G11" s="32">
        <v>546</v>
      </c>
      <c r="J11" s="50">
        <v>5</v>
      </c>
      <c r="K11" s="51">
        <f t="shared" si="0"/>
        <v>406</v>
      </c>
      <c r="L11" s="52">
        <v>213</v>
      </c>
      <c r="M11" s="53">
        <v>193</v>
      </c>
      <c r="N11" s="50">
        <v>30</v>
      </c>
      <c r="O11" s="51">
        <f t="shared" si="1"/>
        <v>672</v>
      </c>
      <c r="P11" s="52">
        <v>362</v>
      </c>
      <c r="Q11" s="53">
        <v>310</v>
      </c>
      <c r="R11" s="50">
        <v>55</v>
      </c>
      <c r="S11" s="51">
        <f t="shared" si="2"/>
        <v>763</v>
      </c>
      <c r="T11" s="52">
        <v>401</v>
      </c>
      <c r="U11" s="53">
        <v>362</v>
      </c>
      <c r="V11" s="50">
        <v>80</v>
      </c>
      <c r="W11" s="51">
        <f t="shared" si="3"/>
        <v>418</v>
      </c>
      <c r="X11" s="52">
        <v>182</v>
      </c>
      <c r="Y11" s="53">
        <v>236</v>
      </c>
    </row>
    <row r="12" spans="3:25" ht="24.75" customHeight="1">
      <c r="C12" s="2"/>
      <c r="D12" s="10"/>
      <c r="E12" s="11"/>
      <c r="F12" s="12"/>
      <c r="G12" s="12"/>
      <c r="J12" s="50">
        <v>6</v>
      </c>
      <c r="K12" s="51">
        <f t="shared" si="0"/>
        <v>390</v>
      </c>
      <c r="L12" s="52">
        <v>194</v>
      </c>
      <c r="M12" s="53">
        <v>196</v>
      </c>
      <c r="N12" s="50">
        <v>31</v>
      </c>
      <c r="O12" s="51">
        <f t="shared" si="1"/>
        <v>717</v>
      </c>
      <c r="P12" s="52">
        <v>398</v>
      </c>
      <c r="Q12" s="53">
        <v>319</v>
      </c>
      <c r="R12" s="50">
        <v>56</v>
      </c>
      <c r="S12" s="51">
        <f t="shared" si="2"/>
        <v>735</v>
      </c>
      <c r="T12" s="52">
        <v>352</v>
      </c>
      <c r="U12" s="53">
        <v>383</v>
      </c>
      <c r="V12" s="50">
        <v>81</v>
      </c>
      <c r="W12" s="51">
        <f t="shared" si="3"/>
        <v>473</v>
      </c>
      <c r="X12" s="52">
        <v>203</v>
      </c>
      <c r="Y12" s="53">
        <v>270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0">
        <v>7</v>
      </c>
      <c r="K13" s="51">
        <f t="shared" si="0"/>
        <v>417</v>
      </c>
      <c r="L13" s="52">
        <v>224</v>
      </c>
      <c r="M13" s="53">
        <v>193</v>
      </c>
      <c r="N13" s="50">
        <v>32</v>
      </c>
      <c r="O13" s="51">
        <f t="shared" si="1"/>
        <v>695</v>
      </c>
      <c r="P13" s="52">
        <v>378</v>
      </c>
      <c r="Q13" s="53">
        <v>317</v>
      </c>
      <c r="R13" s="50">
        <v>57</v>
      </c>
      <c r="S13" s="51">
        <f t="shared" si="2"/>
        <v>743</v>
      </c>
      <c r="T13" s="52">
        <v>358</v>
      </c>
      <c r="U13" s="53">
        <v>385</v>
      </c>
      <c r="V13" s="50">
        <v>82</v>
      </c>
      <c r="W13" s="51">
        <f t="shared" si="3"/>
        <v>444</v>
      </c>
      <c r="X13" s="52">
        <v>188</v>
      </c>
      <c r="Y13" s="53">
        <v>256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0">
        <v>8</v>
      </c>
      <c r="K14" s="51">
        <f t="shared" si="0"/>
        <v>436</v>
      </c>
      <c r="L14" s="52">
        <v>195</v>
      </c>
      <c r="M14" s="53">
        <v>241</v>
      </c>
      <c r="N14" s="50">
        <v>33</v>
      </c>
      <c r="O14" s="51">
        <f t="shared" si="1"/>
        <v>657</v>
      </c>
      <c r="P14" s="52">
        <v>366</v>
      </c>
      <c r="Q14" s="53">
        <v>291</v>
      </c>
      <c r="R14" s="50">
        <v>58</v>
      </c>
      <c r="S14" s="51">
        <f t="shared" si="2"/>
        <v>790</v>
      </c>
      <c r="T14" s="52">
        <v>389</v>
      </c>
      <c r="U14" s="53">
        <v>401</v>
      </c>
      <c r="V14" s="50">
        <v>83</v>
      </c>
      <c r="W14" s="51">
        <f t="shared" si="3"/>
        <v>428</v>
      </c>
      <c r="X14" s="52">
        <v>162</v>
      </c>
      <c r="Y14" s="53">
        <v>266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0">
        <v>9</v>
      </c>
      <c r="K15" s="51">
        <f t="shared" si="0"/>
        <v>408</v>
      </c>
      <c r="L15" s="52">
        <v>217</v>
      </c>
      <c r="M15" s="53">
        <v>191</v>
      </c>
      <c r="N15" s="50">
        <v>34</v>
      </c>
      <c r="O15" s="51">
        <f t="shared" si="1"/>
        <v>715</v>
      </c>
      <c r="P15" s="52">
        <v>389</v>
      </c>
      <c r="Q15" s="53">
        <v>326</v>
      </c>
      <c r="R15" s="50">
        <v>59</v>
      </c>
      <c r="S15" s="51">
        <f t="shared" si="2"/>
        <v>724</v>
      </c>
      <c r="T15" s="52">
        <v>353</v>
      </c>
      <c r="U15" s="53">
        <v>371</v>
      </c>
      <c r="V15" s="50">
        <v>84</v>
      </c>
      <c r="W15" s="51">
        <f t="shared" si="3"/>
        <v>374</v>
      </c>
      <c r="X15" s="52">
        <v>149</v>
      </c>
      <c r="Y15" s="53">
        <v>225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18477</v>
      </c>
      <c r="E16" s="27">
        <v>9167</v>
      </c>
      <c r="F16" s="35">
        <v>9310</v>
      </c>
      <c r="G16" s="27">
        <v>9493</v>
      </c>
      <c r="H16" s="108">
        <v>129</v>
      </c>
      <c r="J16" s="49" t="s">
        <v>51</v>
      </c>
      <c r="K16" s="54">
        <f t="shared" si="0"/>
        <v>2112</v>
      </c>
      <c r="L16" s="54">
        <f>L17+L18+L19+L20+L21</f>
        <v>1057</v>
      </c>
      <c r="M16" s="54">
        <f>M17+M18+M19+M20+M21</f>
        <v>1055</v>
      </c>
      <c r="N16" s="49" t="s">
        <v>52</v>
      </c>
      <c r="O16" s="54">
        <f t="shared" si="1"/>
        <v>3491</v>
      </c>
      <c r="P16" s="54">
        <f>P17+P18+P19+P20+P21</f>
        <v>1865</v>
      </c>
      <c r="Q16" s="55">
        <f>Q17+Q18+Q19+Q20+Q21</f>
        <v>1626</v>
      </c>
      <c r="R16" s="49" t="s">
        <v>53</v>
      </c>
      <c r="S16" s="54">
        <f t="shared" si="2"/>
        <v>3618</v>
      </c>
      <c r="T16" s="54">
        <f>T17+T18+T19+T20+T21</f>
        <v>1905</v>
      </c>
      <c r="U16" s="55">
        <f>U17+U18+U19+U20+U21</f>
        <v>1713</v>
      </c>
      <c r="V16" s="49" t="s">
        <v>54</v>
      </c>
      <c r="W16" s="54">
        <f t="shared" si="3"/>
        <v>1370</v>
      </c>
      <c r="X16" s="54">
        <f>X17+X18+X19+X20+X21</f>
        <v>424</v>
      </c>
      <c r="Y16" s="55">
        <f>Y17+Y18+Y19+Y20+Y21</f>
        <v>946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441</v>
      </c>
      <c r="L17" s="52">
        <v>222</v>
      </c>
      <c r="M17" s="53">
        <v>219</v>
      </c>
      <c r="N17" s="50">
        <v>35</v>
      </c>
      <c r="O17" s="51">
        <f t="shared" si="1"/>
        <v>677</v>
      </c>
      <c r="P17" s="52">
        <v>360</v>
      </c>
      <c r="Q17" s="53">
        <v>317</v>
      </c>
      <c r="R17" s="50">
        <v>60</v>
      </c>
      <c r="S17" s="51">
        <f t="shared" si="2"/>
        <v>742</v>
      </c>
      <c r="T17" s="52">
        <v>393</v>
      </c>
      <c r="U17" s="53">
        <v>349</v>
      </c>
      <c r="V17" s="50">
        <v>85</v>
      </c>
      <c r="W17" s="51">
        <f t="shared" si="3"/>
        <v>335</v>
      </c>
      <c r="X17" s="52">
        <v>113</v>
      </c>
      <c r="Y17" s="53">
        <v>222</v>
      </c>
    </row>
    <row r="18" spans="1:25" ht="24.75" customHeight="1">
      <c r="A18" s="9"/>
      <c r="B18" s="151" t="s">
        <v>11</v>
      </c>
      <c r="C18" s="139"/>
      <c r="D18" s="4">
        <f t="shared" si="4"/>
        <v>13374</v>
      </c>
      <c r="E18" s="8">
        <v>6761</v>
      </c>
      <c r="F18" s="36">
        <v>6613</v>
      </c>
      <c r="G18" s="8">
        <v>7086</v>
      </c>
      <c r="H18" s="110">
        <v>149</v>
      </c>
      <c r="J18" s="50">
        <v>11</v>
      </c>
      <c r="K18" s="51">
        <f t="shared" si="0"/>
        <v>386</v>
      </c>
      <c r="L18" s="52">
        <v>192</v>
      </c>
      <c r="M18" s="53">
        <v>194</v>
      </c>
      <c r="N18" s="50">
        <v>36</v>
      </c>
      <c r="O18" s="51">
        <f t="shared" si="1"/>
        <v>712</v>
      </c>
      <c r="P18" s="52">
        <v>388</v>
      </c>
      <c r="Q18" s="53">
        <v>324</v>
      </c>
      <c r="R18" s="50">
        <v>61</v>
      </c>
      <c r="S18" s="51">
        <f t="shared" si="2"/>
        <v>688</v>
      </c>
      <c r="T18" s="52">
        <v>363</v>
      </c>
      <c r="U18" s="53">
        <v>325</v>
      </c>
      <c r="V18" s="50">
        <v>86</v>
      </c>
      <c r="W18" s="51">
        <f t="shared" si="3"/>
        <v>303</v>
      </c>
      <c r="X18" s="52">
        <v>103</v>
      </c>
      <c r="Y18" s="53">
        <v>200</v>
      </c>
    </row>
    <row r="19" spans="1:25" ht="24.75" customHeight="1">
      <c r="A19" s="9"/>
      <c r="B19" s="137" t="s">
        <v>12</v>
      </c>
      <c r="C19" s="131"/>
      <c r="D19" s="4">
        <f t="shared" si="4"/>
        <v>209</v>
      </c>
      <c r="E19" s="8">
        <v>99</v>
      </c>
      <c r="F19" s="36">
        <v>110</v>
      </c>
      <c r="G19" s="8">
        <v>116</v>
      </c>
      <c r="H19" s="109">
        <v>2</v>
      </c>
      <c r="J19" s="50">
        <v>12</v>
      </c>
      <c r="K19" s="51">
        <f t="shared" si="0"/>
        <v>413</v>
      </c>
      <c r="L19" s="52">
        <v>206</v>
      </c>
      <c r="M19" s="53">
        <v>207</v>
      </c>
      <c r="N19" s="50">
        <v>37</v>
      </c>
      <c r="O19" s="51">
        <f t="shared" si="1"/>
        <v>715</v>
      </c>
      <c r="P19" s="52">
        <v>378</v>
      </c>
      <c r="Q19" s="53">
        <v>337</v>
      </c>
      <c r="R19" s="50">
        <v>62</v>
      </c>
      <c r="S19" s="51">
        <f t="shared" si="2"/>
        <v>765</v>
      </c>
      <c r="T19" s="52">
        <v>411</v>
      </c>
      <c r="U19" s="53">
        <v>354</v>
      </c>
      <c r="V19" s="50">
        <v>87</v>
      </c>
      <c r="W19" s="51">
        <f t="shared" si="3"/>
        <v>292</v>
      </c>
      <c r="X19" s="52">
        <v>96</v>
      </c>
      <c r="Y19" s="53">
        <v>196</v>
      </c>
    </row>
    <row r="20" spans="1:25" ht="24.75" customHeight="1">
      <c r="A20" s="9"/>
      <c r="B20" s="137" t="s">
        <v>13</v>
      </c>
      <c r="C20" s="131"/>
      <c r="D20" s="4">
        <f t="shared" si="4"/>
        <v>2011</v>
      </c>
      <c r="E20" s="8">
        <v>982</v>
      </c>
      <c r="F20" s="36">
        <v>1029</v>
      </c>
      <c r="G20" s="8">
        <v>1067</v>
      </c>
      <c r="H20" s="109">
        <v>18</v>
      </c>
      <c r="J20" s="50">
        <v>13</v>
      </c>
      <c r="K20" s="51">
        <f t="shared" si="0"/>
        <v>408</v>
      </c>
      <c r="L20" s="52">
        <v>202</v>
      </c>
      <c r="M20" s="53">
        <v>206</v>
      </c>
      <c r="N20" s="50">
        <v>38</v>
      </c>
      <c r="O20" s="51">
        <f t="shared" si="1"/>
        <v>670</v>
      </c>
      <c r="P20" s="52">
        <v>354</v>
      </c>
      <c r="Q20" s="53">
        <v>316</v>
      </c>
      <c r="R20" s="50">
        <v>63</v>
      </c>
      <c r="S20" s="51">
        <f t="shared" si="2"/>
        <v>748</v>
      </c>
      <c r="T20" s="52">
        <v>385</v>
      </c>
      <c r="U20" s="53">
        <v>363</v>
      </c>
      <c r="V20" s="50">
        <v>88</v>
      </c>
      <c r="W20" s="51">
        <f t="shared" si="3"/>
        <v>246</v>
      </c>
      <c r="X20" s="52">
        <v>64</v>
      </c>
      <c r="Y20" s="53">
        <v>182</v>
      </c>
    </row>
    <row r="21" spans="1:25" ht="24.75" customHeight="1">
      <c r="A21" s="9"/>
      <c r="B21" s="132" t="s">
        <v>14</v>
      </c>
      <c r="C21" s="131"/>
      <c r="D21" s="4">
        <f t="shared" si="4"/>
        <v>2963</v>
      </c>
      <c r="E21" s="8">
        <v>1457</v>
      </c>
      <c r="F21" s="36">
        <v>1506</v>
      </c>
      <c r="G21" s="8">
        <v>1593</v>
      </c>
      <c r="H21" s="109">
        <v>20</v>
      </c>
      <c r="J21" s="50">
        <v>14</v>
      </c>
      <c r="K21" s="51">
        <f t="shared" si="0"/>
        <v>464</v>
      </c>
      <c r="L21" s="52">
        <v>235</v>
      </c>
      <c r="M21" s="53">
        <v>229</v>
      </c>
      <c r="N21" s="50">
        <v>39</v>
      </c>
      <c r="O21" s="51">
        <f t="shared" si="1"/>
        <v>717</v>
      </c>
      <c r="P21" s="52">
        <v>385</v>
      </c>
      <c r="Q21" s="53">
        <v>332</v>
      </c>
      <c r="R21" s="50">
        <v>64</v>
      </c>
      <c r="S21" s="51">
        <f t="shared" si="2"/>
        <v>675</v>
      </c>
      <c r="T21" s="52">
        <v>353</v>
      </c>
      <c r="U21" s="53">
        <v>322</v>
      </c>
      <c r="V21" s="50">
        <v>89</v>
      </c>
      <c r="W21" s="51">
        <f t="shared" si="3"/>
        <v>194</v>
      </c>
      <c r="X21" s="52">
        <v>48</v>
      </c>
      <c r="Y21" s="53">
        <v>146</v>
      </c>
    </row>
    <row r="22" spans="1:25" ht="24.75" customHeight="1">
      <c r="A22" s="9"/>
      <c r="B22" s="138" t="s">
        <v>15</v>
      </c>
      <c r="C22" s="139"/>
      <c r="D22" s="4">
        <f t="shared" si="4"/>
        <v>1565</v>
      </c>
      <c r="E22" s="8">
        <v>771</v>
      </c>
      <c r="F22" s="36">
        <v>794</v>
      </c>
      <c r="G22" s="8">
        <v>970</v>
      </c>
      <c r="H22" s="109">
        <v>13</v>
      </c>
      <c r="J22" s="49" t="s">
        <v>55</v>
      </c>
      <c r="K22" s="54">
        <f t="shared" si="0"/>
        <v>2545</v>
      </c>
      <c r="L22" s="54">
        <f>L23+L24+L25+L26+L27</f>
        <v>1329</v>
      </c>
      <c r="M22" s="54">
        <f>M23+M24+M25+M26+M27</f>
        <v>1216</v>
      </c>
      <c r="N22" s="49" t="s">
        <v>56</v>
      </c>
      <c r="O22" s="54">
        <f t="shared" si="1"/>
        <v>3896</v>
      </c>
      <c r="P22" s="54">
        <f>P23+P24+P25+P26+P27</f>
        <v>2084</v>
      </c>
      <c r="Q22" s="55">
        <f>Q23+Q24+Q25+Q26+Q27</f>
        <v>1812</v>
      </c>
      <c r="R22" s="49" t="s">
        <v>57</v>
      </c>
      <c r="S22" s="54">
        <f t="shared" si="2"/>
        <v>4076</v>
      </c>
      <c r="T22" s="54">
        <f>T23+T24+T25+T26+T27</f>
        <v>2044</v>
      </c>
      <c r="U22" s="55">
        <f>U23+U24+U25+U26+U27</f>
        <v>2032</v>
      </c>
      <c r="V22" s="49" t="s">
        <v>58</v>
      </c>
      <c r="W22" s="54">
        <f t="shared" si="3"/>
        <v>595</v>
      </c>
      <c r="X22" s="54">
        <f>X23+X24+X25+X26+X27</f>
        <v>156</v>
      </c>
      <c r="Y22" s="55">
        <f>Y23+Y24+Y25+Y26+Y27</f>
        <v>439</v>
      </c>
    </row>
    <row r="23" spans="1:25" ht="24.75" customHeight="1">
      <c r="A23" s="9"/>
      <c r="B23" s="132" t="s">
        <v>16</v>
      </c>
      <c r="C23" s="131"/>
      <c r="D23" s="4">
        <f t="shared" si="4"/>
        <v>1090</v>
      </c>
      <c r="E23" s="8">
        <v>515</v>
      </c>
      <c r="F23" s="36">
        <v>575</v>
      </c>
      <c r="G23" s="8">
        <v>596</v>
      </c>
      <c r="H23" s="109">
        <v>9</v>
      </c>
      <c r="J23" s="50">
        <v>15</v>
      </c>
      <c r="K23" s="51">
        <f t="shared" si="0"/>
        <v>474</v>
      </c>
      <c r="L23" s="52">
        <v>231</v>
      </c>
      <c r="M23" s="53">
        <v>243</v>
      </c>
      <c r="N23" s="50">
        <v>40</v>
      </c>
      <c r="O23" s="51">
        <f t="shared" si="1"/>
        <v>707</v>
      </c>
      <c r="P23" s="52">
        <v>386</v>
      </c>
      <c r="Q23" s="53">
        <v>321</v>
      </c>
      <c r="R23" s="50">
        <v>65</v>
      </c>
      <c r="S23" s="51">
        <f t="shared" si="2"/>
        <v>719</v>
      </c>
      <c r="T23" s="52">
        <v>379</v>
      </c>
      <c r="U23" s="53">
        <v>340</v>
      </c>
      <c r="V23" s="50">
        <v>90</v>
      </c>
      <c r="W23" s="51">
        <f t="shared" si="3"/>
        <v>177</v>
      </c>
      <c r="X23" s="52">
        <v>53</v>
      </c>
      <c r="Y23" s="53">
        <v>124</v>
      </c>
    </row>
    <row r="24" spans="1:25" ht="24.75" customHeight="1">
      <c r="A24" s="9"/>
      <c r="B24" s="140" t="s">
        <v>27</v>
      </c>
      <c r="C24" s="139"/>
      <c r="D24" s="4">
        <f t="shared" si="4"/>
        <v>1100</v>
      </c>
      <c r="E24" s="8">
        <v>576</v>
      </c>
      <c r="F24" s="36">
        <v>524</v>
      </c>
      <c r="G24" s="8">
        <v>530</v>
      </c>
      <c r="H24" s="100">
        <v>8</v>
      </c>
      <c r="J24" s="50">
        <v>16</v>
      </c>
      <c r="K24" s="51">
        <f t="shared" si="0"/>
        <v>451</v>
      </c>
      <c r="L24" s="52">
        <v>236</v>
      </c>
      <c r="M24" s="53">
        <v>215</v>
      </c>
      <c r="N24" s="50">
        <v>41</v>
      </c>
      <c r="O24" s="51">
        <f t="shared" si="1"/>
        <v>739</v>
      </c>
      <c r="P24" s="52">
        <v>391</v>
      </c>
      <c r="Q24" s="53">
        <v>348</v>
      </c>
      <c r="R24" s="50">
        <v>66</v>
      </c>
      <c r="S24" s="51">
        <f t="shared" si="2"/>
        <v>838</v>
      </c>
      <c r="T24" s="52">
        <v>447</v>
      </c>
      <c r="U24" s="53">
        <v>391</v>
      </c>
      <c r="V24" s="50">
        <v>91</v>
      </c>
      <c r="W24" s="51">
        <f t="shared" si="3"/>
        <v>144</v>
      </c>
      <c r="X24" s="52">
        <v>36</v>
      </c>
      <c r="Y24" s="53">
        <v>108</v>
      </c>
    </row>
    <row r="25" spans="1:25" ht="24.75" customHeight="1">
      <c r="A25" s="9"/>
      <c r="B25" s="132" t="s">
        <v>17</v>
      </c>
      <c r="C25" s="131"/>
      <c r="D25" s="4">
        <f t="shared" si="4"/>
        <v>1175</v>
      </c>
      <c r="E25" s="8">
        <v>607</v>
      </c>
      <c r="F25" s="36">
        <v>568</v>
      </c>
      <c r="G25" s="8">
        <v>517</v>
      </c>
      <c r="H25" s="110">
        <v>4</v>
      </c>
      <c r="J25" s="50">
        <v>17</v>
      </c>
      <c r="K25" s="51">
        <f t="shared" si="0"/>
        <v>496</v>
      </c>
      <c r="L25" s="52">
        <v>249</v>
      </c>
      <c r="M25" s="53">
        <v>247</v>
      </c>
      <c r="N25" s="50">
        <v>42</v>
      </c>
      <c r="O25" s="51">
        <f t="shared" si="1"/>
        <v>763</v>
      </c>
      <c r="P25" s="52">
        <v>394</v>
      </c>
      <c r="Q25" s="53">
        <v>369</v>
      </c>
      <c r="R25" s="50">
        <v>67</v>
      </c>
      <c r="S25" s="51">
        <f t="shared" si="2"/>
        <v>824</v>
      </c>
      <c r="T25" s="52">
        <v>387</v>
      </c>
      <c r="U25" s="53">
        <v>437</v>
      </c>
      <c r="V25" s="50">
        <v>92</v>
      </c>
      <c r="W25" s="51">
        <f t="shared" si="3"/>
        <v>115</v>
      </c>
      <c r="X25" s="52">
        <v>29</v>
      </c>
      <c r="Y25" s="53">
        <v>86</v>
      </c>
    </row>
    <row r="26" spans="1:25" ht="24.75" customHeight="1">
      <c r="A26" s="9"/>
      <c r="B26" s="130" t="s">
        <v>27</v>
      </c>
      <c r="C26" s="131"/>
      <c r="D26" s="4">
        <f t="shared" si="4"/>
        <v>2062</v>
      </c>
      <c r="E26" s="8">
        <v>1078</v>
      </c>
      <c r="F26" s="36">
        <v>984</v>
      </c>
      <c r="G26" s="8">
        <v>1128</v>
      </c>
      <c r="H26" s="109">
        <v>12</v>
      </c>
      <c r="J26" s="50">
        <v>18</v>
      </c>
      <c r="K26" s="51">
        <f t="shared" si="0"/>
        <v>526</v>
      </c>
      <c r="L26" s="52">
        <v>295</v>
      </c>
      <c r="M26" s="53">
        <v>231</v>
      </c>
      <c r="N26" s="50">
        <v>43</v>
      </c>
      <c r="O26" s="51">
        <f t="shared" si="1"/>
        <v>827</v>
      </c>
      <c r="P26" s="52">
        <v>438</v>
      </c>
      <c r="Q26" s="53">
        <v>389</v>
      </c>
      <c r="R26" s="50">
        <v>68</v>
      </c>
      <c r="S26" s="51">
        <f t="shared" si="2"/>
        <v>811</v>
      </c>
      <c r="T26" s="52">
        <v>396</v>
      </c>
      <c r="U26" s="53">
        <v>415</v>
      </c>
      <c r="V26" s="50">
        <v>93</v>
      </c>
      <c r="W26" s="51">
        <f t="shared" si="3"/>
        <v>94</v>
      </c>
      <c r="X26" s="52">
        <v>25</v>
      </c>
      <c r="Y26" s="53">
        <v>69</v>
      </c>
    </row>
    <row r="27" spans="1:25" ht="24.75" customHeight="1">
      <c r="A27" s="9"/>
      <c r="B27" s="130" t="s">
        <v>28</v>
      </c>
      <c r="C27" s="131"/>
      <c r="D27" s="4">
        <f t="shared" si="4"/>
        <v>1391</v>
      </c>
      <c r="E27" s="8">
        <v>719</v>
      </c>
      <c r="F27" s="36">
        <v>672</v>
      </c>
      <c r="G27" s="8">
        <v>692</v>
      </c>
      <c r="H27" s="110">
        <v>8</v>
      </c>
      <c r="J27" s="50">
        <v>19</v>
      </c>
      <c r="K27" s="51">
        <f t="shared" si="0"/>
        <v>598</v>
      </c>
      <c r="L27" s="52">
        <v>318</v>
      </c>
      <c r="M27" s="53">
        <v>280</v>
      </c>
      <c r="N27" s="50">
        <v>44</v>
      </c>
      <c r="O27" s="51">
        <f t="shared" si="1"/>
        <v>860</v>
      </c>
      <c r="P27" s="52">
        <v>475</v>
      </c>
      <c r="Q27" s="53">
        <v>385</v>
      </c>
      <c r="R27" s="50">
        <v>69</v>
      </c>
      <c r="S27" s="51">
        <f t="shared" si="2"/>
        <v>884</v>
      </c>
      <c r="T27" s="52">
        <v>435</v>
      </c>
      <c r="U27" s="53">
        <v>449</v>
      </c>
      <c r="V27" s="50">
        <v>94</v>
      </c>
      <c r="W27" s="51">
        <f t="shared" si="3"/>
        <v>65</v>
      </c>
      <c r="X27" s="52">
        <v>13</v>
      </c>
      <c r="Y27" s="53">
        <v>52</v>
      </c>
    </row>
    <row r="28" spans="1:25" ht="24.75" customHeight="1">
      <c r="A28" s="9"/>
      <c r="B28" s="132" t="s">
        <v>18</v>
      </c>
      <c r="C28" s="131"/>
      <c r="D28" s="4">
        <f t="shared" si="4"/>
        <v>3717</v>
      </c>
      <c r="E28" s="8">
        <v>1884</v>
      </c>
      <c r="F28" s="36">
        <v>1833</v>
      </c>
      <c r="G28" s="8">
        <v>1879</v>
      </c>
      <c r="H28" s="109">
        <v>48</v>
      </c>
      <c r="J28" s="49" t="s">
        <v>59</v>
      </c>
      <c r="K28" s="54">
        <f t="shared" si="0"/>
        <v>3910</v>
      </c>
      <c r="L28" s="54">
        <f>L29+L30+L31+L32+L33</f>
        <v>2020</v>
      </c>
      <c r="M28" s="54">
        <f>M29+M30+M31+M32+M33</f>
        <v>1890</v>
      </c>
      <c r="N28" s="49" t="s">
        <v>60</v>
      </c>
      <c r="O28" s="54">
        <f t="shared" si="1"/>
        <v>4636</v>
      </c>
      <c r="P28" s="54">
        <f>P29+P30+P31+P32+P33</f>
        <v>2417</v>
      </c>
      <c r="Q28" s="55">
        <f>Q29+Q30+Q31+Q32+Q33</f>
        <v>2219</v>
      </c>
      <c r="R28" s="49" t="s">
        <v>61</v>
      </c>
      <c r="S28" s="54">
        <f t="shared" si="2"/>
        <v>3519</v>
      </c>
      <c r="T28" s="54">
        <f>T29+T30+T31+T32+T33</f>
        <v>1701</v>
      </c>
      <c r="U28" s="55">
        <f>U29+U30+U31+U32+U33</f>
        <v>1818</v>
      </c>
      <c r="V28" s="49" t="s">
        <v>62</v>
      </c>
      <c r="W28" s="54">
        <f t="shared" si="3"/>
        <v>171</v>
      </c>
      <c r="X28" s="54">
        <f>X29+X30+X31+X32+X33</f>
        <v>23</v>
      </c>
      <c r="Y28" s="55">
        <f>Y29+Y30+Y31+Y32+Y33</f>
        <v>148</v>
      </c>
    </row>
    <row r="29" spans="1:25" ht="24.75" customHeight="1">
      <c r="A29" s="9"/>
      <c r="B29" s="130" t="s">
        <v>29</v>
      </c>
      <c r="C29" s="131"/>
      <c r="D29" s="4">
        <f t="shared" si="4"/>
        <v>2603</v>
      </c>
      <c r="E29" s="8">
        <v>1285</v>
      </c>
      <c r="F29" s="36">
        <v>1318</v>
      </c>
      <c r="G29" s="8">
        <v>1373</v>
      </c>
      <c r="H29" s="110">
        <v>43</v>
      </c>
      <c r="J29" s="50">
        <v>20</v>
      </c>
      <c r="K29" s="51">
        <f t="shared" si="0"/>
        <v>696</v>
      </c>
      <c r="L29" s="52">
        <v>376</v>
      </c>
      <c r="M29" s="53">
        <v>320</v>
      </c>
      <c r="N29" s="50">
        <v>45</v>
      </c>
      <c r="O29" s="51">
        <f t="shared" si="1"/>
        <v>941</v>
      </c>
      <c r="P29" s="52">
        <v>502</v>
      </c>
      <c r="Q29" s="53">
        <v>439</v>
      </c>
      <c r="R29" s="50">
        <v>70</v>
      </c>
      <c r="S29" s="51">
        <f t="shared" si="2"/>
        <v>900</v>
      </c>
      <c r="T29" s="52">
        <v>452</v>
      </c>
      <c r="U29" s="53">
        <v>448</v>
      </c>
      <c r="V29" s="50">
        <v>95</v>
      </c>
      <c r="W29" s="51">
        <f t="shared" si="3"/>
        <v>69</v>
      </c>
      <c r="X29" s="58">
        <v>11</v>
      </c>
      <c r="Y29" s="59">
        <v>58</v>
      </c>
    </row>
    <row r="30" spans="1:25" ht="24.75" customHeight="1">
      <c r="A30" s="9"/>
      <c r="B30" s="132" t="s">
        <v>19</v>
      </c>
      <c r="C30" s="131"/>
      <c r="D30" s="4">
        <f t="shared" si="4"/>
        <v>1610</v>
      </c>
      <c r="E30" s="8">
        <v>796</v>
      </c>
      <c r="F30" s="36">
        <v>814</v>
      </c>
      <c r="G30" s="8">
        <v>835</v>
      </c>
      <c r="H30" s="109">
        <v>20</v>
      </c>
      <c r="J30" s="50">
        <v>21</v>
      </c>
      <c r="K30" s="51">
        <f t="shared" si="0"/>
        <v>743</v>
      </c>
      <c r="L30" s="52">
        <v>392</v>
      </c>
      <c r="M30" s="53">
        <v>351</v>
      </c>
      <c r="N30" s="50">
        <v>46</v>
      </c>
      <c r="O30" s="51">
        <f t="shared" si="1"/>
        <v>953</v>
      </c>
      <c r="P30" s="52">
        <v>494</v>
      </c>
      <c r="Q30" s="53">
        <v>459</v>
      </c>
      <c r="R30" s="50">
        <v>71</v>
      </c>
      <c r="S30" s="51">
        <f t="shared" si="2"/>
        <v>828</v>
      </c>
      <c r="T30" s="52">
        <v>392</v>
      </c>
      <c r="U30" s="53">
        <v>436</v>
      </c>
      <c r="V30" s="50">
        <v>96</v>
      </c>
      <c r="W30" s="51">
        <f t="shared" si="3"/>
        <v>38</v>
      </c>
      <c r="X30" s="58">
        <v>3</v>
      </c>
      <c r="Y30" s="59">
        <v>35</v>
      </c>
    </row>
    <row r="31" spans="1:25" ht="24.75" customHeight="1">
      <c r="A31" s="9"/>
      <c r="B31" s="130" t="s">
        <v>27</v>
      </c>
      <c r="C31" s="131"/>
      <c r="D31" s="4">
        <f t="shared" si="4"/>
        <v>1114</v>
      </c>
      <c r="E31" s="8">
        <v>569</v>
      </c>
      <c r="F31" s="36">
        <v>545</v>
      </c>
      <c r="G31" s="8">
        <v>553</v>
      </c>
      <c r="H31" s="110">
        <v>10</v>
      </c>
      <c r="J31" s="50">
        <v>22</v>
      </c>
      <c r="K31" s="51">
        <f t="shared" si="0"/>
        <v>767</v>
      </c>
      <c r="L31" s="52">
        <v>413</v>
      </c>
      <c r="M31" s="53">
        <v>354</v>
      </c>
      <c r="N31" s="50">
        <v>47</v>
      </c>
      <c r="O31" s="51">
        <f t="shared" si="1"/>
        <v>942</v>
      </c>
      <c r="P31" s="52">
        <v>475</v>
      </c>
      <c r="Q31" s="53">
        <v>467</v>
      </c>
      <c r="R31" s="50">
        <v>72</v>
      </c>
      <c r="S31" s="51">
        <f t="shared" si="2"/>
        <v>552</v>
      </c>
      <c r="T31" s="52">
        <v>269</v>
      </c>
      <c r="U31" s="53">
        <v>283</v>
      </c>
      <c r="V31" s="50">
        <v>97</v>
      </c>
      <c r="W31" s="51">
        <f t="shared" si="3"/>
        <v>32</v>
      </c>
      <c r="X31" s="58">
        <v>7</v>
      </c>
      <c r="Y31" s="59">
        <v>25</v>
      </c>
    </row>
    <row r="32" spans="1:25" ht="24.75" customHeight="1">
      <c r="A32" s="9"/>
      <c r="B32" s="130" t="s">
        <v>28</v>
      </c>
      <c r="C32" s="131"/>
      <c r="D32" s="4">
        <f t="shared" si="4"/>
        <v>1816</v>
      </c>
      <c r="E32" s="8">
        <v>909</v>
      </c>
      <c r="F32" s="36">
        <v>907</v>
      </c>
      <c r="G32" s="8">
        <v>868</v>
      </c>
      <c r="H32" s="109">
        <v>17</v>
      </c>
      <c r="J32" s="50">
        <v>23</v>
      </c>
      <c r="K32" s="51">
        <f t="shared" si="0"/>
        <v>867</v>
      </c>
      <c r="L32" s="52">
        <v>401</v>
      </c>
      <c r="M32" s="53">
        <v>466</v>
      </c>
      <c r="N32" s="50">
        <v>48</v>
      </c>
      <c r="O32" s="51">
        <f t="shared" si="1"/>
        <v>887</v>
      </c>
      <c r="P32" s="52">
        <v>479</v>
      </c>
      <c r="Q32" s="53">
        <v>408</v>
      </c>
      <c r="R32" s="50">
        <v>73</v>
      </c>
      <c r="S32" s="51">
        <f t="shared" si="2"/>
        <v>585</v>
      </c>
      <c r="T32" s="52">
        <v>285</v>
      </c>
      <c r="U32" s="53">
        <v>300</v>
      </c>
      <c r="V32" s="50">
        <v>98</v>
      </c>
      <c r="W32" s="51">
        <f t="shared" si="3"/>
        <v>20</v>
      </c>
      <c r="X32" s="58">
        <v>0</v>
      </c>
      <c r="Y32" s="59">
        <v>20</v>
      </c>
    </row>
    <row r="33" spans="1:25" ht="24.75" customHeight="1" thickBot="1">
      <c r="A33" s="9"/>
      <c r="B33" s="130" t="s">
        <v>30</v>
      </c>
      <c r="C33" s="131"/>
      <c r="D33" s="4">
        <f t="shared" si="4"/>
        <v>1712</v>
      </c>
      <c r="E33" s="8">
        <v>846</v>
      </c>
      <c r="F33" s="36">
        <v>866</v>
      </c>
      <c r="G33" s="8">
        <v>1082</v>
      </c>
      <c r="H33" s="109">
        <v>29</v>
      </c>
      <c r="J33" s="60">
        <v>24</v>
      </c>
      <c r="K33" s="61">
        <f t="shared" si="0"/>
        <v>837</v>
      </c>
      <c r="L33" s="62">
        <v>438</v>
      </c>
      <c r="M33" s="63">
        <v>399</v>
      </c>
      <c r="N33" s="60">
        <v>49</v>
      </c>
      <c r="O33" s="61">
        <f t="shared" si="1"/>
        <v>913</v>
      </c>
      <c r="P33" s="62">
        <v>467</v>
      </c>
      <c r="Q33" s="63">
        <v>446</v>
      </c>
      <c r="R33" s="60">
        <v>74</v>
      </c>
      <c r="S33" s="61">
        <f t="shared" si="2"/>
        <v>654</v>
      </c>
      <c r="T33" s="62">
        <v>303</v>
      </c>
      <c r="U33" s="63">
        <v>351</v>
      </c>
      <c r="V33" s="50">
        <v>99</v>
      </c>
      <c r="W33" s="51">
        <f t="shared" si="3"/>
        <v>12</v>
      </c>
      <c r="X33" s="64">
        <v>2</v>
      </c>
      <c r="Y33" s="65">
        <v>10</v>
      </c>
    </row>
    <row r="34" spans="1:25" ht="24.75" customHeight="1">
      <c r="A34" s="9"/>
      <c r="B34" s="132" t="s">
        <v>20</v>
      </c>
      <c r="C34" s="131"/>
      <c r="D34" s="4">
        <f t="shared" si="4"/>
        <v>350</v>
      </c>
      <c r="E34" s="8">
        <v>167</v>
      </c>
      <c r="F34" s="36">
        <v>183</v>
      </c>
      <c r="G34" s="8">
        <v>182</v>
      </c>
      <c r="H34" s="109">
        <v>7</v>
      </c>
      <c r="V34" s="66" t="s">
        <v>63</v>
      </c>
      <c r="W34" s="54">
        <f t="shared" si="3"/>
        <v>33</v>
      </c>
      <c r="X34" s="58">
        <v>4</v>
      </c>
      <c r="Y34" s="59">
        <v>29</v>
      </c>
    </row>
    <row r="35" spans="1:25" ht="24.75" customHeight="1" thickBot="1">
      <c r="A35" s="3"/>
      <c r="B35" s="133" t="s">
        <v>21</v>
      </c>
      <c r="C35" s="134"/>
      <c r="D35" s="5">
        <f t="shared" si="4"/>
        <v>55</v>
      </c>
      <c r="E35" s="8">
        <v>16</v>
      </c>
      <c r="F35" s="36">
        <v>39</v>
      </c>
      <c r="G35" s="8">
        <v>31</v>
      </c>
      <c r="H35" s="111">
        <v>0</v>
      </c>
      <c r="V35" s="124" t="s">
        <v>64</v>
      </c>
      <c r="W35" s="126">
        <f t="shared" si="3"/>
        <v>58403</v>
      </c>
      <c r="X35" s="126">
        <f>L4+L10+L16+L22+L28+L34+P4+P10+P16+P22+P28+P34+T4+T10+T16+T22+T28+T34+X4+X10+X16+X22+X28+X34</f>
        <v>29209</v>
      </c>
      <c r="Y35" s="128">
        <f>M4+M10+M16+M22+M28+M34+Q4+Q10+Q16+Q22+Q28+Q34+U4+U10+U16+U22+U28+U34+Y4+Y10+Y16+Y22+Y28+Y34</f>
        <v>29194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58403</v>
      </c>
      <c r="E36" s="6">
        <f>SUM(E16:E35)</f>
        <v>29209</v>
      </c>
      <c r="F36" s="37">
        <f>SUM(F16:F35)</f>
        <v>29194</v>
      </c>
      <c r="G36" s="6">
        <f>SUM(G16:G35)</f>
        <v>30596</v>
      </c>
      <c r="H36" s="112">
        <f>SUM(H16:H35)</f>
        <v>546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14888</v>
      </c>
      <c r="P37" s="69">
        <f>$T$22+$T$28+$X$4+$X$10+$X$16+$X$22+$X$28+$X$34</f>
        <v>6550</v>
      </c>
      <c r="Q37" s="69">
        <f>$U$22+$U$28+$Y$4+$Y$10+$Y$16+$Y$22+$Y$28+$Y$34</f>
        <v>8338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1"/>
      <c r="C40" s="121"/>
      <c r="D40" s="121"/>
      <c r="E40" s="121"/>
      <c r="F40" s="121"/>
      <c r="G40" s="121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平成30年11月１日現在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平成30年11月１日現在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85" t="s">
        <v>88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86"/>
      <c r="J43" s="46" t="s">
        <v>43</v>
      </c>
      <c r="K43" s="54">
        <f aca="true" t="shared" si="5" ref="K43:K72">L43+M43</f>
        <v>1851</v>
      </c>
      <c r="L43" s="54">
        <f>L44+L45+L46+L47+L48</f>
        <v>941</v>
      </c>
      <c r="M43" s="54">
        <f>M44+M45+M46+M47+M48</f>
        <v>910</v>
      </c>
      <c r="N43" s="49" t="s">
        <v>44</v>
      </c>
      <c r="O43" s="54">
        <f>P43+Q43</f>
        <v>3067</v>
      </c>
      <c r="P43" s="54">
        <f>P44+P45+P46+P47+P48</f>
        <v>1583</v>
      </c>
      <c r="Q43" s="54">
        <f>Q44+Q45+Q46+Q47+Q48</f>
        <v>1484</v>
      </c>
      <c r="R43" s="49" t="s">
        <v>45</v>
      </c>
      <c r="S43" s="54">
        <f>T43+U43</f>
        <v>4071</v>
      </c>
      <c r="T43" s="54">
        <f>T44+T45+T46+T47+T48</f>
        <v>2128</v>
      </c>
      <c r="U43" s="54">
        <f>U44+U45+U46+U47+U48</f>
        <v>1943</v>
      </c>
      <c r="V43" s="49" t="s">
        <v>46</v>
      </c>
      <c r="W43" s="54">
        <f>X43+Y43</f>
        <v>2963</v>
      </c>
      <c r="X43" s="54">
        <f>X44+X45+X46+X47+X48</f>
        <v>1302</v>
      </c>
      <c r="Y43" s="54">
        <f>Y44+Y45+Y46+Y47+Y48</f>
        <v>1661</v>
      </c>
    </row>
    <row r="44" spans="2:25" ht="25.5" customHeight="1" thickTop="1">
      <c r="B44" s="149" t="s">
        <v>9</v>
      </c>
      <c r="C44" s="150"/>
      <c r="D44" s="26">
        <f aca="true" t="shared" si="6" ref="D44:D63">E44+F44</f>
        <v>17324</v>
      </c>
      <c r="E44" s="82">
        <v>8562</v>
      </c>
      <c r="F44" s="83">
        <v>8762</v>
      </c>
      <c r="G44" s="84">
        <v>8792</v>
      </c>
      <c r="J44" s="50">
        <v>0</v>
      </c>
      <c r="K44" s="51">
        <f t="shared" si="5"/>
        <v>348</v>
      </c>
      <c r="L44" s="88">
        <v>183</v>
      </c>
      <c r="M44" s="89">
        <v>165</v>
      </c>
      <c r="N44" s="50">
        <v>25</v>
      </c>
      <c r="O44" s="51">
        <f aca="true" t="shared" si="7" ref="O44:O70">P44+Q44</f>
        <v>606</v>
      </c>
      <c r="P44" s="88">
        <v>324</v>
      </c>
      <c r="Q44" s="89">
        <v>282</v>
      </c>
      <c r="R44" s="50">
        <v>50</v>
      </c>
      <c r="S44" s="51">
        <f aca="true" t="shared" si="8" ref="S44:S72">T44+U44</f>
        <v>912</v>
      </c>
      <c r="T44" s="88">
        <v>481</v>
      </c>
      <c r="U44" s="89">
        <v>431</v>
      </c>
      <c r="V44" s="50">
        <v>75</v>
      </c>
      <c r="W44" s="51">
        <f aca="true" t="shared" si="9" ref="W44:W74">X44+Y44</f>
        <v>665</v>
      </c>
      <c r="X44" s="88">
        <v>288</v>
      </c>
      <c r="Y44" s="89">
        <v>377</v>
      </c>
    </row>
    <row r="45" spans="2:25" ht="25.5" customHeight="1">
      <c r="B45" s="137" t="s">
        <v>10</v>
      </c>
      <c r="C45" s="131"/>
      <c r="D45" s="4">
        <f t="shared" si="6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370</v>
      </c>
      <c r="L45" s="88">
        <v>190</v>
      </c>
      <c r="M45" s="89">
        <v>180</v>
      </c>
      <c r="N45" s="50">
        <v>26</v>
      </c>
      <c r="O45" s="51">
        <f t="shared" si="7"/>
        <v>621</v>
      </c>
      <c r="P45" s="88">
        <v>310</v>
      </c>
      <c r="Q45" s="89">
        <v>311</v>
      </c>
      <c r="R45" s="50">
        <v>51</v>
      </c>
      <c r="S45" s="51">
        <f t="shared" si="8"/>
        <v>817</v>
      </c>
      <c r="T45" s="88">
        <v>408</v>
      </c>
      <c r="U45" s="89">
        <v>409</v>
      </c>
      <c r="V45" s="50">
        <v>76</v>
      </c>
      <c r="W45" s="51">
        <f t="shared" si="9"/>
        <v>645</v>
      </c>
      <c r="X45" s="88">
        <v>299</v>
      </c>
      <c r="Y45" s="89">
        <v>346</v>
      </c>
    </row>
    <row r="46" spans="2:25" ht="25.5" customHeight="1">
      <c r="B46" s="151" t="s">
        <v>11</v>
      </c>
      <c r="C46" s="139"/>
      <c r="D46" s="4">
        <f t="shared" si="6"/>
        <v>12541</v>
      </c>
      <c r="E46" s="85">
        <v>6379</v>
      </c>
      <c r="F46" s="86">
        <v>6162</v>
      </c>
      <c r="G46" s="87">
        <v>6518</v>
      </c>
      <c r="J46" s="50">
        <v>2</v>
      </c>
      <c r="K46" s="51">
        <f t="shared" si="5"/>
        <v>370</v>
      </c>
      <c r="L46" s="88">
        <v>196</v>
      </c>
      <c r="M46" s="89">
        <v>174</v>
      </c>
      <c r="N46" s="50">
        <v>27</v>
      </c>
      <c r="O46" s="51">
        <f t="shared" si="7"/>
        <v>610</v>
      </c>
      <c r="P46" s="88">
        <v>319</v>
      </c>
      <c r="Q46" s="89">
        <v>291</v>
      </c>
      <c r="R46" s="50">
        <v>52</v>
      </c>
      <c r="S46" s="51">
        <f t="shared" si="8"/>
        <v>673</v>
      </c>
      <c r="T46" s="88">
        <v>359</v>
      </c>
      <c r="U46" s="89">
        <v>314</v>
      </c>
      <c r="V46" s="50">
        <v>77</v>
      </c>
      <c r="W46" s="51">
        <f t="shared" si="9"/>
        <v>608</v>
      </c>
      <c r="X46" s="88">
        <v>278</v>
      </c>
      <c r="Y46" s="89">
        <v>330</v>
      </c>
    </row>
    <row r="47" spans="2:25" ht="25.5" customHeight="1">
      <c r="B47" s="137" t="s">
        <v>12</v>
      </c>
      <c r="C47" s="131"/>
      <c r="D47" s="4">
        <f t="shared" si="6"/>
        <v>207</v>
      </c>
      <c r="E47" s="85">
        <v>98</v>
      </c>
      <c r="F47" s="86">
        <v>109</v>
      </c>
      <c r="G47" s="87">
        <v>116</v>
      </c>
      <c r="J47" s="50">
        <v>3</v>
      </c>
      <c r="K47" s="51">
        <f t="shared" si="5"/>
        <v>395</v>
      </c>
      <c r="L47" s="88">
        <v>190</v>
      </c>
      <c r="M47" s="89">
        <v>205</v>
      </c>
      <c r="N47" s="50">
        <v>28</v>
      </c>
      <c r="O47" s="51">
        <f t="shared" si="7"/>
        <v>616</v>
      </c>
      <c r="P47" s="88">
        <v>302</v>
      </c>
      <c r="Q47" s="89">
        <v>314</v>
      </c>
      <c r="R47" s="50">
        <v>53</v>
      </c>
      <c r="S47" s="51">
        <f t="shared" si="8"/>
        <v>882</v>
      </c>
      <c r="T47" s="88">
        <v>450</v>
      </c>
      <c r="U47" s="89">
        <v>432</v>
      </c>
      <c r="V47" s="50">
        <v>78</v>
      </c>
      <c r="W47" s="51">
        <f t="shared" si="9"/>
        <v>574</v>
      </c>
      <c r="X47" s="88">
        <v>248</v>
      </c>
      <c r="Y47" s="89">
        <v>326</v>
      </c>
    </row>
    <row r="48" spans="2:25" ht="25.5" customHeight="1">
      <c r="B48" s="137" t="s">
        <v>13</v>
      </c>
      <c r="C48" s="131"/>
      <c r="D48" s="4">
        <f t="shared" si="6"/>
        <v>1924</v>
      </c>
      <c r="E48" s="85">
        <v>942</v>
      </c>
      <c r="F48" s="86">
        <v>982</v>
      </c>
      <c r="G48" s="87">
        <v>1011</v>
      </c>
      <c r="J48" s="50">
        <v>4</v>
      </c>
      <c r="K48" s="51">
        <f t="shared" si="5"/>
        <v>368</v>
      </c>
      <c r="L48" s="88">
        <v>182</v>
      </c>
      <c r="M48" s="89">
        <v>186</v>
      </c>
      <c r="N48" s="50">
        <v>29</v>
      </c>
      <c r="O48" s="51">
        <f t="shared" si="7"/>
        <v>614</v>
      </c>
      <c r="P48" s="88">
        <v>328</v>
      </c>
      <c r="Q48" s="89">
        <v>286</v>
      </c>
      <c r="R48" s="50">
        <v>54</v>
      </c>
      <c r="S48" s="51">
        <f t="shared" si="8"/>
        <v>787</v>
      </c>
      <c r="T48" s="88">
        <v>430</v>
      </c>
      <c r="U48" s="89">
        <v>357</v>
      </c>
      <c r="V48" s="50">
        <v>79</v>
      </c>
      <c r="W48" s="51">
        <f t="shared" si="9"/>
        <v>471</v>
      </c>
      <c r="X48" s="88">
        <v>189</v>
      </c>
      <c r="Y48" s="89">
        <v>282</v>
      </c>
    </row>
    <row r="49" spans="2:25" ht="25.5" customHeight="1">
      <c r="B49" s="132" t="s">
        <v>14</v>
      </c>
      <c r="C49" s="131"/>
      <c r="D49" s="4">
        <f t="shared" si="6"/>
        <v>2806</v>
      </c>
      <c r="E49" s="85">
        <v>1366</v>
      </c>
      <c r="F49" s="86">
        <v>1440</v>
      </c>
      <c r="G49" s="87">
        <v>1469</v>
      </c>
      <c r="J49" s="46" t="s">
        <v>47</v>
      </c>
      <c r="K49" s="54">
        <f t="shared" si="5"/>
        <v>1980</v>
      </c>
      <c r="L49" s="54">
        <f>L50+L51+L52+L53+L54</f>
        <v>1000</v>
      </c>
      <c r="M49" s="55">
        <f>M50+M51+M52+M53+M54</f>
        <v>980</v>
      </c>
      <c r="N49" s="49" t="s">
        <v>48</v>
      </c>
      <c r="O49" s="54">
        <f t="shared" si="7"/>
        <v>3079</v>
      </c>
      <c r="P49" s="54">
        <f>P50+P51+P52+P53+P54</f>
        <v>1690</v>
      </c>
      <c r="Q49" s="55">
        <f>Q50+Q51+Q52+Q53+Q54</f>
        <v>1389</v>
      </c>
      <c r="R49" s="56" t="s">
        <v>49</v>
      </c>
      <c r="S49" s="54">
        <f t="shared" si="8"/>
        <v>3588</v>
      </c>
      <c r="T49" s="54">
        <f>T50+T51+T52+T53+T54</f>
        <v>1795</v>
      </c>
      <c r="U49" s="55">
        <f>U50+U51+U52+U53+U54</f>
        <v>1793</v>
      </c>
      <c r="V49" s="49" t="s">
        <v>50</v>
      </c>
      <c r="W49" s="54">
        <f t="shared" si="9"/>
        <v>2123</v>
      </c>
      <c r="X49" s="54">
        <f>X50+X51+X52+X53+X54</f>
        <v>877</v>
      </c>
      <c r="Y49" s="55">
        <f>Y50+Y51+Y52+Y53+Y54</f>
        <v>1246</v>
      </c>
    </row>
    <row r="50" spans="2:25" ht="25.5" customHeight="1">
      <c r="B50" s="138" t="s">
        <v>15</v>
      </c>
      <c r="C50" s="139"/>
      <c r="D50" s="4">
        <f t="shared" si="6"/>
        <v>1326</v>
      </c>
      <c r="E50" s="85">
        <v>654</v>
      </c>
      <c r="F50" s="86">
        <v>672</v>
      </c>
      <c r="G50" s="87">
        <v>763</v>
      </c>
      <c r="J50" s="50">
        <v>5</v>
      </c>
      <c r="K50" s="51">
        <f t="shared" si="5"/>
        <v>394</v>
      </c>
      <c r="L50" s="88">
        <v>207</v>
      </c>
      <c r="M50" s="89">
        <v>187</v>
      </c>
      <c r="N50" s="50">
        <v>30</v>
      </c>
      <c r="O50" s="51">
        <f t="shared" si="7"/>
        <v>575</v>
      </c>
      <c r="P50" s="88">
        <v>304</v>
      </c>
      <c r="Q50" s="89">
        <v>271</v>
      </c>
      <c r="R50" s="50">
        <v>55</v>
      </c>
      <c r="S50" s="51">
        <f t="shared" si="8"/>
        <v>732</v>
      </c>
      <c r="T50" s="88">
        <v>388</v>
      </c>
      <c r="U50" s="89">
        <v>344</v>
      </c>
      <c r="V50" s="50">
        <v>80</v>
      </c>
      <c r="W50" s="51">
        <f t="shared" si="9"/>
        <v>416</v>
      </c>
      <c r="X50" s="88">
        <v>180</v>
      </c>
      <c r="Y50" s="89">
        <v>236</v>
      </c>
    </row>
    <row r="51" spans="2:25" ht="25.5" customHeight="1">
      <c r="B51" s="132" t="s">
        <v>16</v>
      </c>
      <c r="C51" s="131"/>
      <c r="D51" s="4">
        <f t="shared" si="6"/>
        <v>1074</v>
      </c>
      <c r="E51" s="85">
        <v>509</v>
      </c>
      <c r="F51" s="86">
        <v>565</v>
      </c>
      <c r="G51" s="87">
        <v>591</v>
      </c>
      <c r="J51" s="50">
        <v>6</v>
      </c>
      <c r="K51" s="51">
        <f t="shared" si="5"/>
        <v>370</v>
      </c>
      <c r="L51" s="88">
        <v>185</v>
      </c>
      <c r="M51" s="89">
        <v>185</v>
      </c>
      <c r="N51" s="50">
        <v>31</v>
      </c>
      <c r="O51" s="51">
        <f t="shared" si="7"/>
        <v>623</v>
      </c>
      <c r="P51" s="88">
        <v>339</v>
      </c>
      <c r="Q51" s="89">
        <v>284</v>
      </c>
      <c r="R51" s="50">
        <v>56</v>
      </c>
      <c r="S51" s="51">
        <f t="shared" si="8"/>
        <v>699</v>
      </c>
      <c r="T51" s="88">
        <v>340</v>
      </c>
      <c r="U51" s="89">
        <v>359</v>
      </c>
      <c r="V51" s="50">
        <v>81</v>
      </c>
      <c r="W51" s="51">
        <f t="shared" si="9"/>
        <v>471</v>
      </c>
      <c r="X51" s="88">
        <v>202</v>
      </c>
      <c r="Y51" s="89">
        <v>269</v>
      </c>
    </row>
    <row r="52" spans="2:25" ht="25.5" customHeight="1">
      <c r="B52" s="140" t="s">
        <v>27</v>
      </c>
      <c r="C52" s="139"/>
      <c r="D52" s="4">
        <f t="shared" si="6"/>
        <v>1056</v>
      </c>
      <c r="E52" s="85">
        <v>548</v>
      </c>
      <c r="F52" s="86">
        <v>508</v>
      </c>
      <c r="G52" s="87">
        <v>500</v>
      </c>
      <c r="J52" s="50">
        <v>7</v>
      </c>
      <c r="K52" s="51">
        <f t="shared" si="5"/>
        <v>400</v>
      </c>
      <c r="L52" s="88">
        <v>214</v>
      </c>
      <c r="M52" s="89">
        <v>186</v>
      </c>
      <c r="N52" s="50">
        <v>32</v>
      </c>
      <c r="O52" s="51">
        <f t="shared" si="7"/>
        <v>616</v>
      </c>
      <c r="P52" s="88">
        <v>343</v>
      </c>
      <c r="Q52" s="89">
        <v>273</v>
      </c>
      <c r="R52" s="50">
        <v>57</v>
      </c>
      <c r="S52" s="51">
        <f t="shared" si="8"/>
        <v>708</v>
      </c>
      <c r="T52" s="88">
        <v>347</v>
      </c>
      <c r="U52" s="89">
        <v>361</v>
      </c>
      <c r="V52" s="50">
        <v>82</v>
      </c>
      <c r="W52" s="51">
        <f t="shared" si="9"/>
        <v>441</v>
      </c>
      <c r="X52" s="88">
        <v>187</v>
      </c>
      <c r="Y52" s="89">
        <v>254</v>
      </c>
    </row>
    <row r="53" spans="2:25" ht="25.5" customHeight="1">
      <c r="B53" s="132" t="s">
        <v>17</v>
      </c>
      <c r="C53" s="131"/>
      <c r="D53" s="4">
        <f t="shared" si="6"/>
        <v>1147</v>
      </c>
      <c r="E53" s="85">
        <v>590</v>
      </c>
      <c r="F53" s="86">
        <v>557</v>
      </c>
      <c r="G53" s="87">
        <v>500</v>
      </c>
      <c r="J53" s="50">
        <v>8</v>
      </c>
      <c r="K53" s="51">
        <f t="shared" si="5"/>
        <v>424</v>
      </c>
      <c r="L53" s="88">
        <v>189</v>
      </c>
      <c r="M53" s="89">
        <v>235</v>
      </c>
      <c r="N53" s="50">
        <v>33</v>
      </c>
      <c r="O53" s="51">
        <f t="shared" si="7"/>
        <v>598</v>
      </c>
      <c r="P53" s="88">
        <v>336</v>
      </c>
      <c r="Q53" s="89">
        <v>262</v>
      </c>
      <c r="R53" s="50">
        <v>58</v>
      </c>
      <c r="S53" s="51">
        <f t="shared" si="8"/>
        <v>753</v>
      </c>
      <c r="T53" s="88">
        <v>380</v>
      </c>
      <c r="U53" s="89">
        <v>373</v>
      </c>
      <c r="V53" s="50">
        <v>83</v>
      </c>
      <c r="W53" s="51">
        <f t="shared" si="9"/>
        <v>424</v>
      </c>
      <c r="X53" s="88">
        <v>160</v>
      </c>
      <c r="Y53" s="89">
        <v>264</v>
      </c>
    </row>
    <row r="54" spans="2:25" ht="25.5" customHeight="1">
      <c r="B54" s="130" t="s">
        <v>27</v>
      </c>
      <c r="C54" s="131"/>
      <c r="D54" s="4">
        <f t="shared" si="6"/>
        <v>2001</v>
      </c>
      <c r="E54" s="85">
        <v>1042</v>
      </c>
      <c r="F54" s="86">
        <v>959</v>
      </c>
      <c r="G54" s="87">
        <v>1099</v>
      </c>
      <c r="J54" s="50">
        <v>9</v>
      </c>
      <c r="K54" s="51">
        <f t="shared" si="5"/>
        <v>392</v>
      </c>
      <c r="L54" s="88">
        <v>205</v>
      </c>
      <c r="M54" s="89">
        <v>187</v>
      </c>
      <c r="N54" s="50">
        <v>34</v>
      </c>
      <c r="O54" s="51">
        <f t="shared" si="7"/>
        <v>667</v>
      </c>
      <c r="P54" s="88">
        <v>368</v>
      </c>
      <c r="Q54" s="89">
        <v>299</v>
      </c>
      <c r="R54" s="50">
        <v>59</v>
      </c>
      <c r="S54" s="51">
        <f t="shared" si="8"/>
        <v>696</v>
      </c>
      <c r="T54" s="88">
        <v>340</v>
      </c>
      <c r="U54" s="89">
        <v>356</v>
      </c>
      <c r="V54" s="50">
        <v>84</v>
      </c>
      <c r="W54" s="51">
        <f t="shared" si="9"/>
        <v>371</v>
      </c>
      <c r="X54" s="88">
        <v>148</v>
      </c>
      <c r="Y54" s="89">
        <v>223</v>
      </c>
    </row>
    <row r="55" spans="2:25" ht="25.5" customHeight="1">
      <c r="B55" s="130" t="s">
        <v>28</v>
      </c>
      <c r="C55" s="131"/>
      <c r="D55" s="4">
        <f t="shared" si="6"/>
        <v>1344</v>
      </c>
      <c r="E55" s="85">
        <v>694</v>
      </c>
      <c r="F55" s="86">
        <v>650</v>
      </c>
      <c r="G55" s="87">
        <v>667</v>
      </c>
      <c r="J55" s="49" t="s">
        <v>51</v>
      </c>
      <c r="K55" s="54">
        <f t="shared" si="5"/>
        <v>2053</v>
      </c>
      <c r="L55" s="54">
        <f>L56+L57+L58+L59+L60</f>
        <v>1026</v>
      </c>
      <c r="M55" s="55">
        <f>M56+M57+M58+M59+M60</f>
        <v>1027</v>
      </c>
      <c r="N55" s="49" t="s">
        <v>52</v>
      </c>
      <c r="O55" s="54">
        <f t="shared" si="7"/>
        <v>3220</v>
      </c>
      <c r="P55" s="54">
        <f>P56+P57+P58+P59+P60</f>
        <v>1735</v>
      </c>
      <c r="Q55" s="55">
        <f>Q56+Q57+Q58+Q59+Q60</f>
        <v>1485</v>
      </c>
      <c r="R55" s="49" t="s">
        <v>53</v>
      </c>
      <c r="S55" s="54">
        <f t="shared" si="8"/>
        <v>3504</v>
      </c>
      <c r="T55" s="54">
        <f>T56+T57+T58+T59+T60</f>
        <v>1863</v>
      </c>
      <c r="U55" s="55">
        <f>U56+U57+U58+U59+U60</f>
        <v>1641</v>
      </c>
      <c r="V55" s="49" t="s">
        <v>54</v>
      </c>
      <c r="W55" s="54">
        <f t="shared" si="9"/>
        <v>1364</v>
      </c>
      <c r="X55" s="54">
        <f>X56+X57+X58+X59+X60</f>
        <v>421</v>
      </c>
      <c r="Y55" s="55">
        <f>Y56+Y57+Y58+Y59+Y60</f>
        <v>943</v>
      </c>
    </row>
    <row r="56" spans="2:25" ht="25.5" customHeight="1">
      <c r="B56" s="132" t="s">
        <v>18</v>
      </c>
      <c r="C56" s="131"/>
      <c r="D56" s="4">
        <f t="shared" si="6"/>
        <v>3302</v>
      </c>
      <c r="E56" s="85">
        <v>1677</v>
      </c>
      <c r="F56" s="86">
        <v>1625</v>
      </c>
      <c r="G56" s="87">
        <v>1564</v>
      </c>
      <c r="J56" s="50">
        <v>10</v>
      </c>
      <c r="K56" s="51">
        <f t="shared" si="5"/>
        <v>431</v>
      </c>
      <c r="L56" s="88">
        <v>215</v>
      </c>
      <c r="M56" s="89">
        <v>216</v>
      </c>
      <c r="N56" s="50">
        <v>35</v>
      </c>
      <c r="O56" s="51">
        <f t="shared" si="7"/>
        <v>618</v>
      </c>
      <c r="P56" s="88">
        <v>333</v>
      </c>
      <c r="Q56" s="89">
        <v>285</v>
      </c>
      <c r="R56" s="50">
        <v>60</v>
      </c>
      <c r="S56" s="51">
        <f t="shared" si="8"/>
        <v>721</v>
      </c>
      <c r="T56" s="88">
        <v>384</v>
      </c>
      <c r="U56" s="89">
        <v>337</v>
      </c>
      <c r="V56" s="50">
        <v>85</v>
      </c>
      <c r="W56" s="51">
        <f t="shared" si="9"/>
        <v>335</v>
      </c>
      <c r="X56" s="88">
        <v>113</v>
      </c>
      <c r="Y56" s="89">
        <v>222</v>
      </c>
    </row>
    <row r="57" spans="2:25" ht="25.5" customHeight="1">
      <c r="B57" s="130" t="s">
        <v>29</v>
      </c>
      <c r="C57" s="131"/>
      <c r="D57" s="4">
        <f t="shared" si="6"/>
        <v>2401</v>
      </c>
      <c r="E57" s="85">
        <v>1192</v>
      </c>
      <c r="F57" s="86">
        <v>1209</v>
      </c>
      <c r="G57" s="87">
        <v>1251</v>
      </c>
      <c r="J57" s="50">
        <v>11</v>
      </c>
      <c r="K57" s="51">
        <f t="shared" si="5"/>
        <v>375</v>
      </c>
      <c r="L57" s="88">
        <v>185</v>
      </c>
      <c r="M57" s="89">
        <v>190</v>
      </c>
      <c r="N57" s="50">
        <v>36</v>
      </c>
      <c r="O57" s="51">
        <f t="shared" si="7"/>
        <v>662</v>
      </c>
      <c r="P57" s="88">
        <v>365</v>
      </c>
      <c r="Q57" s="89">
        <v>297</v>
      </c>
      <c r="R57" s="50">
        <v>61</v>
      </c>
      <c r="S57" s="51">
        <f t="shared" si="8"/>
        <v>663</v>
      </c>
      <c r="T57" s="88">
        <v>354</v>
      </c>
      <c r="U57" s="89">
        <v>309</v>
      </c>
      <c r="V57" s="50">
        <v>86</v>
      </c>
      <c r="W57" s="51">
        <f t="shared" si="9"/>
        <v>302</v>
      </c>
      <c r="X57" s="88">
        <v>103</v>
      </c>
      <c r="Y57" s="89">
        <v>199</v>
      </c>
    </row>
    <row r="58" spans="2:25" ht="25.5" customHeight="1">
      <c r="B58" s="132" t="s">
        <v>19</v>
      </c>
      <c r="C58" s="131"/>
      <c r="D58" s="4">
        <f t="shared" si="6"/>
        <v>1470</v>
      </c>
      <c r="E58" s="85">
        <v>741</v>
      </c>
      <c r="F58" s="86">
        <v>729</v>
      </c>
      <c r="G58" s="87">
        <v>735</v>
      </c>
      <c r="J58" s="50">
        <v>12</v>
      </c>
      <c r="K58" s="51">
        <f t="shared" si="5"/>
        <v>401</v>
      </c>
      <c r="L58" s="88">
        <v>201</v>
      </c>
      <c r="M58" s="89">
        <v>200</v>
      </c>
      <c r="N58" s="50">
        <v>37</v>
      </c>
      <c r="O58" s="51">
        <f t="shared" si="7"/>
        <v>655</v>
      </c>
      <c r="P58" s="88">
        <v>353</v>
      </c>
      <c r="Q58" s="89">
        <v>302</v>
      </c>
      <c r="R58" s="50">
        <v>62</v>
      </c>
      <c r="S58" s="51">
        <f t="shared" si="8"/>
        <v>742</v>
      </c>
      <c r="T58" s="88">
        <v>404</v>
      </c>
      <c r="U58" s="89">
        <v>338</v>
      </c>
      <c r="V58" s="50">
        <v>87</v>
      </c>
      <c r="W58" s="51">
        <f t="shared" si="9"/>
        <v>292</v>
      </c>
      <c r="X58" s="88">
        <v>96</v>
      </c>
      <c r="Y58" s="89">
        <v>196</v>
      </c>
    </row>
    <row r="59" spans="2:25" ht="25.5" customHeight="1">
      <c r="B59" s="130" t="s">
        <v>27</v>
      </c>
      <c r="C59" s="131"/>
      <c r="D59" s="4">
        <f t="shared" si="6"/>
        <v>1040</v>
      </c>
      <c r="E59" s="85">
        <v>536</v>
      </c>
      <c r="F59" s="86">
        <v>504</v>
      </c>
      <c r="G59" s="87">
        <v>510</v>
      </c>
      <c r="J59" s="50">
        <v>13</v>
      </c>
      <c r="K59" s="51">
        <f t="shared" si="5"/>
        <v>396</v>
      </c>
      <c r="L59" s="88">
        <v>195</v>
      </c>
      <c r="M59" s="89">
        <v>201</v>
      </c>
      <c r="N59" s="50">
        <v>38</v>
      </c>
      <c r="O59" s="51">
        <f t="shared" si="7"/>
        <v>617</v>
      </c>
      <c r="P59" s="88">
        <v>324</v>
      </c>
      <c r="Q59" s="89">
        <v>293</v>
      </c>
      <c r="R59" s="50">
        <v>63</v>
      </c>
      <c r="S59" s="51">
        <f t="shared" si="8"/>
        <v>715</v>
      </c>
      <c r="T59" s="88">
        <v>371</v>
      </c>
      <c r="U59" s="89">
        <v>344</v>
      </c>
      <c r="V59" s="50">
        <v>88</v>
      </c>
      <c r="W59" s="51">
        <f t="shared" si="9"/>
        <v>244</v>
      </c>
      <c r="X59" s="88">
        <v>63</v>
      </c>
      <c r="Y59" s="89">
        <v>181</v>
      </c>
    </row>
    <row r="60" spans="2:25" ht="25.5" customHeight="1">
      <c r="B60" s="130" t="s">
        <v>28</v>
      </c>
      <c r="C60" s="131"/>
      <c r="D60" s="4">
        <f t="shared" si="6"/>
        <v>1749</v>
      </c>
      <c r="E60" s="85">
        <v>886</v>
      </c>
      <c r="F60" s="86">
        <v>863</v>
      </c>
      <c r="G60" s="87">
        <v>824</v>
      </c>
      <c r="J60" s="50">
        <v>14</v>
      </c>
      <c r="K60" s="51">
        <f t="shared" si="5"/>
        <v>450</v>
      </c>
      <c r="L60" s="88">
        <v>230</v>
      </c>
      <c r="M60" s="89">
        <v>220</v>
      </c>
      <c r="N60" s="50">
        <v>39</v>
      </c>
      <c r="O60" s="51">
        <f t="shared" si="7"/>
        <v>668</v>
      </c>
      <c r="P60" s="88">
        <v>360</v>
      </c>
      <c r="Q60" s="89">
        <v>308</v>
      </c>
      <c r="R60" s="50">
        <v>64</v>
      </c>
      <c r="S60" s="51">
        <f t="shared" si="8"/>
        <v>663</v>
      </c>
      <c r="T60" s="88">
        <v>350</v>
      </c>
      <c r="U60" s="89">
        <v>313</v>
      </c>
      <c r="V60" s="50">
        <v>89</v>
      </c>
      <c r="W60" s="51">
        <f t="shared" si="9"/>
        <v>191</v>
      </c>
      <c r="X60" s="88">
        <v>46</v>
      </c>
      <c r="Y60" s="89">
        <v>145</v>
      </c>
    </row>
    <row r="61" spans="2:25" ht="25.5" customHeight="1">
      <c r="B61" s="130" t="s">
        <v>30</v>
      </c>
      <c r="C61" s="131"/>
      <c r="D61" s="4">
        <f t="shared" si="6"/>
        <v>1470</v>
      </c>
      <c r="E61" s="85">
        <v>724</v>
      </c>
      <c r="F61" s="86">
        <v>746</v>
      </c>
      <c r="G61" s="87">
        <v>950</v>
      </c>
      <c r="J61" s="49" t="s">
        <v>55</v>
      </c>
      <c r="K61" s="54">
        <f t="shared" si="5"/>
        <v>2351</v>
      </c>
      <c r="L61" s="54">
        <f>L62+L63+L64+L65+L66</f>
        <v>1219</v>
      </c>
      <c r="M61" s="55">
        <f>M62+M63+M64+M65+M66</f>
        <v>1132</v>
      </c>
      <c r="N61" s="49" t="s">
        <v>56</v>
      </c>
      <c r="O61" s="54">
        <f t="shared" si="7"/>
        <v>3678</v>
      </c>
      <c r="P61" s="54">
        <f>P62+P63+P64+P65+P66</f>
        <v>1984</v>
      </c>
      <c r="Q61" s="55">
        <f>Q62+Q63+Q64+Q65+Q66</f>
        <v>1694</v>
      </c>
      <c r="R61" s="49" t="s">
        <v>57</v>
      </c>
      <c r="S61" s="54">
        <f t="shared" si="8"/>
        <v>4003</v>
      </c>
      <c r="T61" s="54">
        <f>T62+T63+T64+T65+T66</f>
        <v>2017</v>
      </c>
      <c r="U61" s="55">
        <f>U62+U63+U64+U65+U66</f>
        <v>1986</v>
      </c>
      <c r="V61" s="49" t="s">
        <v>58</v>
      </c>
      <c r="W61" s="54">
        <f t="shared" si="9"/>
        <v>589</v>
      </c>
      <c r="X61" s="54">
        <f>X62+X63+X64+X65+X66</f>
        <v>155</v>
      </c>
      <c r="Y61" s="55">
        <f>Y62+Y63+Y64+Y65+Y66</f>
        <v>434</v>
      </c>
    </row>
    <row r="62" spans="2:25" ht="25.5" customHeight="1">
      <c r="B62" s="132" t="s">
        <v>20</v>
      </c>
      <c r="C62" s="131"/>
      <c r="D62" s="4">
        <f t="shared" si="6"/>
        <v>311</v>
      </c>
      <c r="E62" s="85">
        <v>155</v>
      </c>
      <c r="F62" s="86">
        <v>156</v>
      </c>
      <c r="G62" s="87">
        <v>163</v>
      </c>
      <c r="J62" s="50">
        <v>15</v>
      </c>
      <c r="K62" s="51">
        <f t="shared" si="5"/>
        <v>468</v>
      </c>
      <c r="L62" s="88">
        <v>229</v>
      </c>
      <c r="M62" s="89">
        <v>239</v>
      </c>
      <c r="N62" s="50">
        <v>40</v>
      </c>
      <c r="O62" s="51">
        <f t="shared" si="7"/>
        <v>662</v>
      </c>
      <c r="P62" s="88">
        <v>368</v>
      </c>
      <c r="Q62" s="89">
        <v>294</v>
      </c>
      <c r="R62" s="50">
        <v>65</v>
      </c>
      <c r="S62" s="51">
        <f t="shared" si="8"/>
        <v>700</v>
      </c>
      <c r="T62" s="88">
        <v>371</v>
      </c>
      <c r="U62" s="89">
        <v>329</v>
      </c>
      <c r="V62" s="50">
        <v>90</v>
      </c>
      <c r="W62" s="51">
        <f t="shared" si="9"/>
        <v>175</v>
      </c>
      <c r="X62" s="88">
        <v>53</v>
      </c>
      <c r="Y62" s="89">
        <v>122</v>
      </c>
    </row>
    <row r="63" spans="2:25" ht="25.5" customHeight="1" thickBot="1">
      <c r="B63" s="133" t="s">
        <v>21</v>
      </c>
      <c r="C63" s="134"/>
      <c r="D63" s="5">
        <f t="shared" si="6"/>
        <v>46</v>
      </c>
      <c r="E63" s="85">
        <v>13</v>
      </c>
      <c r="F63" s="86">
        <v>33</v>
      </c>
      <c r="G63" s="87">
        <v>25</v>
      </c>
      <c r="J63" s="50">
        <v>16</v>
      </c>
      <c r="K63" s="51">
        <f t="shared" si="5"/>
        <v>438</v>
      </c>
      <c r="L63" s="88">
        <v>228</v>
      </c>
      <c r="M63" s="89">
        <v>210</v>
      </c>
      <c r="N63" s="50">
        <v>41</v>
      </c>
      <c r="O63" s="51">
        <f t="shared" si="7"/>
        <v>692</v>
      </c>
      <c r="P63" s="88">
        <v>369</v>
      </c>
      <c r="Q63" s="89">
        <v>323</v>
      </c>
      <c r="R63" s="50">
        <v>66</v>
      </c>
      <c r="S63" s="51">
        <f t="shared" si="8"/>
        <v>829</v>
      </c>
      <c r="T63" s="88">
        <v>443</v>
      </c>
      <c r="U63" s="89">
        <v>386</v>
      </c>
      <c r="V63" s="50">
        <v>91</v>
      </c>
      <c r="W63" s="51">
        <f t="shared" si="9"/>
        <v>142</v>
      </c>
      <c r="X63" s="88">
        <v>36</v>
      </c>
      <c r="Y63" s="89">
        <v>106</v>
      </c>
    </row>
    <row r="64" spans="2:25" ht="25.5" customHeight="1" thickBot="1" thickTop="1">
      <c r="B64" s="135" t="s">
        <v>22</v>
      </c>
      <c r="C64" s="136"/>
      <c r="D64" s="6">
        <f>SUM(D44:D63)</f>
        <v>54548</v>
      </c>
      <c r="E64" s="6">
        <f>SUM(E44:E63)</f>
        <v>27313</v>
      </c>
      <c r="F64" s="37">
        <f>SUM(F44:F63)</f>
        <v>27235</v>
      </c>
      <c r="G64" s="7">
        <f>SUM(G44:G63)</f>
        <v>28053</v>
      </c>
      <c r="J64" s="50">
        <v>17</v>
      </c>
      <c r="K64" s="51">
        <f t="shared" si="5"/>
        <v>481</v>
      </c>
      <c r="L64" s="88">
        <v>242</v>
      </c>
      <c r="M64" s="89">
        <v>239</v>
      </c>
      <c r="N64" s="50">
        <v>42</v>
      </c>
      <c r="O64" s="51">
        <f t="shared" si="7"/>
        <v>716</v>
      </c>
      <c r="P64" s="88">
        <v>371</v>
      </c>
      <c r="Q64" s="89">
        <v>345</v>
      </c>
      <c r="R64" s="50">
        <v>67</v>
      </c>
      <c r="S64" s="51">
        <f t="shared" si="8"/>
        <v>808</v>
      </c>
      <c r="T64" s="88">
        <v>385</v>
      </c>
      <c r="U64" s="89">
        <v>423</v>
      </c>
      <c r="V64" s="50">
        <v>92</v>
      </c>
      <c r="W64" s="51">
        <f t="shared" si="9"/>
        <v>115</v>
      </c>
      <c r="X64" s="88">
        <v>29</v>
      </c>
      <c r="Y64" s="89">
        <v>86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470</v>
      </c>
      <c r="L65" s="88">
        <v>257</v>
      </c>
      <c r="M65" s="89">
        <v>213</v>
      </c>
      <c r="N65" s="50">
        <v>43</v>
      </c>
      <c r="O65" s="51">
        <f t="shared" si="7"/>
        <v>798</v>
      </c>
      <c r="P65" s="88">
        <v>427</v>
      </c>
      <c r="Q65" s="89">
        <v>371</v>
      </c>
      <c r="R65" s="50">
        <v>68</v>
      </c>
      <c r="S65" s="51">
        <f t="shared" si="8"/>
        <v>796</v>
      </c>
      <c r="T65" s="88">
        <v>390</v>
      </c>
      <c r="U65" s="89">
        <v>406</v>
      </c>
      <c r="V65" s="50">
        <v>93</v>
      </c>
      <c r="W65" s="51">
        <f t="shared" si="9"/>
        <v>93</v>
      </c>
      <c r="X65" s="88">
        <v>24</v>
      </c>
      <c r="Y65" s="89">
        <v>69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494</v>
      </c>
      <c r="L66" s="88">
        <v>263</v>
      </c>
      <c r="M66" s="89">
        <v>231</v>
      </c>
      <c r="N66" s="50">
        <v>44</v>
      </c>
      <c r="O66" s="51">
        <f t="shared" si="7"/>
        <v>810</v>
      </c>
      <c r="P66" s="88">
        <v>449</v>
      </c>
      <c r="Q66" s="89">
        <v>361</v>
      </c>
      <c r="R66" s="50">
        <v>69</v>
      </c>
      <c r="S66" s="51">
        <f t="shared" si="8"/>
        <v>870</v>
      </c>
      <c r="T66" s="88">
        <v>428</v>
      </c>
      <c r="U66" s="89">
        <v>442</v>
      </c>
      <c r="V66" s="50">
        <v>94</v>
      </c>
      <c r="W66" s="51">
        <f t="shared" si="9"/>
        <v>64</v>
      </c>
      <c r="X66" s="88">
        <v>13</v>
      </c>
      <c r="Y66" s="89">
        <v>51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2990</v>
      </c>
      <c r="L67" s="54">
        <f>L68+L69+L70+L71+L72</f>
        <v>1551</v>
      </c>
      <c r="M67" s="55">
        <f>M68+M69+M70+M71+M72</f>
        <v>1439</v>
      </c>
      <c r="N67" s="49" t="s">
        <v>60</v>
      </c>
      <c r="O67" s="54">
        <f t="shared" si="7"/>
        <v>4390</v>
      </c>
      <c r="P67" s="54">
        <f>P68+P69+P70+P71+P72</f>
        <v>2314</v>
      </c>
      <c r="Q67" s="55">
        <f>Q68+Q69+Q70+Q71+Q72</f>
        <v>2076</v>
      </c>
      <c r="R67" s="49" t="s">
        <v>61</v>
      </c>
      <c r="S67" s="54">
        <f t="shared" si="8"/>
        <v>3481</v>
      </c>
      <c r="T67" s="54">
        <f>T68+T69+T70+T71+T72</f>
        <v>1686</v>
      </c>
      <c r="U67" s="55">
        <f>U68+U69+U70+U71+U72</f>
        <v>1795</v>
      </c>
      <c r="V67" s="49" t="s">
        <v>62</v>
      </c>
      <c r="W67" s="54">
        <f t="shared" si="9"/>
        <v>170</v>
      </c>
      <c r="X67" s="54">
        <f>X68+X69+X70+X71+X72</f>
        <v>22</v>
      </c>
      <c r="Y67" s="55">
        <f>Y68+Y69+Y70+Y71+Y72</f>
        <v>148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543</v>
      </c>
      <c r="L68" s="88">
        <v>284</v>
      </c>
      <c r="M68" s="89">
        <v>259</v>
      </c>
      <c r="N68" s="50">
        <v>45</v>
      </c>
      <c r="O68" s="51">
        <f t="shared" si="7"/>
        <v>904</v>
      </c>
      <c r="P68" s="88">
        <v>485</v>
      </c>
      <c r="Q68" s="89">
        <v>419</v>
      </c>
      <c r="R68" s="50">
        <v>70</v>
      </c>
      <c r="S68" s="51">
        <f t="shared" si="8"/>
        <v>889</v>
      </c>
      <c r="T68" s="88">
        <v>447</v>
      </c>
      <c r="U68" s="89">
        <v>442</v>
      </c>
      <c r="V68" s="50">
        <v>95</v>
      </c>
      <c r="W68" s="51">
        <f t="shared" si="9"/>
        <v>68</v>
      </c>
      <c r="X68" s="88">
        <v>10</v>
      </c>
      <c r="Y68" s="89">
        <v>58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591</v>
      </c>
      <c r="L69" s="88">
        <v>307</v>
      </c>
      <c r="M69" s="89">
        <v>284</v>
      </c>
      <c r="N69" s="50">
        <v>46</v>
      </c>
      <c r="O69" s="51">
        <f t="shared" si="7"/>
        <v>909</v>
      </c>
      <c r="P69" s="88">
        <v>476</v>
      </c>
      <c r="Q69" s="89">
        <v>433</v>
      </c>
      <c r="R69" s="50">
        <v>71</v>
      </c>
      <c r="S69" s="51">
        <f t="shared" si="8"/>
        <v>817</v>
      </c>
      <c r="T69" s="88">
        <v>387</v>
      </c>
      <c r="U69" s="89">
        <v>430</v>
      </c>
      <c r="V69" s="50">
        <v>96</v>
      </c>
      <c r="W69" s="51">
        <f t="shared" si="9"/>
        <v>38</v>
      </c>
      <c r="X69" s="88">
        <v>3</v>
      </c>
      <c r="Y69" s="89">
        <v>35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576</v>
      </c>
      <c r="L70" s="88">
        <v>306</v>
      </c>
      <c r="M70" s="89">
        <v>270</v>
      </c>
      <c r="N70" s="50">
        <v>47</v>
      </c>
      <c r="O70" s="51">
        <f t="shared" si="7"/>
        <v>882</v>
      </c>
      <c r="P70" s="88">
        <v>451</v>
      </c>
      <c r="Q70" s="89">
        <v>431</v>
      </c>
      <c r="R70" s="50">
        <v>72</v>
      </c>
      <c r="S70" s="51">
        <f t="shared" si="8"/>
        <v>546</v>
      </c>
      <c r="T70" s="88">
        <v>267</v>
      </c>
      <c r="U70" s="89">
        <v>279</v>
      </c>
      <c r="V70" s="50">
        <v>97</v>
      </c>
      <c r="W70" s="51">
        <f t="shared" si="9"/>
        <v>32</v>
      </c>
      <c r="X70" s="88">
        <v>7</v>
      </c>
      <c r="Y70" s="89">
        <v>25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632</v>
      </c>
      <c r="L71" s="88">
        <v>302</v>
      </c>
      <c r="M71" s="89">
        <v>330</v>
      </c>
      <c r="N71" s="50">
        <v>48</v>
      </c>
      <c r="O71" s="51">
        <f>P71+Q71</f>
        <v>831</v>
      </c>
      <c r="P71" s="88">
        <v>453</v>
      </c>
      <c r="Q71" s="89">
        <v>378</v>
      </c>
      <c r="R71" s="50">
        <v>73</v>
      </c>
      <c r="S71" s="51">
        <f t="shared" si="8"/>
        <v>580</v>
      </c>
      <c r="T71" s="88">
        <v>284</v>
      </c>
      <c r="U71" s="89">
        <v>296</v>
      </c>
      <c r="V71" s="50">
        <v>98</v>
      </c>
      <c r="W71" s="51">
        <f t="shared" si="9"/>
        <v>20</v>
      </c>
      <c r="X71" s="88">
        <v>0</v>
      </c>
      <c r="Y71" s="89">
        <v>20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648</v>
      </c>
      <c r="L72" s="92">
        <v>352</v>
      </c>
      <c r="M72" s="93">
        <v>296</v>
      </c>
      <c r="N72" s="60">
        <v>49</v>
      </c>
      <c r="O72" s="61">
        <f>P72+Q72</f>
        <v>864</v>
      </c>
      <c r="P72" s="92">
        <v>449</v>
      </c>
      <c r="Q72" s="93">
        <v>415</v>
      </c>
      <c r="R72" s="60">
        <v>74</v>
      </c>
      <c r="S72" s="61">
        <f t="shared" si="8"/>
        <v>649</v>
      </c>
      <c r="T72" s="92">
        <v>301</v>
      </c>
      <c r="U72" s="93">
        <v>348</v>
      </c>
      <c r="V72" s="50">
        <v>99</v>
      </c>
      <c r="W72" s="51">
        <f t="shared" si="9"/>
        <v>12</v>
      </c>
      <c r="X72" s="90">
        <v>2</v>
      </c>
      <c r="Y72" s="91">
        <v>10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9"/>
        <v>33</v>
      </c>
      <c r="X73" s="88">
        <v>4</v>
      </c>
      <c r="Y73" s="89">
        <v>29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9"/>
        <v>54548</v>
      </c>
      <c r="X74" s="126">
        <f>L43+L49+L55+L61+L67+L73+P43+P49+P55+P61+P67+P73+T43+T49+T55+T61+T67+T73+X43+X49+X55+X61+X67+X73</f>
        <v>27313</v>
      </c>
      <c r="Y74" s="128">
        <f>M43+M49+M55+M61+M67+M73+Q43+Q49+Q55+Q61+Q67+Q73+U43+U49+U55+U61+U67+U73+Y43+Y49+Y55+Y61+Y67+Y73</f>
        <v>27235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14726</v>
      </c>
      <c r="P76" s="69">
        <f>T61+T67+X43+X55+X49+X61+X67+X73</f>
        <v>6484</v>
      </c>
      <c r="Q76" s="69">
        <f>U61+U67+Y43+Y49+Y55+Y61+Y67+Y73</f>
        <v>8242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1"/>
      <c r="C79" s="121"/>
      <c r="D79" s="121"/>
      <c r="E79" s="121"/>
      <c r="F79" s="121"/>
      <c r="G79" s="121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平成30年11月１日現在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平成30年11月１日現在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54">
        <f aca="true" t="shared" si="10" ref="K82:K111">L82+M82</f>
        <v>107</v>
      </c>
      <c r="L82" s="54">
        <f>L83+L84+L85+L86+L87</f>
        <v>51</v>
      </c>
      <c r="M82" s="54">
        <f>M83+M84+M85+M86+M87</f>
        <v>56</v>
      </c>
      <c r="N82" s="49" t="s">
        <v>44</v>
      </c>
      <c r="O82" s="54">
        <f>P82+Q82</f>
        <v>705</v>
      </c>
      <c r="P82" s="54">
        <f>P83+P84+P85+P86+P87</f>
        <v>393</v>
      </c>
      <c r="Q82" s="54">
        <f>Q83+Q84+Q85+Q86+Q87</f>
        <v>312</v>
      </c>
      <c r="R82" s="49" t="s">
        <v>45</v>
      </c>
      <c r="S82" s="54">
        <f>T82+U82</f>
        <v>238</v>
      </c>
      <c r="T82" s="54">
        <f>T83+T84+T85+T86+T87</f>
        <v>97</v>
      </c>
      <c r="U82" s="54">
        <f>U83+U84+U85+U86+U87</f>
        <v>141</v>
      </c>
      <c r="V82" s="49" t="s">
        <v>46</v>
      </c>
      <c r="W82" s="54">
        <f>X82+Y82</f>
        <v>24</v>
      </c>
      <c r="X82" s="54">
        <f>X83+X84+X85+X86+X87</f>
        <v>12</v>
      </c>
      <c r="Y82" s="54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1" ref="D83:D102">E83+F83</f>
        <v>1153</v>
      </c>
      <c r="E83" s="76">
        <v>605</v>
      </c>
      <c r="F83" s="77">
        <v>548</v>
      </c>
      <c r="G83" s="78">
        <v>701</v>
      </c>
      <c r="J83" s="50">
        <v>0</v>
      </c>
      <c r="K83" s="51">
        <f t="shared" si="10"/>
        <v>23</v>
      </c>
      <c r="L83" s="94">
        <v>11</v>
      </c>
      <c r="M83" s="95">
        <v>12</v>
      </c>
      <c r="N83" s="50">
        <v>25</v>
      </c>
      <c r="O83" s="51">
        <f aca="true" t="shared" si="12" ref="O83:O109">P83+Q83</f>
        <v>187</v>
      </c>
      <c r="P83" s="94">
        <v>112</v>
      </c>
      <c r="Q83" s="95">
        <v>75</v>
      </c>
      <c r="R83" s="50">
        <v>50</v>
      </c>
      <c r="S83" s="51">
        <f aca="true" t="shared" si="13" ref="S83:S111">T83+U83</f>
        <v>63</v>
      </c>
      <c r="T83" s="94">
        <v>27</v>
      </c>
      <c r="U83" s="95">
        <v>36</v>
      </c>
      <c r="V83" s="50">
        <v>75</v>
      </c>
      <c r="W83" s="51">
        <f aca="true" t="shared" si="14" ref="W83:W113">X83+Y83</f>
        <v>7</v>
      </c>
      <c r="X83" s="94">
        <v>4</v>
      </c>
      <c r="Y83" s="95">
        <v>3</v>
      </c>
    </row>
    <row r="84" spans="2:25" ht="25.5" customHeight="1">
      <c r="B84" s="137" t="s">
        <v>10</v>
      </c>
      <c r="C84" s="131"/>
      <c r="D84" s="4">
        <f t="shared" si="11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22</v>
      </c>
      <c r="L84" s="94">
        <v>14</v>
      </c>
      <c r="M84" s="95">
        <v>8</v>
      </c>
      <c r="N84" s="50">
        <v>26</v>
      </c>
      <c r="O84" s="51">
        <f t="shared" si="12"/>
        <v>140</v>
      </c>
      <c r="P84" s="94">
        <v>75</v>
      </c>
      <c r="Q84" s="95">
        <v>65</v>
      </c>
      <c r="R84" s="50">
        <v>51</v>
      </c>
      <c r="S84" s="51">
        <f t="shared" si="13"/>
        <v>50</v>
      </c>
      <c r="T84" s="94">
        <v>18</v>
      </c>
      <c r="U84" s="95">
        <v>32</v>
      </c>
      <c r="V84" s="50">
        <v>76</v>
      </c>
      <c r="W84" s="51">
        <f t="shared" si="14"/>
        <v>4</v>
      </c>
      <c r="X84" s="94">
        <v>0</v>
      </c>
      <c r="Y84" s="95">
        <v>4</v>
      </c>
    </row>
    <row r="85" spans="2:25" ht="25.5" customHeight="1">
      <c r="B85" s="151" t="s">
        <v>11</v>
      </c>
      <c r="C85" s="139"/>
      <c r="D85" s="4">
        <f t="shared" si="11"/>
        <v>833</v>
      </c>
      <c r="E85" s="79">
        <v>382</v>
      </c>
      <c r="F85" s="80">
        <v>451</v>
      </c>
      <c r="G85" s="81">
        <v>568</v>
      </c>
      <c r="J85" s="50">
        <v>2</v>
      </c>
      <c r="K85" s="51">
        <f t="shared" si="10"/>
        <v>28</v>
      </c>
      <c r="L85" s="94">
        <v>5</v>
      </c>
      <c r="M85" s="95">
        <v>23</v>
      </c>
      <c r="N85" s="50">
        <v>27</v>
      </c>
      <c r="O85" s="51">
        <f t="shared" si="12"/>
        <v>124</v>
      </c>
      <c r="P85" s="94">
        <v>62</v>
      </c>
      <c r="Q85" s="95">
        <v>62</v>
      </c>
      <c r="R85" s="50">
        <v>52</v>
      </c>
      <c r="S85" s="51">
        <f t="shared" si="13"/>
        <v>47</v>
      </c>
      <c r="T85" s="94">
        <v>22</v>
      </c>
      <c r="U85" s="95">
        <v>25</v>
      </c>
      <c r="V85" s="50">
        <v>77</v>
      </c>
      <c r="W85" s="51">
        <f t="shared" si="14"/>
        <v>5</v>
      </c>
      <c r="X85" s="94">
        <v>3</v>
      </c>
      <c r="Y85" s="95">
        <v>2</v>
      </c>
    </row>
    <row r="86" spans="2:25" ht="25.5" customHeight="1">
      <c r="B86" s="137" t="s">
        <v>12</v>
      </c>
      <c r="C86" s="131"/>
      <c r="D86" s="4">
        <f t="shared" si="11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13</v>
      </c>
      <c r="L86" s="94">
        <v>8</v>
      </c>
      <c r="M86" s="95">
        <v>5</v>
      </c>
      <c r="N86" s="50">
        <v>28</v>
      </c>
      <c r="O86" s="51">
        <f t="shared" si="12"/>
        <v>141</v>
      </c>
      <c r="P86" s="94">
        <v>79</v>
      </c>
      <c r="Q86" s="95">
        <v>62</v>
      </c>
      <c r="R86" s="50">
        <v>53</v>
      </c>
      <c r="S86" s="51">
        <f t="shared" si="13"/>
        <v>39</v>
      </c>
      <c r="T86" s="94">
        <v>15</v>
      </c>
      <c r="U86" s="95">
        <v>24</v>
      </c>
      <c r="V86" s="50">
        <v>78</v>
      </c>
      <c r="W86" s="51">
        <f t="shared" si="14"/>
        <v>4</v>
      </c>
      <c r="X86" s="94">
        <v>2</v>
      </c>
      <c r="Y86" s="95">
        <v>2</v>
      </c>
    </row>
    <row r="87" spans="2:25" ht="25.5" customHeight="1">
      <c r="B87" s="137" t="s">
        <v>13</v>
      </c>
      <c r="C87" s="131"/>
      <c r="D87" s="4">
        <f t="shared" si="11"/>
        <v>87</v>
      </c>
      <c r="E87" s="79">
        <v>40</v>
      </c>
      <c r="F87" s="80">
        <v>47</v>
      </c>
      <c r="G87" s="81">
        <v>56</v>
      </c>
      <c r="J87" s="50">
        <v>4</v>
      </c>
      <c r="K87" s="51">
        <f t="shared" si="10"/>
        <v>21</v>
      </c>
      <c r="L87" s="94">
        <v>13</v>
      </c>
      <c r="M87" s="95">
        <v>8</v>
      </c>
      <c r="N87" s="50">
        <v>29</v>
      </c>
      <c r="O87" s="51">
        <f t="shared" si="12"/>
        <v>113</v>
      </c>
      <c r="P87" s="94">
        <v>65</v>
      </c>
      <c r="Q87" s="95">
        <v>48</v>
      </c>
      <c r="R87" s="50">
        <v>54</v>
      </c>
      <c r="S87" s="51">
        <f t="shared" si="13"/>
        <v>39</v>
      </c>
      <c r="T87" s="94">
        <v>15</v>
      </c>
      <c r="U87" s="95">
        <v>24</v>
      </c>
      <c r="V87" s="50">
        <v>79</v>
      </c>
      <c r="W87" s="51">
        <f t="shared" si="14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1"/>
        <v>157</v>
      </c>
      <c r="E88" s="79">
        <v>91</v>
      </c>
      <c r="F88" s="80">
        <v>66</v>
      </c>
      <c r="G88" s="81">
        <v>124</v>
      </c>
      <c r="J88" s="46" t="s">
        <v>47</v>
      </c>
      <c r="K88" s="54">
        <f t="shared" si="10"/>
        <v>77</v>
      </c>
      <c r="L88" s="54">
        <f>L89+L90+L91+L92+L93</f>
        <v>43</v>
      </c>
      <c r="M88" s="54">
        <f>M89+M90+M91+M92+M93</f>
        <v>34</v>
      </c>
      <c r="N88" s="49" t="s">
        <v>48</v>
      </c>
      <c r="O88" s="54">
        <f t="shared" si="12"/>
        <v>377</v>
      </c>
      <c r="P88" s="54">
        <f>P89+P90+P91+P92+P93</f>
        <v>203</v>
      </c>
      <c r="Q88" s="54">
        <f>Q89+Q90+Q91+Q92+Q93</f>
        <v>174</v>
      </c>
      <c r="R88" s="56" t="s">
        <v>49</v>
      </c>
      <c r="S88" s="54">
        <f t="shared" si="13"/>
        <v>167</v>
      </c>
      <c r="T88" s="54">
        <f>T89+T90+T91+T92+T93</f>
        <v>58</v>
      </c>
      <c r="U88" s="54">
        <f>U89+U90+U91+U92+U93</f>
        <v>109</v>
      </c>
      <c r="V88" s="49" t="s">
        <v>50</v>
      </c>
      <c r="W88" s="54">
        <f t="shared" si="14"/>
        <v>14</v>
      </c>
      <c r="X88" s="54">
        <f>X89+X90+X91+X92+X93</f>
        <v>7</v>
      </c>
      <c r="Y88" s="54">
        <f>Y89+Y90+Y91+Y92+Y93</f>
        <v>7</v>
      </c>
    </row>
    <row r="89" spans="2:25" ht="25.5" customHeight="1">
      <c r="B89" s="138" t="s">
        <v>15</v>
      </c>
      <c r="C89" s="139"/>
      <c r="D89" s="4">
        <f t="shared" si="11"/>
        <v>239</v>
      </c>
      <c r="E89" s="79">
        <v>117</v>
      </c>
      <c r="F89" s="80">
        <v>122</v>
      </c>
      <c r="G89" s="81">
        <v>207</v>
      </c>
      <c r="J89" s="50">
        <v>5</v>
      </c>
      <c r="K89" s="51">
        <f t="shared" si="10"/>
        <v>12</v>
      </c>
      <c r="L89" s="94">
        <v>6</v>
      </c>
      <c r="M89" s="95">
        <v>6</v>
      </c>
      <c r="N89" s="50">
        <v>30</v>
      </c>
      <c r="O89" s="51">
        <f>P89+Q89</f>
        <v>97</v>
      </c>
      <c r="P89" s="94">
        <v>58</v>
      </c>
      <c r="Q89" s="95">
        <v>39</v>
      </c>
      <c r="R89" s="50">
        <v>55</v>
      </c>
      <c r="S89" s="51">
        <f t="shared" si="13"/>
        <v>31</v>
      </c>
      <c r="T89" s="94">
        <v>13</v>
      </c>
      <c r="U89" s="95">
        <v>18</v>
      </c>
      <c r="V89" s="50">
        <v>80</v>
      </c>
      <c r="W89" s="51">
        <f t="shared" si="14"/>
        <v>2</v>
      </c>
      <c r="X89" s="94">
        <v>2</v>
      </c>
      <c r="Y89" s="95">
        <v>0</v>
      </c>
    </row>
    <row r="90" spans="2:25" ht="25.5" customHeight="1">
      <c r="B90" s="132" t="s">
        <v>16</v>
      </c>
      <c r="C90" s="131"/>
      <c r="D90" s="4">
        <f t="shared" si="11"/>
        <v>16</v>
      </c>
      <c r="E90" s="79">
        <v>6</v>
      </c>
      <c r="F90" s="80">
        <v>10</v>
      </c>
      <c r="G90" s="81">
        <v>5</v>
      </c>
      <c r="J90" s="50">
        <v>6</v>
      </c>
      <c r="K90" s="51">
        <f t="shared" si="10"/>
        <v>20</v>
      </c>
      <c r="L90" s="94">
        <v>9</v>
      </c>
      <c r="M90" s="95">
        <v>11</v>
      </c>
      <c r="N90" s="50">
        <v>31</v>
      </c>
      <c r="O90" s="51">
        <f t="shared" si="12"/>
        <v>94</v>
      </c>
      <c r="P90" s="94">
        <v>59</v>
      </c>
      <c r="Q90" s="95">
        <v>35</v>
      </c>
      <c r="R90" s="50">
        <v>56</v>
      </c>
      <c r="S90" s="51">
        <f t="shared" si="13"/>
        <v>36</v>
      </c>
      <c r="T90" s="94">
        <v>12</v>
      </c>
      <c r="U90" s="95">
        <v>24</v>
      </c>
      <c r="V90" s="50">
        <v>81</v>
      </c>
      <c r="W90" s="51">
        <f t="shared" si="14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1"/>
        <v>44</v>
      </c>
      <c r="E91" s="79">
        <v>28</v>
      </c>
      <c r="F91" s="80">
        <v>16</v>
      </c>
      <c r="G91" s="81">
        <v>30</v>
      </c>
      <c r="J91" s="50">
        <v>7</v>
      </c>
      <c r="K91" s="51">
        <f t="shared" si="10"/>
        <v>17</v>
      </c>
      <c r="L91" s="94">
        <v>10</v>
      </c>
      <c r="M91" s="95">
        <v>7</v>
      </c>
      <c r="N91" s="50">
        <v>32</v>
      </c>
      <c r="O91" s="51">
        <f t="shared" si="12"/>
        <v>79</v>
      </c>
      <c r="P91" s="94">
        <v>35</v>
      </c>
      <c r="Q91" s="95">
        <v>44</v>
      </c>
      <c r="R91" s="50">
        <v>57</v>
      </c>
      <c r="S91" s="51">
        <f t="shared" si="13"/>
        <v>35</v>
      </c>
      <c r="T91" s="94">
        <v>11</v>
      </c>
      <c r="U91" s="95">
        <v>24</v>
      </c>
      <c r="V91" s="50">
        <v>82</v>
      </c>
      <c r="W91" s="51">
        <f t="shared" si="14"/>
        <v>3</v>
      </c>
      <c r="X91" s="94">
        <v>1</v>
      </c>
      <c r="Y91" s="95">
        <v>2</v>
      </c>
    </row>
    <row r="92" spans="2:25" ht="25.5" customHeight="1">
      <c r="B92" s="132" t="s">
        <v>17</v>
      </c>
      <c r="C92" s="131"/>
      <c r="D92" s="4">
        <f t="shared" si="11"/>
        <v>28</v>
      </c>
      <c r="E92" s="79">
        <v>17</v>
      </c>
      <c r="F92" s="80">
        <v>11</v>
      </c>
      <c r="G92" s="81">
        <v>17</v>
      </c>
      <c r="J92" s="50">
        <v>8</v>
      </c>
      <c r="K92" s="51">
        <f t="shared" si="10"/>
        <v>12</v>
      </c>
      <c r="L92" s="94">
        <v>6</v>
      </c>
      <c r="M92" s="95">
        <v>6</v>
      </c>
      <c r="N92" s="50">
        <v>33</v>
      </c>
      <c r="O92" s="51">
        <f t="shared" si="12"/>
        <v>59</v>
      </c>
      <c r="P92" s="94">
        <v>30</v>
      </c>
      <c r="Q92" s="95">
        <v>29</v>
      </c>
      <c r="R92" s="50">
        <v>58</v>
      </c>
      <c r="S92" s="51">
        <f t="shared" si="13"/>
        <v>37</v>
      </c>
      <c r="T92" s="94">
        <v>9</v>
      </c>
      <c r="U92" s="95">
        <v>28</v>
      </c>
      <c r="V92" s="50">
        <v>83</v>
      </c>
      <c r="W92" s="51">
        <f t="shared" si="14"/>
        <v>4</v>
      </c>
      <c r="X92" s="94">
        <v>2</v>
      </c>
      <c r="Y92" s="95">
        <v>2</v>
      </c>
    </row>
    <row r="93" spans="2:25" ht="25.5" customHeight="1">
      <c r="B93" s="130" t="s">
        <v>27</v>
      </c>
      <c r="C93" s="131"/>
      <c r="D93" s="4">
        <f t="shared" si="11"/>
        <v>61</v>
      </c>
      <c r="E93" s="79">
        <v>36</v>
      </c>
      <c r="F93" s="80">
        <v>25</v>
      </c>
      <c r="G93" s="81">
        <v>29</v>
      </c>
      <c r="J93" s="50">
        <v>9</v>
      </c>
      <c r="K93" s="51">
        <f t="shared" si="10"/>
        <v>16</v>
      </c>
      <c r="L93" s="94">
        <v>12</v>
      </c>
      <c r="M93" s="95">
        <v>4</v>
      </c>
      <c r="N93" s="50">
        <v>34</v>
      </c>
      <c r="O93" s="51">
        <f t="shared" si="12"/>
        <v>48</v>
      </c>
      <c r="P93" s="94">
        <v>21</v>
      </c>
      <c r="Q93" s="95">
        <v>27</v>
      </c>
      <c r="R93" s="50">
        <v>59</v>
      </c>
      <c r="S93" s="51">
        <f t="shared" si="13"/>
        <v>28</v>
      </c>
      <c r="T93" s="94">
        <v>13</v>
      </c>
      <c r="U93" s="95">
        <v>15</v>
      </c>
      <c r="V93" s="50">
        <v>84</v>
      </c>
      <c r="W93" s="51">
        <f t="shared" si="14"/>
        <v>3</v>
      </c>
      <c r="X93" s="94">
        <v>1</v>
      </c>
      <c r="Y93" s="95">
        <v>2</v>
      </c>
    </row>
    <row r="94" spans="2:25" ht="25.5" customHeight="1">
      <c r="B94" s="130" t="s">
        <v>28</v>
      </c>
      <c r="C94" s="131"/>
      <c r="D94" s="4">
        <f t="shared" si="11"/>
        <v>47</v>
      </c>
      <c r="E94" s="79">
        <v>25</v>
      </c>
      <c r="F94" s="80">
        <v>22</v>
      </c>
      <c r="G94" s="81">
        <v>25</v>
      </c>
      <c r="J94" s="49" t="s">
        <v>51</v>
      </c>
      <c r="K94" s="54">
        <f t="shared" si="10"/>
        <v>59</v>
      </c>
      <c r="L94" s="54">
        <f>L95+L96+L97+L98+L99</f>
        <v>31</v>
      </c>
      <c r="M94" s="54">
        <f>M95+M96+M97+M98+M99</f>
        <v>28</v>
      </c>
      <c r="N94" s="49" t="s">
        <v>52</v>
      </c>
      <c r="O94" s="54">
        <f t="shared" si="12"/>
        <v>271</v>
      </c>
      <c r="P94" s="54">
        <f>P95+P96+P97+P98+P99</f>
        <v>130</v>
      </c>
      <c r="Q94" s="54">
        <f>Q95+Q96+Q97+Q98+Q99</f>
        <v>141</v>
      </c>
      <c r="R94" s="49" t="s">
        <v>53</v>
      </c>
      <c r="S94" s="54">
        <f t="shared" si="13"/>
        <v>114</v>
      </c>
      <c r="T94" s="54">
        <f>T95+T96+T97+T98+T99</f>
        <v>42</v>
      </c>
      <c r="U94" s="54">
        <f>U95+U96+U97+U98+U99</f>
        <v>72</v>
      </c>
      <c r="V94" s="49" t="s">
        <v>54</v>
      </c>
      <c r="W94" s="54">
        <f t="shared" si="14"/>
        <v>6</v>
      </c>
      <c r="X94" s="54">
        <f>X95+X96+X97+X98+X99</f>
        <v>3</v>
      </c>
      <c r="Y94" s="54">
        <f>Y95+Y96+Y97+Y98+Y99</f>
        <v>3</v>
      </c>
    </row>
    <row r="95" spans="2:25" ht="25.5" customHeight="1">
      <c r="B95" s="132" t="s">
        <v>18</v>
      </c>
      <c r="C95" s="131"/>
      <c r="D95" s="4">
        <f t="shared" si="11"/>
        <v>415</v>
      </c>
      <c r="E95" s="79">
        <v>207</v>
      </c>
      <c r="F95" s="80">
        <v>208</v>
      </c>
      <c r="G95" s="81">
        <v>315</v>
      </c>
      <c r="J95" s="50">
        <v>10</v>
      </c>
      <c r="K95" s="51">
        <f t="shared" si="10"/>
        <v>10</v>
      </c>
      <c r="L95" s="94">
        <v>7</v>
      </c>
      <c r="M95" s="95">
        <v>3</v>
      </c>
      <c r="N95" s="50">
        <v>35</v>
      </c>
      <c r="O95" s="51">
        <f t="shared" si="12"/>
        <v>59</v>
      </c>
      <c r="P95" s="94">
        <v>27</v>
      </c>
      <c r="Q95" s="95">
        <v>32</v>
      </c>
      <c r="R95" s="50">
        <v>60</v>
      </c>
      <c r="S95" s="51">
        <f t="shared" si="13"/>
        <v>21</v>
      </c>
      <c r="T95" s="94">
        <v>9</v>
      </c>
      <c r="U95" s="95">
        <v>12</v>
      </c>
      <c r="V95" s="50">
        <v>85</v>
      </c>
      <c r="W95" s="51">
        <f t="shared" si="14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1"/>
        <v>202</v>
      </c>
      <c r="E96" s="79">
        <v>93</v>
      </c>
      <c r="F96" s="80">
        <v>109</v>
      </c>
      <c r="G96" s="81">
        <v>122</v>
      </c>
      <c r="J96" s="50">
        <v>11</v>
      </c>
      <c r="K96" s="51">
        <f t="shared" si="10"/>
        <v>11</v>
      </c>
      <c r="L96" s="94">
        <v>7</v>
      </c>
      <c r="M96" s="95">
        <v>4</v>
      </c>
      <c r="N96" s="50">
        <v>36</v>
      </c>
      <c r="O96" s="51">
        <f t="shared" si="12"/>
        <v>50</v>
      </c>
      <c r="P96" s="94">
        <v>23</v>
      </c>
      <c r="Q96" s="95">
        <v>27</v>
      </c>
      <c r="R96" s="50">
        <v>61</v>
      </c>
      <c r="S96" s="51">
        <f t="shared" si="13"/>
        <v>25</v>
      </c>
      <c r="T96" s="94">
        <v>9</v>
      </c>
      <c r="U96" s="95">
        <v>16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1"/>
        <v>140</v>
      </c>
      <c r="E97" s="79">
        <v>55</v>
      </c>
      <c r="F97" s="80">
        <v>85</v>
      </c>
      <c r="G97" s="81">
        <v>100</v>
      </c>
      <c r="J97" s="50">
        <v>12</v>
      </c>
      <c r="K97" s="51">
        <f t="shared" si="10"/>
        <v>12</v>
      </c>
      <c r="L97" s="94">
        <v>5</v>
      </c>
      <c r="M97" s="95">
        <v>7</v>
      </c>
      <c r="N97" s="50">
        <v>37</v>
      </c>
      <c r="O97" s="51">
        <f t="shared" si="12"/>
        <v>60</v>
      </c>
      <c r="P97" s="94">
        <v>25</v>
      </c>
      <c r="Q97" s="95">
        <v>35</v>
      </c>
      <c r="R97" s="50">
        <v>62</v>
      </c>
      <c r="S97" s="51">
        <f t="shared" si="13"/>
        <v>23</v>
      </c>
      <c r="T97" s="94">
        <v>7</v>
      </c>
      <c r="U97" s="95">
        <v>16</v>
      </c>
      <c r="V97" s="50">
        <v>87</v>
      </c>
      <c r="W97" s="51">
        <f t="shared" si="14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1"/>
        <v>74</v>
      </c>
      <c r="E98" s="79">
        <v>33</v>
      </c>
      <c r="F98" s="80">
        <v>41</v>
      </c>
      <c r="G98" s="81">
        <v>43</v>
      </c>
      <c r="J98" s="50">
        <v>13</v>
      </c>
      <c r="K98" s="51">
        <f t="shared" si="10"/>
        <v>12</v>
      </c>
      <c r="L98" s="94">
        <v>7</v>
      </c>
      <c r="M98" s="95">
        <v>5</v>
      </c>
      <c r="N98" s="50">
        <v>38</v>
      </c>
      <c r="O98" s="51">
        <f t="shared" si="12"/>
        <v>53</v>
      </c>
      <c r="P98" s="94">
        <v>30</v>
      </c>
      <c r="Q98" s="95">
        <v>23</v>
      </c>
      <c r="R98" s="50">
        <v>63</v>
      </c>
      <c r="S98" s="51">
        <f t="shared" si="13"/>
        <v>33</v>
      </c>
      <c r="T98" s="94">
        <v>14</v>
      </c>
      <c r="U98" s="95">
        <v>19</v>
      </c>
      <c r="V98" s="50">
        <v>88</v>
      </c>
      <c r="W98" s="51">
        <f t="shared" si="14"/>
        <v>2</v>
      </c>
      <c r="X98" s="94">
        <v>1</v>
      </c>
      <c r="Y98" s="95">
        <v>1</v>
      </c>
    </row>
    <row r="99" spans="2:25" ht="25.5" customHeight="1">
      <c r="B99" s="130" t="s">
        <v>28</v>
      </c>
      <c r="C99" s="131"/>
      <c r="D99" s="4">
        <f t="shared" si="11"/>
        <v>67</v>
      </c>
      <c r="E99" s="79">
        <v>23</v>
      </c>
      <c r="F99" s="80">
        <v>44</v>
      </c>
      <c r="G99" s="81">
        <v>44</v>
      </c>
      <c r="J99" s="50">
        <v>14</v>
      </c>
      <c r="K99" s="51">
        <f t="shared" si="10"/>
        <v>14</v>
      </c>
      <c r="L99" s="94">
        <v>5</v>
      </c>
      <c r="M99" s="95">
        <v>9</v>
      </c>
      <c r="N99" s="50">
        <v>39</v>
      </c>
      <c r="O99" s="51">
        <f t="shared" si="12"/>
        <v>49</v>
      </c>
      <c r="P99" s="94">
        <v>25</v>
      </c>
      <c r="Q99" s="95">
        <v>24</v>
      </c>
      <c r="R99" s="50">
        <v>64</v>
      </c>
      <c r="S99" s="51">
        <f t="shared" si="13"/>
        <v>12</v>
      </c>
      <c r="T99" s="94">
        <v>3</v>
      </c>
      <c r="U99" s="95">
        <v>9</v>
      </c>
      <c r="V99" s="50">
        <v>89</v>
      </c>
      <c r="W99" s="51">
        <f t="shared" si="14"/>
        <v>3</v>
      </c>
      <c r="X99" s="94">
        <v>2</v>
      </c>
      <c r="Y99" s="95">
        <v>1</v>
      </c>
    </row>
    <row r="100" spans="2:25" ht="25.5" customHeight="1">
      <c r="B100" s="130" t="s">
        <v>30</v>
      </c>
      <c r="C100" s="131"/>
      <c r="D100" s="4">
        <f t="shared" si="11"/>
        <v>242</v>
      </c>
      <c r="E100" s="79">
        <v>122</v>
      </c>
      <c r="F100" s="80">
        <v>120</v>
      </c>
      <c r="G100" s="81">
        <v>132</v>
      </c>
      <c r="J100" s="49" t="s">
        <v>55</v>
      </c>
      <c r="K100" s="54">
        <f t="shared" si="10"/>
        <v>194</v>
      </c>
      <c r="L100" s="54">
        <f>L101+L102+L103+L104+L105</f>
        <v>110</v>
      </c>
      <c r="M100" s="54">
        <f>M101+M102+M103+M104+M105</f>
        <v>84</v>
      </c>
      <c r="N100" s="49" t="s">
        <v>56</v>
      </c>
      <c r="O100" s="54">
        <f t="shared" si="12"/>
        <v>218</v>
      </c>
      <c r="P100" s="54">
        <f>P101+P102+P103+P104+P105</f>
        <v>100</v>
      </c>
      <c r="Q100" s="54">
        <f>Q101+Q102+Q103+Q104+Q105</f>
        <v>118</v>
      </c>
      <c r="R100" s="49" t="s">
        <v>57</v>
      </c>
      <c r="S100" s="54">
        <f t="shared" si="13"/>
        <v>73</v>
      </c>
      <c r="T100" s="54">
        <f>T101+T102+T103+T104+T105</f>
        <v>27</v>
      </c>
      <c r="U100" s="54">
        <f>U101+U102+U103+U104+U105</f>
        <v>46</v>
      </c>
      <c r="V100" s="49" t="s">
        <v>58</v>
      </c>
      <c r="W100" s="54">
        <f t="shared" si="14"/>
        <v>6</v>
      </c>
      <c r="X100" s="54">
        <f>X101+X102+X103+X104+X105</f>
        <v>1</v>
      </c>
      <c r="Y100" s="54">
        <f>Y101+Y102+Y103+Y104+Y105</f>
        <v>5</v>
      </c>
    </row>
    <row r="101" spans="2:25" ht="25.5" customHeight="1">
      <c r="B101" s="132" t="s">
        <v>20</v>
      </c>
      <c r="C101" s="131"/>
      <c r="D101" s="4">
        <f t="shared" si="11"/>
        <v>39</v>
      </c>
      <c r="E101" s="79">
        <v>12</v>
      </c>
      <c r="F101" s="80">
        <v>27</v>
      </c>
      <c r="G101" s="81">
        <v>19</v>
      </c>
      <c r="J101" s="50">
        <v>15</v>
      </c>
      <c r="K101" s="51">
        <f t="shared" si="10"/>
        <v>6</v>
      </c>
      <c r="L101" s="94">
        <v>2</v>
      </c>
      <c r="M101" s="95">
        <v>4</v>
      </c>
      <c r="N101" s="50">
        <v>40</v>
      </c>
      <c r="O101" s="51">
        <f t="shared" si="12"/>
        <v>45</v>
      </c>
      <c r="P101" s="94">
        <v>18</v>
      </c>
      <c r="Q101" s="95">
        <v>27</v>
      </c>
      <c r="R101" s="50">
        <v>65</v>
      </c>
      <c r="S101" s="51">
        <f t="shared" si="13"/>
        <v>19</v>
      </c>
      <c r="T101" s="94">
        <v>8</v>
      </c>
      <c r="U101" s="95">
        <v>11</v>
      </c>
      <c r="V101" s="50">
        <v>90</v>
      </c>
      <c r="W101" s="51">
        <f t="shared" si="14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1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13</v>
      </c>
      <c r="L102" s="94">
        <v>8</v>
      </c>
      <c r="M102" s="95">
        <v>5</v>
      </c>
      <c r="N102" s="50">
        <v>41</v>
      </c>
      <c r="O102" s="51">
        <f t="shared" si="12"/>
        <v>47</v>
      </c>
      <c r="P102" s="94">
        <v>22</v>
      </c>
      <c r="Q102" s="95">
        <v>25</v>
      </c>
      <c r="R102" s="50">
        <v>66</v>
      </c>
      <c r="S102" s="51">
        <f t="shared" si="13"/>
        <v>9</v>
      </c>
      <c r="T102" s="94">
        <v>4</v>
      </c>
      <c r="U102" s="95">
        <v>5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3855</v>
      </c>
      <c r="E103" s="6">
        <f>SUM(E83:E102)</f>
        <v>1896</v>
      </c>
      <c r="F103" s="37">
        <f>SUM(F83:F102)</f>
        <v>1959</v>
      </c>
      <c r="G103" s="7">
        <f>SUM(G83:G102)</f>
        <v>2543</v>
      </c>
      <c r="J103" s="50">
        <v>17</v>
      </c>
      <c r="K103" s="51">
        <f t="shared" si="10"/>
        <v>15</v>
      </c>
      <c r="L103" s="94">
        <v>7</v>
      </c>
      <c r="M103" s="95">
        <v>8</v>
      </c>
      <c r="N103" s="50">
        <v>42</v>
      </c>
      <c r="O103" s="51">
        <f t="shared" si="12"/>
        <v>47</v>
      </c>
      <c r="P103" s="94">
        <v>23</v>
      </c>
      <c r="Q103" s="95">
        <v>24</v>
      </c>
      <c r="R103" s="50">
        <v>67</v>
      </c>
      <c r="S103" s="51">
        <f t="shared" si="13"/>
        <v>16</v>
      </c>
      <c r="T103" s="94">
        <v>2</v>
      </c>
      <c r="U103" s="95">
        <v>14</v>
      </c>
      <c r="V103" s="50">
        <v>92</v>
      </c>
      <c r="W103" s="51">
        <f t="shared" si="14"/>
        <v>0</v>
      </c>
      <c r="X103" s="94">
        <v>0</v>
      </c>
      <c r="Y103" s="95">
        <v>0</v>
      </c>
    </row>
    <row r="104" spans="10:25" ht="24.75" customHeight="1">
      <c r="J104" s="50">
        <v>18</v>
      </c>
      <c r="K104" s="51">
        <f t="shared" si="10"/>
        <v>56</v>
      </c>
      <c r="L104" s="94">
        <v>38</v>
      </c>
      <c r="M104" s="95">
        <v>18</v>
      </c>
      <c r="N104" s="50">
        <v>43</v>
      </c>
      <c r="O104" s="51">
        <f t="shared" si="12"/>
        <v>29</v>
      </c>
      <c r="P104" s="94">
        <v>11</v>
      </c>
      <c r="Q104" s="95">
        <v>18</v>
      </c>
      <c r="R104" s="50">
        <v>68</v>
      </c>
      <c r="S104" s="51">
        <f t="shared" si="13"/>
        <v>15</v>
      </c>
      <c r="T104" s="94">
        <v>6</v>
      </c>
      <c r="U104" s="95">
        <v>9</v>
      </c>
      <c r="V104" s="50">
        <v>93</v>
      </c>
      <c r="W104" s="51">
        <f t="shared" si="14"/>
        <v>1</v>
      </c>
      <c r="X104" s="94">
        <v>1</v>
      </c>
      <c r="Y104" s="95">
        <v>0</v>
      </c>
    </row>
    <row r="105" spans="10:25" ht="24.75" customHeight="1">
      <c r="J105" s="50">
        <v>19</v>
      </c>
      <c r="K105" s="51">
        <f t="shared" si="10"/>
        <v>104</v>
      </c>
      <c r="L105" s="94">
        <v>55</v>
      </c>
      <c r="M105" s="95">
        <v>49</v>
      </c>
      <c r="N105" s="50">
        <v>44</v>
      </c>
      <c r="O105" s="51">
        <f t="shared" si="12"/>
        <v>50</v>
      </c>
      <c r="P105" s="94">
        <v>26</v>
      </c>
      <c r="Q105" s="95">
        <v>24</v>
      </c>
      <c r="R105" s="50">
        <v>69</v>
      </c>
      <c r="S105" s="51">
        <f t="shared" si="13"/>
        <v>14</v>
      </c>
      <c r="T105" s="94">
        <v>7</v>
      </c>
      <c r="U105" s="95">
        <v>7</v>
      </c>
      <c r="V105" s="50">
        <v>94</v>
      </c>
      <c r="W105" s="51">
        <f t="shared" si="14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920</v>
      </c>
      <c r="L106" s="54">
        <f>L107+L108+L109+L110+L111</f>
        <v>469</v>
      </c>
      <c r="M106" s="54">
        <f>M107+M108+M109+M110+M111</f>
        <v>451</v>
      </c>
      <c r="N106" s="49" t="s">
        <v>60</v>
      </c>
      <c r="O106" s="54">
        <f t="shared" si="12"/>
        <v>246</v>
      </c>
      <c r="P106" s="54">
        <f>P107+P108+P109+P110+P111</f>
        <v>103</v>
      </c>
      <c r="Q106" s="54">
        <f>Q107+Q108+Q109+Q110+Q111</f>
        <v>143</v>
      </c>
      <c r="R106" s="49" t="s">
        <v>61</v>
      </c>
      <c r="S106" s="54">
        <f t="shared" si="13"/>
        <v>38</v>
      </c>
      <c r="T106" s="54">
        <f>T107+T108+T109+T110+T111</f>
        <v>15</v>
      </c>
      <c r="U106" s="54">
        <f>U107+U108+U109+U110+U111</f>
        <v>23</v>
      </c>
      <c r="V106" s="49" t="s">
        <v>62</v>
      </c>
      <c r="W106" s="54">
        <f t="shared" si="14"/>
        <v>1</v>
      </c>
      <c r="X106" s="54">
        <f>X107+X108+X109+X110+X111</f>
        <v>1</v>
      </c>
      <c r="Y106" s="54">
        <f>Y107+Y108+Y109+Y110+Y111</f>
        <v>0</v>
      </c>
    </row>
    <row r="107" spans="10:25" ht="24.75" customHeight="1">
      <c r="J107" s="50">
        <v>20</v>
      </c>
      <c r="K107" s="51">
        <f t="shared" si="10"/>
        <v>153</v>
      </c>
      <c r="L107" s="94">
        <v>92</v>
      </c>
      <c r="M107" s="95">
        <v>61</v>
      </c>
      <c r="N107" s="50">
        <v>45</v>
      </c>
      <c r="O107" s="51">
        <f t="shared" si="12"/>
        <v>37</v>
      </c>
      <c r="P107" s="94">
        <v>17</v>
      </c>
      <c r="Q107" s="95">
        <v>20</v>
      </c>
      <c r="R107" s="50">
        <v>70</v>
      </c>
      <c r="S107" s="51">
        <f t="shared" si="13"/>
        <v>11</v>
      </c>
      <c r="T107" s="94">
        <v>5</v>
      </c>
      <c r="U107" s="95">
        <v>6</v>
      </c>
      <c r="V107" s="50">
        <v>95</v>
      </c>
      <c r="W107" s="51">
        <f t="shared" si="14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152</v>
      </c>
      <c r="L108" s="94">
        <v>85</v>
      </c>
      <c r="M108" s="95">
        <v>67</v>
      </c>
      <c r="N108" s="50">
        <v>46</v>
      </c>
      <c r="O108" s="51">
        <f t="shared" si="12"/>
        <v>44</v>
      </c>
      <c r="P108" s="94">
        <v>18</v>
      </c>
      <c r="Q108" s="95">
        <v>26</v>
      </c>
      <c r="R108" s="50">
        <v>71</v>
      </c>
      <c r="S108" s="51">
        <f t="shared" si="13"/>
        <v>11</v>
      </c>
      <c r="T108" s="94">
        <v>5</v>
      </c>
      <c r="U108" s="95">
        <v>6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191</v>
      </c>
      <c r="L109" s="94">
        <v>107</v>
      </c>
      <c r="M109" s="95">
        <v>84</v>
      </c>
      <c r="N109" s="50">
        <v>47</v>
      </c>
      <c r="O109" s="51">
        <f t="shared" si="12"/>
        <v>60</v>
      </c>
      <c r="P109" s="94">
        <v>24</v>
      </c>
      <c r="Q109" s="95">
        <v>36</v>
      </c>
      <c r="R109" s="50">
        <v>72</v>
      </c>
      <c r="S109" s="51">
        <f t="shared" si="13"/>
        <v>6</v>
      </c>
      <c r="T109" s="94">
        <v>2</v>
      </c>
      <c r="U109" s="95">
        <v>4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235</v>
      </c>
      <c r="L110" s="94">
        <v>99</v>
      </c>
      <c r="M110" s="95">
        <v>136</v>
      </c>
      <c r="N110" s="50">
        <v>48</v>
      </c>
      <c r="O110" s="51">
        <f>P110+Q110</f>
        <v>56</v>
      </c>
      <c r="P110" s="94">
        <v>26</v>
      </c>
      <c r="Q110" s="95">
        <v>30</v>
      </c>
      <c r="R110" s="50">
        <v>73</v>
      </c>
      <c r="S110" s="51">
        <f t="shared" si="13"/>
        <v>5</v>
      </c>
      <c r="T110" s="94">
        <v>1</v>
      </c>
      <c r="U110" s="95">
        <v>4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189</v>
      </c>
      <c r="L111" s="96">
        <v>86</v>
      </c>
      <c r="M111" s="97">
        <v>103</v>
      </c>
      <c r="N111" s="60">
        <v>49</v>
      </c>
      <c r="O111" s="61">
        <f>P111+Q111</f>
        <v>49</v>
      </c>
      <c r="P111" s="96">
        <v>18</v>
      </c>
      <c r="Q111" s="97">
        <v>31</v>
      </c>
      <c r="R111" s="60">
        <v>74</v>
      </c>
      <c r="S111" s="61">
        <f t="shared" si="13"/>
        <v>5</v>
      </c>
      <c r="T111" s="96">
        <v>2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3855</v>
      </c>
      <c r="X113" s="126">
        <f>L82+L88+L94+L100+L106+L112+P82+P88+P94+P100+P106+P112+T82+T88+T94+T100+T106+T112+X82+X88+X94+X100+X106+X112</f>
        <v>1896</v>
      </c>
      <c r="Y113" s="128">
        <f>M82+M88+M94+M100+M106+M112+Q82+Q88+Q94+Q100+Q106+Q112+U82+U88+U94+U100+U106+U112+Y82+Y88+Y94+Y100+Y106+Y112</f>
        <v>1959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162</v>
      </c>
      <c r="P115" s="69">
        <f>$T$100+$T106+$X$82+$X$88+$X$94+$X$100+$X$106+$X$112</f>
        <v>66</v>
      </c>
      <c r="Q115" s="69">
        <f>$U$100+$U$106+$Y$82+$Y$88+$Y$94+$Y$100+$Y$106+$Y$112</f>
        <v>96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115"/>
  <sheetViews>
    <sheetView tabSelected="1" view="pageBreakPreview" zoomScaleSheetLayoutView="100" zoomScalePageLayoutView="0" workbookViewId="0" topLeftCell="A62">
      <selection activeCell="H100" sqref="H100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平成30年12月１日現在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92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54">
        <f aca="true" t="shared" si="0" ref="K4:K33">L4+M4</f>
        <v>1954</v>
      </c>
      <c r="L4" s="54">
        <f>L5+L6+L7+L8+L9</f>
        <v>994</v>
      </c>
      <c r="M4" s="54">
        <f>M5+M6+M7+M8+M9</f>
        <v>960</v>
      </c>
      <c r="N4" s="49" t="s">
        <v>44</v>
      </c>
      <c r="O4" s="54">
        <f>P4+Q4</f>
        <v>3769</v>
      </c>
      <c r="P4" s="54">
        <f>P5+P6+P7+P8+P9</f>
        <v>1979</v>
      </c>
      <c r="Q4" s="54">
        <f>Q5+Q6+Q7+Q8+Q9</f>
        <v>1790</v>
      </c>
      <c r="R4" s="49" t="s">
        <v>45</v>
      </c>
      <c r="S4" s="54">
        <f>T4+U4</f>
        <v>4316</v>
      </c>
      <c r="T4" s="54">
        <f>T5+T6+T7+T8+T9</f>
        <v>2229</v>
      </c>
      <c r="U4" s="54">
        <f>U5+U6+U7+U8+U9</f>
        <v>2087</v>
      </c>
      <c r="V4" s="49" t="s">
        <v>46</v>
      </c>
      <c r="W4" s="54">
        <f>X4+Y4</f>
        <v>3006</v>
      </c>
      <c r="X4" s="54">
        <f>X5+X6+X7+X8+X9</f>
        <v>1326</v>
      </c>
      <c r="Y4" s="54">
        <f>Y5+Y6+Y7+Y8+Y9</f>
        <v>1680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383</v>
      </c>
      <c r="L5" s="52">
        <v>205</v>
      </c>
      <c r="M5" s="53">
        <v>178</v>
      </c>
      <c r="N5" s="50">
        <v>25</v>
      </c>
      <c r="O5" s="51">
        <f aca="true" t="shared" si="1" ref="O5:O33">P5+Q5</f>
        <v>779</v>
      </c>
      <c r="P5" s="52">
        <v>425</v>
      </c>
      <c r="Q5" s="53">
        <v>354</v>
      </c>
      <c r="R5" s="50">
        <v>50</v>
      </c>
      <c r="S5" s="51">
        <f aca="true" t="shared" si="2" ref="S5:S33">T5+U5</f>
        <v>963</v>
      </c>
      <c r="T5" s="52">
        <v>499</v>
      </c>
      <c r="U5" s="53">
        <v>464</v>
      </c>
      <c r="V5" s="50">
        <v>75</v>
      </c>
      <c r="W5" s="51">
        <f aca="true" t="shared" si="3" ref="W5:W35">X5+Y5</f>
        <v>672</v>
      </c>
      <c r="X5" s="52">
        <v>300</v>
      </c>
      <c r="Y5" s="53">
        <v>372</v>
      </c>
    </row>
    <row r="6" spans="2:25" ht="24.75" customHeight="1" thickTop="1">
      <c r="B6" s="163" t="s">
        <v>31</v>
      </c>
      <c r="C6" s="164"/>
      <c r="D6" s="165"/>
      <c r="E6" s="15">
        <f>F6+G6</f>
        <v>58311</v>
      </c>
      <c r="F6" s="38">
        <f>SUM(F7:F8)</f>
        <v>29162</v>
      </c>
      <c r="G6" s="39">
        <f>SUM(G7:G8)</f>
        <v>29149</v>
      </c>
      <c r="J6" s="50">
        <v>1</v>
      </c>
      <c r="K6" s="51">
        <f t="shared" si="0"/>
        <v>368</v>
      </c>
      <c r="L6" s="52">
        <v>187</v>
      </c>
      <c r="M6" s="53">
        <v>181</v>
      </c>
      <c r="N6" s="50">
        <v>26</v>
      </c>
      <c r="O6" s="51">
        <f t="shared" si="1"/>
        <v>769</v>
      </c>
      <c r="P6" s="52">
        <v>395</v>
      </c>
      <c r="Q6" s="53">
        <v>374</v>
      </c>
      <c r="R6" s="50">
        <v>51</v>
      </c>
      <c r="S6" s="51">
        <f t="shared" si="2"/>
        <v>888</v>
      </c>
      <c r="T6" s="52">
        <v>448</v>
      </c>
      <c r="U6" s="53">
        <v>440</v>
      </c>
      <c r="V6" s="50">
        <v>76</v>
      </c>
      <c r="W6" s="51">
        <f t="shared" si="3"/>
        <v>656</v>
      </c>
      <c r="X6" s="52">
        <v>293</v>
      </c>
      <c r="Y6" s="53">
        <v>363</v>
      </c>
    </row>
    <row r="7" spans="2:25" ht="24.75" customHeight="1">
      <c r="B7" s="19"/>
      <c r="C7" s="166" t="s">
        <v>32</v>
      </c>
      <c r="D7" s="131"/>
      <c r="E7" s="13">
        <f>F7+G7</f>
        <v>54486</v>
      </c>
      <c r="F7" s="14">
        <v>27286</v>
      </c>
      <c r="G7" s="33">
        <v>27200</v>
      </c>
      <c r="J7" s="50">
        <v>2</v>
      </c>
      <c r="K7" s="51">
        <f t="shared" si="0"/>
        <v>411</v>
      </c>
      <c r="L7" s="52">
        <v>212</v>
      </c>
      <c r="M7" s="53">
        <v>199</v>
      </c>
      <c r="N7" s="50">
        <v>27</v>
      </c>
      <c r="O7" s="51">
        <f t="shared" si="1"/>
        <v>725</v>
      </c>
      <c r="P7" s="52">
        <v>375</v>
      </c>
      <c r="Q7" s="53">
        <v>350</v>
      </c>
      <c r="R7" s="50">
        <v>52</v>
      </c>
      <c r="S7" s="51">
        <f t="shared" si="2"/>
        <v>706</v>
      </c>
      <c r="T7" s="52">
        <v>374</v>
      </c>
      <c r="U7" s="53">
        <v>332</v>
      </c>
      <c r="V7" s="50">
        <v>77</v>
      </c>
      <c r="W7" s="51">
        <f t="shared" si="3"/>
        <v>599</v>
      </c>
      <c r="X7" s="52">
        <v>283</v>
      </c>
      <c r="Y7" s="53">
        <v>316</v>
      </c>
    </row>
    <row r="8" spans="2:25" ht="24.75" customHeight="1" thickBot="1">
      <c r="B8" s="23"/>
      <c r="C8" s="167" t="s">
        <v>33</v>
      </c>
      <c r="D8" s="168"/>
      <c r="E8" s="24">
        <f>F8+G8</f>
        <v>3825</v>
      </c>
      <c r="F8" s="25">
        <v>1876</v>
      </c>
      <c r="G8" s="34">
        <v>1949</v>
      </c>
      <c r="J8" s="50">
        <v>3</v>
      </c>
      <c r="K8" s="51">
        <f t="shared" si="0"/>
        <v>407</v>
      </c>
      <c r="L8" s="52">
        <v>198</v>
      </c>
      <c r="M8" s="53">
        <v>209</v>
      </c>
      <c r="N8" s="50">
        <v>28</v>
      </c>
      <c r="O8" s="51">
        <f t="shared" si="1"/>
        <v>774</v>
      </c>
      <c r="P8" s="52">
        <v>403</v>
      </c>
      <c r="Q8" s="53">
        <v>371</v>
      </c>
      <c r="R8" s="50">
        <v>53</v>
      </c>
      <c r="S8" s="51">
        <f t="shared" si="2"/>
        <v>920</v>
      </c>
      <c r="T8" s="52">
        <v>460</v>
      </c>
      <c r="U8" s="53">
        <v>460</v>
      </c>
      <c r="V8" s="50">
        <v>78</v>
      </c>
      <c r="W8" s="51">
        <f t="shared" si="3"/>
        <v>585</v>
      </c>
      <c r="X8" s="52">
        <v>253</v>
      </c>
      <c r="Y8" s="53">
        <v>332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385</v>
      </c>
      <c r="L9" s="52">
        <v>192</v>
      </c>
      <c r="M9" s="53">
        <v>193</v>
      </c>
      <c r="N9" s="50">
        <v>29</v>
      </c>
      <c r="O9" s="51">
        <f t="shared" si="1"/>
        <v>722</v>
      </c>
      <c r="P9" s="52">
        <v>381</v>
      </c>
      <c r="Q9" s="53">
        <v>341</v>
      </c>
      <c r="R9" s="50">
        <v>54</v>
      </c>
      <c r="S9" s="51">
        <f t="shared" si="2"/>
        <v>839</v>
      </c>
      <c r="T9" s="62">
        <v>448</v>
      </c>
      <c r="U9" s="53">
        <v>391</v>
      </c>
      <c r="V9" s="50">
        <v>79</v>
      </c>
      <c r="W9" s="51">
        <f t="shared" si="3"/>
        <v>494</v>
      </c>
      <c r="X9" s="52">
        <v>197</v>
      </c>
      <c r="Y9" s="53">
        <v>297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2045</v>
      </c>
      <c r="L10" s="54">
        <f>L11+L12+L13+L14+L15</f>
        <v>1037</v>
      </c>
      <c r="M10" s="54">
        <f>M11+M12+M13+M14+M15</f>
        <v>1008</v>
      </c>
      <c r="N10" s="49" t="s">
        <v>48</v>
      </c>
      <c r="O10" s="54">
        <f t="shared" si="1"/>
        <v>3413</v>
      </c>
      <c r="P10" s="54">
        <f>P11+P12+P13+P14+P15</f>
        <v>1870</v>
      </c>
      <c r="Q10" s="55">
        <f>Q11+Q12+Q13+Q14+Q15</f>
        <v>1543</v>
      </c>
      <c r="R10" s="56" t="s">
        <v>49</v>
      </c>
      <c r="S10" s="54">
        <f t="shared" si="2"/>
        <v>3748</v>
      </c>
      <c r="T10" s="54">
        <f>T11+T12+T13+T14+T15</f>
        <v>1856</v>
      </c>
      <c r="U10" s="55">
        <f>U11+U12+U13+U14+U15</f>
        <v>1892</v>
      </c>
      <c r="V10" s="49" t="s">
        <v>50</v>
      </c>
      <c r="W10" s="54">
        <f t="shared" si="3"/>
        <v>2135</v>
      </c>
      <c r="X10" s="54">
        <f>X11+X12+X13+X14+X15</f>
        <v>886</v>
      </c>
      <c r="Y10" s="55">
        <f>Y11+Y12+Y13+Y14+Y15</f>
        <v>1249</v>
      </c>
    </row>
    <row r="11" spans="2:25" ht="24.75" customHeight="1" thickBot="1">
      <c r="B11" s="171" t="s">
        <v>5</v>
      </c>
      <c r="C11" s="172"/>
      <c r="D11" s="31">
        <f>SUM(E11:G11)</f>
        <v>30553</v>
      </c>
      <c r="E11" s="25">
        <v>27494</v>
      </c>
      <c r="F11" s="25">
        <v>2516</v>
      </c>
      <c r="G11" s="32">
        <v>543</v>
      </c>
      <c r="J11" s="50">
        <v>5</v>
      </c>
      <c r="K11" s="51">
        <f t="shared" si="0"/>
        <v>407</v>
      </c>
      <c r="L11" s="52">
        <v>218</v>
      </c>
      <c r="M11" s="53">
        <v>189</v>
      </c>
      <c r="N11" s="50">
        <v>30</v>
      </c>
      <c r="O11" s="51">
        <f t="shared" si="1"/>
        <v>680</v>
      </c>
      <c r="P11" s="52">
        <v>370</v>
      </c>
      <c r="Q11" s="53">
        <v>310</v>
      </c>
      <c r="R11" s="50">
        <v>55</v>
      </c>
      <c r="S11" s="51">
        <f t="shared" si="2"/>
        <v>763</v>
      </c>
      <c r="T11" s="52">
        <v>401</v>
      </c>
      <c r="U11" s="53">
        <v>362</v>
      </c>
      <c r="V11" s="50">
        <v>80</v>
      </c>
      <c r="W11" s="51">
        <f t="shared" si="3"/>
        <v>404</v>
      </c>
      <c r="X11" s="52">
        <v>184</v>
      </c>
      <c r="Y11" s="53">
        <v>220</v>
      </c>
    </row>
    <row r="12" spans="3:25" ht="24.75" customHeight="1">
      <c r="C12" s="2"/>
      <c r="D12" s="10"/>
      <c r="E12" s="11"/>
      <c r="F12" s="12"/>
      <c r="G12" s="12"/>
      <c r="J12" s="50">
        <v>6</v>
      </c>
      <c r="K12" s="51">
        <f t="shared" si="0"/>
        <v>377</v>
      </c>
      <c r="L12" s="52">
        <v>183</v>
      </c>
      <c r="M12" s="53">
        <v>194</v>
      </c>
      <c r="N12" s="50">
        <v>31</v>
      </c>
      <c r="O12" s="51">
        <f t="shared" si="1"/>
        <v>706</v>
      </c>
      <c r="P12" s="52">
        <v>393</v>
      </c>
      <c r="Q12" s="53">
        <v>313</v>
      </c>
      <c r="R12" s="50">
        <v>56</v>
      </c>
      <c r="S12" s="51">
        <f t="shared" si="2"/>
        <v>732</v>
      </c>
      <c r="T12" s="52">
        <v>352</v>
      </c>
      <c r="U12" s="53">
        <v>380</v>
      </c>
      <c r="V12" s="50">
        <v>81</v>
      </c>
      <c r="W12" s="51">
        <f t="shared" si="3"/>
        <v>488</v>
      </c>
      <c r="X12" s="52">
        <v>203</v>
      </c>
      <c r="Y12" s="53">
        <v>285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0">
        <v>7</v>
      </c>
      <c r="K13" s="51">
        <f t="shared" si="0"/>
        <v>415</v>
      </c>
      <c r="L13" s="52">
        <v>226</v>
      </c>
      <c r="M13" s="53">
        <v>189</v>
      </c>
      <c r="N13" s="50">
        <v>32</v>
      </c>
      <c r="O13" s="51">
        <f t="shared" si="1"/>
        <v>697</v>
      </c>
      <c r="P13" s="52">
        <v>379</v>
      </c>
      <c r="Q13" s="53">
        <v>318</v>
      </c>
      <c r="R13" s="50">
        <v>57</v>
      </c>
      <c r="S13" s="51">
        <f t="shared" si="2"/>
        <v>753</v>
      </c>
      <c r="T13" s="52">
        <v>359</v>
      </c>
      <c r="U13" s="53">
        <v>394</v>
      </c>
      <c r="V13" s="50">
        <v>82</v>
      </c>
      <c r="W13" s="51">
        <f t="shared" si="3"/>
        <v>429</v>
      </c>
      <c r="X13" s="52">
        <v>190</v>
      </c>
      <c r="Y13" s="53">
        <v>239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0">
        <v>8</v>
      </c>
      <c r="K14" s="51">
        <f t="shared" si="0"/>
        <v>435</v>
      </c>
      <c r="L14" s="52">
        <v>199</v>
      </c>
      <c r="M14" s="53">
        <v>236</v>
      </c>
      <c r="N14" s="50">
        <v>33</v>
      </c>
      <c r="O14" s="51">
        <f t="shared" si="1"/>
        <v>633</v>
      </c>
      <c r="P14" s="52">
        <v>352</v>
      </c>
      <c r="Q14" s="53">
        <v>281</v>
      </c>
      <c r="R14" s="50">
        <v>58</v>
      </c>
      <c r="S14" s="51">
        <f t="shared" si="2"/>
        <v>783</v>
      </c>
      <c r="T14" s="52">
        <v>392</v>
      </c>
      <c r="U14" s="53">
        <v>391</v>
      </c>
      <c r="V14" s="50">
        <v>83</v>
      </c>
      <c r="W14" s="51">
        <f t="shared" si="3"/>
        <v>436</v>
      </c>
      <c r="X14" s="52">
        <v>158</v>
      </c>
      <c r="Y14" s="53">
        <v>278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0">
        <v>9</v>
      </c>
      <c r="K15" s="51">
        <f t="shared" si="0"/>
        <v>411</v>
      </c>
      <c r="L15" s="52">
        <v>211</v>
      </c>
      <c r="M15" s="53">
        <v>200</v>
      </c>
      <c r="N15" s="50">
        <v>34</v>
      </c>
      <c r="O15" s="51">
        <f t="shared" si="1"/>
        <v>697</v>
      </c>
      <c r="P15" s="52">
        <v>376</v>
      </c>
      <c r="Q15" s="53">
        <v>321</v>
      </c>
      <c r="R15" s="50">
        <v>59</v>
      </c>
      <c r="S15" s="51">
        <f t="shared" si="2"/>
        <v>717</v>
      </c>
      <c r="T15" s="52">
        <v>352</v>
      </c>
      <c r="U15" s="53">
        <v>365</v>
      </c>
      <c r="V15" s="50">
        <v>84</v>
      </c>
      <c r="W15" s="51">
        <f t="shared" si="3"/>
        <v>378</v>
      </c>
      <c r="X15" s="52">
        <v>151</v>
      </c>
      <c r="Y15" s="53">
        <v>227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18454</v>
      </c>
      <c r="E16" s="27">
        <v>9152</v>
      </c>
      <c r="F16" s="35">
        <v>9302</v>
      </c>
      <c r="G16" s="27">
        <v>9474</v>
      </c>
      <c r="H16" s="108">
        <v>128</v>
      </c>
      <c r="J16" s="49" t="s">
        <v>51</v>
      </c>
      <c r="K16" s="54">
        <f t="shared" si="0"/>
        <v>2104</v>
      </c>
      <c r="L16" s="54">
        <f>L17+L18+L19+L20+L21</f>
        <v>1056</v>
      </c>
      <c r="M16" s="54">
        <f>M17+M18+M19+M20+M21</f>
        <v>1048</v>
      </c>
      <c r="N16" s="49" t="s">
        <v>52</v>
      </c>
      <c r="O16" s="54">
        <f t="shared" si="1"/>
        <v>3500</v>
      </c>
      <c r="P16" s="54">
        <f>P17+P18+P19+P20+P21</f>
        <v>1868</v>
      </c>
      <c r="Q16" s="55">
        <f>Q17+Q18+Q19+Q20+Q21</f>
        <v>1632</v>
      </c>
      <c r="R16" s="49" t="s">
        <v>53</v>
      </c>
      <c r="S16" s="54">
        <f t="shared" si="2"/>
        <v>3607</v>
      </c>
      <c r="T16" s="54">
        <f>T17+T18+T19+T20+T21</f>
        <v>1900</v>
      </c>
      <c r="U16" s="55">
        <f>U17+U18+U19+U20+U21</f>
        <v>1707</v>
      </c>
      <c r="V16" s="49" t="s">
        <v>54</v>
      </c>
      <c r="W16" s="54">
        <f t="shared" si="3"/>
        <v>1373</v>
      </c>
      <c r="X16" s="54">
        <f>X17+X18+X19+X20+X21</f>
        <v>423</v>
      </c>
      <c r="Y16" s="55">
        <f>Y17+Y18+Y19+Y20+Y21</f>
        <v>950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433</v>
      </c>
      <c r="L17" s="52">
        <v>222</v>
      </c>
      <c r="M17" s="53">
        <v>211</v>
      </c>
      <c r="N17" s="50">
        <v>35</v>
      </c>
      <c r="O17" s="51">
        <f t="shared" si="1"/>
        <v>683</v>
      </c>
      <c r="P17" s="52">
        <v>367</v>
      </c>
      <c r="Q17" s="53">
        <v>316</v>
      </c>
      <c r="R17" s="50">
        <v>60</v>
      </c>
      <c r="S17" s="51">
        <f t="shared" si="2"/>
        <v>724</v>
      </c>
      <c r="T17" s="52">
        <v>380</v>
      </c>
      <c r="U17" s="53">
        <v>344</v>
      </c>
      <c r="V17" s="50">
        <v>85</v>
      </c>
      <c r="W17" s="51">
        <f t="shared" si="3"/>
        <v>338</v>
      </c>
      <c r="X17" s="52">
        <v>114</v>
      </c>
      <c r="Y17" s="53">
        <v>224</v>
      </c>
    </row>
    <row r="18" spans="1:25" ht="24.75" customHeight="1">
      <c r="A18" s="9"/>
      <c r="B18" s="151" t="s">
        <v>11</v>
      </c>
      <c r="C18" s="139"/>
      <c r="D18" s="4">
        <f t="shared" si="4"/>
        <v>13369</v>
      </c>
      <c r="E18" s="8">
        <v>6768</v>
      </c>
      <c r="F18" s="36">
        <v>6601</v>
      </c>
      <c r="G18" s="8">
        <v>7091</v>
      </c>
      <c r="H18" s="110">
        <v>146</v>
      </c>
      <c r="J18" s="50">
        <v>11</v>
      </c>
      <c r="K18" s="51">
        <f t="shared" si="0"/>
        <v>392</v>
      </c>
      <c r="L18" s="52">
        <v>199</v>
      </c>
      <c r="M18" s="53">
        <v>193</v>
      </c>
      <c r="N18" s="50">
        <v>36</v>
      </c>
      <c r="O18" s="51">
        <f t="shared" si="1"/>
        <v>712</v>
      </c>
      <c r="P18" s="52">
        <v>389</v>
      </c>
      <c r="Q18" s="53">
        <v>323</v>
      </c>
      <c r="R18" s="50">
        <v>61</v>
      </c>
      <c r="S18" s="51">
        <f t="shared" si="2"/>
        <v>713</v>
      </c>
      <c r="T18" s="52">
        <v>381</v>
      </c>
      <c r="U18" s="53">
        <v>332</v>
      </c>
      <c r="V18" s="50">
        <v>86</v>
      </c>
      <c r="W18" s="51">
        <f t="shared" si="3"/>
        <v>301</v>
      </c>
      <c r="X18" s="52">
        <v>102</v>
      </c>
      <c r="Y18" s="53">
        <v>199</v>
      </c>
    </row>
    <row r="19" spans="1:25" ht="24.75" customHeight="1">
      <c r="A19" s="9"/>
      <c r="B19" s="137" t="s">
        <v>12</v>
      </c>
      <c r="C19" s="131"/>
      <c r="D19" s="4">
        <f t="shared" si="4"/>
        <v>211</v>
      </c>
      <c r="E19" s="8">
        <v>98</v>
      </c>
      <c r="F19" s="36">
        <v>113</v>
      </c>
      <c r="G19" s="8">
        <v>119</v>
      </c>
      <c r="H19" s="109">
        <v>2</v>
      </c>
      <c r="J19" s="50">
        <v>12</v>
      </c>
      <c r="K19" s="51">
        <f t="shared" si="0"/>
        <v>415</v>
      </c>
      <c r="L19" s="52">
        <v>201</v>
      </c>
      <c r="M19" s="53">
        <v>214</v>
      </c>
      <c r="N19" s="50">
        <v>37</v>
      </c>
      <c r="O19" s="51">
        <f t="shared" si="1"/>
        <v>708</v>
      </c>
      <c r="P19" s="52">
        <v>370</v>
      </c>
      <c r="Q19" s="53">
        <v>338</v>
      </c>
      <c r="R19" s="50">
        <v>62</v>
      </c>
      <c r="S19" s="51">
        <f t="shared" si="2"/>
        <v>749</v>
      </c>
      <c r="T19" s="52">
        <v>392</v>
      </c>
      <c r="U19" s="53">
        <v>357</v>
      </c>
      <c r="V19" s="50">
        <v>87</v>
      </c>
      <c r="W19" s="51">
        <f t="shared" si="3"/>
        <v>292</v>
      </c>
      <c r="X19" s="52">
        <v>98</v>
      </c>
      <c r="Y19" s="53">
        <v>194</v>
      </c>
    </row>
    <row r="20" spans="1:25" ht="24.75" customHeight="1">
      <c r="A20" s="9"/>
      <c r="B20" s="137" t="s">
        <v>13</v>
      </c>
      <c r="C20" s="131"/>
      <c r="D20" s="4">
        <f t="shared" si="4"/>
        <v>2013</v>
      </c>
      <c r="E20" s="8">
        <v>984</v>
      </c>
      <c r="F20" s="36">
        <v>1029</v>
      </c>
      <c r="G20" s="8">
        <v>1065</v>
      </c>
      <c r="H20" s="109">
        <v>18</v>
      </c>
      <c r="J20" s="50">
        <v>13</v>
      </c>
      <c r="K20" s="51">
        <f t="shared" si="0"/>
        <v>416</v>
      </c>
      <c r="L20" s="52">
        <v>207</v>
      </c>
      <c r="M20" s="53">
        <v>209</v>
      </c>
      <c r="N20" s="50">
        <v>38</v>
      </c>
      <c r="O20" s="51">
        <f t="shared" si="1"/>
        <v>668</v>
      </c>
      <c r="P20" s="52">
        <v>357</v>
      </c>
      <c r="Q20" s="53">
        <v>311</v>
      </c>
      <c r="R20" s="50">
        <v>63</v>
      </c>
      <c r="S20" s="51">
        <f t="shared" si="2"/>
        <v>746</v>
      </c>
      <c r="T20" s="52">
        <v>387</v>
      </c>
      <c r="U20" s="53">
        <v>359</v>
      </c>
      <c r="V20" s="50">
        <v>88</v>
      </c>
      <c r="W20" s="51">
        <f t="shared" si="3"/>
        <v>251</v>
      </c>
      <c r="X20" s="52">
        <v>64</v>
      </c>
      <c r="Y20" s="53">
        <v>187</v>
      </c>
    </row>
    <row r="21" spans="1:25" ht="24.75" customHeight="1">
      <c r="A21" s="9"/>
      <c r="B21" s="132" t="s">
        <v>14</v>
      </c>
      <c r="C21" s="131"/>
      <c r="D21" s="4">
        <f t="shared" si="4"/>
        <v>2964</v>
      </c>
      <c r="E21" s="8">
        <v>1459</v>
      </c>
      <c r="F21" s="36">
        <v>1505</v>
      </c>
      <c r="G21" s="8">
        <v>1595</v>
      </c>
      <c r="H21" s="109">
        <v>20</v>
      </c>
      <c r="J21" s="50">
        <v>14</v>
      </c>
      <c r="K21" s="51">
        <f t="shared" si="0"/>
        <v>448</v>
      </c>
      <c r="L21" s="52">
        <v>227</v>
      </c>
      <c r="M21" s="53">
        <v>221</v>
      </c>
      <c r="N21" s="50">
        <v>39</v>
      </c>
      <c r="O21" s="51">
        <f t="shared" si="1"/>
        <v>729</v>
      </c>
      <c r="P21" s="52">
        <v>385</v>
      </c>
      <c r="Q21" s="53">
        <v>344</v>
      </c>
      <c r="R21" s="50">
        <v>64</v>
      </c>
      <c r="S21" s="51">
        <f t="shared" si="2"/>
        <v>675</v>
      </c>
      <c r="T21" s="52">
        <v>360</v>
      </c>
      <c r="U21" s="53">
        <v>315</v>
      </c>
      <c r="V21" s="50">
        <v>89</v>
      </c>
      <c r="W21" s="51">
        <f t="shared" si="3"/>
        <v>191</v>
      </c>
      <c r="X21" s="52">
        <v>45</v>
      </c>
      <c r="Y21" s="53">
        <v>146</v>
      </c>
    </row>
    <row r="22" spans="1:25" ht="24.75" customHeight="1">
      <c r="A22" s="9"/>
      <c r="B22" s="138" t="s">
        <v>15</v>
      </c>
      <c r="C22" s="139"/>
      <c r="D22" s="4">
        <f t="shared" si="4"/>
        <v>1551</v>
      </c>
      <c r="E22" s="8">
        <v>758</v>
      </c>
      <c r="F22" s="36">
        <v>793</v>
      </c>
      <c r="G22" s="8">
        <v>960</v>
      </c>
      <c r="H22" s="109">
        <v>13</v>
      </c>
      <c r="J22" s="49" t="s">
        <v>55</v>
      </c>
      <c r="K22" s="54">
        <f t="shared" si="0"/>
        <v>2529</v>
      </c>
      <c r="L22" s="54">
        <f>L23+L24+L25+L26+L27</f>
        <v>1310</v>
      </c>
      <c r="M22" s="54">
        <f>M23+M24+M25+M26+M27</f>
        <v>1219</v>
      </c>
      <c r="N22" s="49" t="s">
        <v>56</v>
      </c>
      <c r="O22" s="54">
        <f t="shared" si="1"/>
        <v>3887</v>
      </c>
      <c r="P22" s="54">
        <f>P23+P24+P25+P26+P27</f>
        <v>2071</v>
      </c>
      <c r="Q22" s="55">
        <f>Q23+Q24+Q25+Q26+Q27</f>
        <v>1816</v>
      </c>
      <c r="R22" s="49" t="s">
        <v>57</v>
      </c>
      <c r="S22" s="54">
        <f t="shared" si="2"/>
        <v>4075</v>
      </c>
      <c r="T22" s="54">
        <f>T23+T24+T25+T26+T27</f>
        <v>2040</v>
      </c>
      <c r="U22" s="55">
        <f>U23+U24+U25+U26+U27</f>
        <v>2035</v>
      </c>
      <c r="V22" s="49" t="s">
        <v>58</v>
      </c>
      <c r="W22" s="54">
        <f t="shared" si="3"/>
        <v>606</v>
      </c>
      <c r="X22" s="54">
        <f>X23+X24+X25+X26+X27</f>
        <v>159</v>
      </c>
      <c r="Y22" s="55">
        <f>Y23+Y24+Y25+Y26+Y27</f>
        <v>447</v>
      </c>
    </row>
    <row r="23" spans="1:25" ht="24.75" customHeight="1">
      <c r="A23" s="9"/>
      <c r="B23" s="132" t="s">
        <v>16</v>
      </c>
      <c r="C23" s="131"/>
      <c r="D23" s="4">
        <f t="shared" si="4"/>
        <v>1092</v>
      </c>
      <c r="E23" s="8">
        <v>517</v>
      </c>
      <c r="F23" s="36">
        <v>575</v>
      </c>
      <c r="G23" s="8">
        <v>594</v>
      </c>
      <c r="H23" s="109">
        <v>9</v>
      </c>
      <c r="J23" s="50">
        <v>15</v>
      </c>
      <c r="K23" s="51">
        <f t="shared" si="0"/>
        <v>469</v>
      </c>
      <c r="L23" s="52">
        <v>234</v>
      </c>
      <c r="M23" s="53">
        <v>235</v>
      </c>
      <c r="N23" s="50">
        <v>40</v>
      </c>
      <c r="O23" s="51">
        <f t="shared" si="1"/>
        <v>710</v>
      </c>
      <c r="P23" s="52">
        <v>391</v>
      </c>
      <c r="Q23" s="53">
        <v>319</v>
      </c>
      <c r="R23" s="50">
        <v>65</v>
      </c>
      <c r="S23" s="51">
        <f t="shared" si="2"/>
        <v>727</v>
      </c>
      <c r="T23" s="52">
        <v>382</v>
      </c>
      <c r="U23" s="53">
        <v>345</v>
      </c>
      <c r="V23" s="50">
        <v>90</v>
      </c>
      <c r="W23" s="51">
        <f t="shared" si="3"/>
        <v>183</v>
      </c>
      <c r="X23" s="52">
        <v>57</v>
      </c>
      <c r="Y23" s="53">
        <v>126</v>
      </c>
    </row>
    <row r="24" spans="1:25" ht="24.75" customHeight="1">
      <c r="A24" s="9"/>
      <c r="B24" s="140" t="s">
        <v>27</v>
      </c>
      <c r="C24" s="139"/>
      <c r="D24" s="4">
        <f t="shared" si="4"/>
        <v>1100</v>
      </c>
      <c r="E24" s="8">
        <v>576</v>
      </c>
      <c r="F24" s="36">
        <v>524</v>
      </c>
      <c r="G24" s="8">
        <v>530</v>
      </c>
      <c r="H24" s="100">
        <v>8</v>
      </c>
      <c r="J24" s="50">
        <v>16</v>
      </c>
      <c r="K24" s="51">
        <f t="shared" si="0"/>
        <v>456</v>
      </c>
      <c r="L24" s="52">
        <v>239</v>
      </c>
      <c r="M24" s="53">
        <v>217</v>
      </c>
      <c r="N24" s="50">
        <v>41</v>
      </c>
      <c r="O24" s="51">
        <f t="shared" si="1"/>
        <v>746</v>
      </c>
      <c r="P24" s="52">
        <v>394</v>
      </c>
      <c r="Q24" s="53">
        <v>352</v>
      </c>
      <c r="R24" s="50">
        <v>66</v>
      </c>
      <c r="S24" s="51">
        <f t="shared" si="2"/>
        <v>827</v>
      </c>
      <c r="T24" s="52">
        <v>434</v>
      </c>
      <c r="U24" s="53">
        <v>393</v>
      </c>
      <c r="V24" s="50">
        <v>91</v>
      </c>
      <c r="W24" s="51">
        <f t="shared" si="3"/>
        <v>143</v>
      </c>
      <c r="X24" s="52">
        <v>33</v>
      </c>
      <c r="Y24" s="53">
        <v>110</v>
      </c>
    </row>
    <row r="25" spans="1:25" ht="24.75" customHeight="1">
      <c r="A25" s="9"/>
      <c r="B25" s="132" t="s">
        <v>17</v>
      </c>
      <c r="C25" s="131"/>
      <c r="D25" s="4">
        <f t="shared" si="4"/>
        <v>1168</v>
      </c>
      <c r="E25" s="8">
        <v>605</v>
      </c>
      <c r="F25" s="36">
        <v>563</v>
      </c>
      <c r="G25" s="8">
        <v>514</v>
      </c>
      <c r="H25" s="110">
        <v>4</v>
      </c>
      <c r="J25" s="50">
        <v>17</v>
      </c>
      <c r="K25" s="51">
        <f t="shared" si="0"/>
        <v>498</v>
      </c>
      <c r="L25" s="52">
        <v>244</v>
      </c>
      <c r="M25" s="53">
        <v>254</v>
      </c>
      <c r="N25" s="50">
        <v>42</v>
      </c>
      <c r="O25" s="51">
        <f t="shared" si="1"/>
        <v>745</v>
      </c>
      <c r="P25" s="52">
        <v>381</v>
      </c>
      <c r="Q25" s="53">
        <v>364</v>
      </c>
      <c r="R25" s="50">
        <v>67</v>
      </c>
      <c r="S25" s="51">
        <f t="shared" si="2"/>
        <v>820</v>
      </c>
      <c r="T25" s="52">
        <v>397</v>
      </c>
      <c r="U25" s="53">
        <v>423</v>
      </c>
      <c r="V25" s="50">
        <v>92</v>
      </c>
      <c r="W25" s="51">
        <f t="shared" si="3"/>
        <v>118</v>
      </c>
      <c r="X25" s="52">
        <v>29</v>
      </c>
      <c r="Y25" s="53">
        <v>89</v>
      </c>
    </row>
    <row r="26" spans="1:25" ht="24.75" customHeight="1">
      <c r="A26" s="9"/>
      <c r="B26" s="130" t="s">
        <v>27</v>
      </c>
      <c r="C26" s="131"/>
      <c r="D26" s="4">
        <f t="shared" si="4"/>
        <v>2048</v>
      </c>
      <c r="E26" s="8">
        <v>1068</v>
      </c>
      <c r="F26" s="36">
        <v>980</v>
      </c>
      <c r="G26" s="8">
        <v>1126</v>
      </c>
      <c r="H26" s="109">
        <v>13</v>
      </c>
      <c r="J26" s="50">
        <v>18</v>
      </c>
      <c r="K26" s="51">
        <f t="shared" si="0"/>
        <v>517</v>
      </c>
      <c r="L26" s="52">
        <v>287</v>
      </c>
      <c r="M26" s="53">
        <v>230</v>
      </c>
      <c r="N26" s="50">
        <v>43</v>
      </c>
      <c r="O26" s="51">
        <f t="shared" si="1"/>
        <v>818</v>
      </c>
      <c r="P26" s="52">
        <v>427</v>
      </c>
      <c r="Q26" s="53">
        <v>391</v>
      </c>
      <c r="R26" s="50">
        <v>68</v>
      </c>
      <c r="S26" s="51">
        <f t="shared" si="2"/>
        <v>812</v>
      </c>
      <c r="T26" s="52">
        <v>393</v>
      </c>
      <c r="U26" s="53">
        <v>419</v>
      </c>
      <c r="V26" s="50">
        <v>93</v>
      </c>
      <c r="W26" s="51">
        <f t="shared" si="3"/>
        <v>92</v>
      </c>
      <c r="X26" s="52">
        <v>25</v>
      </c>
      <c r="Y26" s="53">
        <v>67</v>
      </c>
    </row>
    <row r="27" spans="1:25" ht="24.75" customHeight="1">
      <c r="A27" s="9"/>
      <c r="B27" s="130" t="s">
        <v>28</v>
      </c>
      <c r="C27" s="131"/>
      <c r="D27" s="4">
        <f t="shared" si="4"/>
        <v>1379</v>
      </c>
      <c r="E27" s="8">
        <v>714</v>
      </c>
      <c r="F27" s="36">
        <v>665</v>
      </c>
      <c r="G27" s="8">
        <v>688</v>
      </c>
      <c r="H27" s="110">
        <v>9</v>
      </c>
      <c r="J27" s="50">
        <v>19</v>
      </c>
      <c r="K27" s="51">
        <f t="shared" si="0"/>
        <v>589</v>
      </c>
      <c r="L27" s="52">
        <v>306</v>
      </c>
      <c r="M27" s="53">
        <v>283</v>
      </c>
      <c r="N27" s="50">
        <v>44</v>
      </c>
      <c r="O27" s="51">
        <f t="shared" si="1"/>
        <v>868</v>
      </c>
      <c r="P27" s="52">
        <v>478</v>
      </c>
      <c r="Q27" s="53">
        <v>390</v>
      </c>
      <c r="R27" s="50">
        <v>69</v>
      </c>
      <c r="S27" s="51">
        <f t="shared" si="2"/>
        <v>889</v>
      </c>
      <c r="T27" s="52">
        <v>434</v>
      </c>
      <c r="U27" s="53">
        <v>455</v>
      </c>
      <c r="V27" s="50">
        <v>94</v>
      </c>
      <c r="W27" s="51">
        <f t="shared" si="3"/>
        <v>70</v>
      </c>
      <c r="X27" s="52">
        <v>15</v>
      </c>
      <c r="Y27" s="53">
        <v>55</v>
      </c>
    </row>
    <row r="28" spans="1:25" ht="24.75" customHeight="1">
      <c r="A28" s="9"/>
      <c r="B28" s="132" t="s">
        <v>18</v>
      </c>
      <c r="C28" s="131"/>
      <c r="D28" s="4">
        <f t="shared" si="4"/>
        <v>3698</v>
      </c>
      <c r="E28" s="8">
        <v>1873</v>
      </c>
      <c r="F28" s="36">
        <v>1825</v>
      </c>
      <c r="G28" s="8">
        <v>1863</v>
      </c>
      <c r="H28" s="109">
        <v>49</v>
      </c>
      <c r="J28" s="49" t="s">
        <v>59</v>
      </c>
      <c r="K28" s="54">
        <f t="shared" si="0"/>
        <v>3893</v>
      </c>
      <c r="L28" s="54">
        <f>L29+L30+L31+L32+L33</f>
        <v>2010</v>
      </c>
      <c r="M28" s="54">
        <f>M29+M30+M31+M32+M33</f>
        <v>1883</v>
      </c>
      <c r="N28" s="49" t="s">
        <v>60</v>
      </c>
      <c r="O28" s="54">
        <f t="shared" si="1"/>
        <v>4625</v>
      </c>
      <c r="P28" s="54">
        <f>P29+P30+P31+P32+P33</f>
        <v>2423</v>
      </c>
      <c r="Q28" s="55">
        <f>Q29+Q30+Q31+Q32+Q33</f>
        <v>2202</v>
      </c>
      <c r="R28" s="49" t="s">
        <v>61</v>
      </c>
      <c r="S28" s="54">
        <f t="shared" si="2"/>
        <v>3520</v>
      </c>
      <c r="T28" s="54">
        <f>T29+T30+T31+T32+T33</f>
        <v>1697</v>
      </c>
      <c r="U28" s="55">
        <f>U29+U30+U31+U32+U33</f>
        <v>1823</v>
      </c>
      <c r="V28" s="49" t="s">
        <v>62</v>
      </c>
      <c r="W28" s="54">
        <f t="shared" si="3"/>
        <v>173</v>
      </c>
      <c r="X28" s="54">
        <f>X29+X30+X31+X32+X33</f>
        <v>24</v>
      </c>
      <c r="Y28" s="55">
        <f>Y29+Y30+Y31+Y32+Y33</f>
        <v>149</v>
      </c>
    </row>
    <row r="29" spans="1:25" ht="24.75" customHeight="1">
      <c r="A29" s="9"/>
      <c r="B29" s="130" t="s">
        <v>29</v>
      </c>
      <c r="C29" s="131"/>
      <c r="D29" s="4">
        <f t="shared" si="4"/>
        <v>2610</v>
      </c>
      <c r="E29" s="8">
        <v>1291</v>
      </c>
      <c r="F29" s="36">
        <v>1319</v>
      </c>
      <c r="G29" s="8">
        <v>1381</v>
      </c>
      <c r="H29" s="110">
        <v>42</v>
      </c>
      <c r="J29" s="50">
        <v>20</v>
      </c>
      <c r="K29" s="51">
        <f t="shared" si="0"/>
        <v>701</v>
      </c>
      <c r="L29" s="52">
        <v>392</v>
      </c>
      <c r="M29" s="53">
        <v>309</v>
      </c>
      <c r="N29" s="50">
        <v>45</v>
      </c>
      <c r="O29" s="51">
        <f t="shared" si="1"/>
        <v>943</v>
      </c>
      <c r="P29" s="52">
        <v>515</v>
      </c>
      <c r="Q29" s="53">
        <v>428</v>
      </c>
      <c r="R29" s="50">
        <v>70</v>
      </c>
      <c r="S29" s="51">
        <f t="shared" si="2"/>
        <v>895</v>
      </c>
      <c r="T29" s="52">
        <v>450</v>
      </c>
      <c r="U29" s="53">
        <v>445</v>
      </c>
      <c r="V29" s="50">
        <v>95</v>
      </c>
      <c r="W29" s="51">
        <f t="shared" si="3"/>
        <v>67</v>
      </c>
      <c r="X29" s="58">
        <v>11</v>
      </c>
      <c r="Y29" s="59">
        <v>56</v>
      </c>
    </row>
    <row r="30" spans="1:25" ht="24.75" customHeight="1">
      <c r="A30" s="9"/>
      <c r="B30" s="132" t="s">
        <v>19</v>
      </c>
      <c r="C30" s="131"/>
      <c r="D30" s="4">
        <f t="shared" si="4"/>
        <v>1608</v>
      </c>
      <c r="E30" s="8">
        <v>792</v>
      </c>
      <c r="F30" s="36">
        <v>816</v>
      </c>
      <c r="G30" s="8">
        <v>836</v>
      </c>
      <c r="H30" s="109">
        <v>19</v>
      </c>
      <c r="J30" s="50">
        <v>21</v>
      </c>
      <c r="K30" s="51">
        <f t="shared" si="0"/>
        <v>731</v>
      </c>
      <c r="L30" s="52">
        <v>379</v>
      </c>
      <c r="M30" s="53">
        <v>352</v>
      </c>
      <c r="N30" s="50">
        <v>46</v>
      </c>
      <c r="O30" s="51">
        <f t="shared" si="1"/>
        <v>941</v>
      </c>
      <c r="P30" s="52">
        <v>489</v>
      </c>
      <c r="Q30" s="53">
        <v>452</v>
      </c>
      <c r="R30" s="50">
        <v>71</v>
      </c>
      <c r="S30" s="51">
        <f t="shared" si="2"/>
        <v>837</v>
      </c>
      <c r="T30" s="52">
        <v>403</v>
      </c>
      <c r="U30" s="53">
        <v>434</v>
      </c>
      <c r="V30" s="50">
        <v>96</v>
      </c>
      <c r="W30" s="51">
        <f t="shared" si="3"/>
        <v>40</v>
      </c>
      <c r="X30" s="58">
        <v>3</v>
      </c>
      <c r="Y30" s="59">
        <v>37</v>
      </c>
    </row>
    <row r="31" spans="1:25" ht="24.75" customHeight="1">
      <c r="A31" s="9"/>
      <c r="B31" s="130" t="s">
        <v>27</v>
      </c>
      <c r="C31" s="131"/>
      <c r="D31" s="4">
        <f t="shared" si="4"/>
        <v>1118</v>
      </c>
      <c r="E31" s="8">
        <v>572</v>
      </c>
      <c r="F31" s="36">
        <v>546</v>
      </c>
      <c r="G31" s="8">
        <v>558</v>
      </c>
      <c r="H31" s="110">
        <v>9</v>
      </c>
      <c r="J31" s="50">
        <v>22</v>
      </c>
      <c r="K31" s="51">
        <f t="shared" si="0"/>
        <v>767</v>
      </c>
      <c r="L31" s="52">
        <v>423</v>
      </c>
      <c r="M31" s="53">
        <v>344</v>
      </c>
      <c r="N31" s="50">
        <v>47</v>
      </c>
      <c r="O31" s="51">
        <f t="shared" si="1"/>
        <v>958</v>
      </c>
      <c r="P31" s="52">
        <v>476</v>
      </c>
      <c r="Q31" s="53">
        <v>482</v>
      </c>
      <c r="R31" s="50">
        <v>72</v>
      </c>
      <c r="S31" s="51">
        <f t="shared" si="2"/>
        <v>551</v>
      </c>
      <c r="T31" s="52">
        <v>258</v>
      </c>
      <c r="U31" s="53">
        <v>293</v>
      </c>
      <c r="V31" s="50">
        <v>97</v>
      </c>
      <c r="W31" s="51">
        <f t="shared" si="3"/>
        <v>30</v>
      </c>
      <c r="X31" s="58">
        <v>6</v>
      </c>
      <c r="Y31" s="59">
        <v>24</v>
      </c>
    </row>
    <row r="32" spans="1:25" ht="24.75" customHeight="1">
      <c r="A32" s="9"/>
      <c r="B32" s="130" t="s">
        <v>28</v>
      </c>
      <c r="C32" s="131"/>
      <c r="D32" s="4">
        <f t="shared" si="4"/>
        <v>1814</v>
      </c>
      <c r="E32" s="8">
        <v>907</v>
      </c>
      <c r="F32" s="36">
        <v>907</v>
      </c>
      <c r="G32" s="8">
        <v>865</v>
      </c>
      <c r="H32" s="109">
        <v>18</v>
      </c>
      <c r="J32" s="50">
        <v>23</v>
      </c>
      <c r="K32" s="51">
        <f t="shared" si="0"/>
        <v>850</v>
      </c>
      <c r="L32" s="52">
        <v>388</v>
      </c>
      <c r="M32" s="53">
        <v>462</v>
      </c>
      <c r="N32" s="50">
        <v>48</v>
      </c>
      <c r="O32" s="51">
        <f t="shared" si="1"/>
        <v>858</v>
      </c>
      <c r="P32" s="52">
        <v>469</v>
      </c>
      <c r="Q32" s="53">
        <v>389</v>
      </c>
      <c r="R32" s="50">
        <v>73</v>
      </c>
      <c r="S32" s="51">
        <f t="shared" si="2"/>
        <v>587</v>
      </c>
      <c r="T32" s="52">
        <v>289</v>
      </c>
      <c r="U32" s="53">
        <v>298</v>
      </c>
      <c r="V32" s="50">
        <v>98</v>
      </c>
      <c r="W32" s="51">
        <f t="shared" si="3"/>
        <v>24</v>
      </c>
      <c r="X32" s="58">
        <v>1</v>
      </c>
      <c r="Y32" s="59">
        <v>23</v>
      </c>
    </row>
    <row r="33" spans="1:25" ht="24.75" customHeight="1" thickBot="1">
      <c r="A33" s="9"/>
      <c r="B33" s="130" t="s">
        <v>30</v>
      </c>
      <c r="C33" s="131"/>
      <c r="D33" s="4">
        <f t="shared" si="4"/>
        <v>1702</v>
      </c>
      <c r="E33" s="8">
        <v>841</v>
      </c>
      <c r="F33" s="36">
        <v>861</v>
      </c>
      <c r="G33" s="8">
        <v>1078</v>
      </c>
      <c r="H33" s="109">
        <v>29</v>
      </c>
      <c r="J33" s="60">
        <v>24</v>
      </c>
      <c r="K33" s="61">
        <f t="shared" si="0"/>
        <v>844</v>
      </c>
      <c r="L33" s="62">
        <v>428</v>
      </c>
      <c r="M33" s="63">
        <v>416</v>
      </c>
      <c r="N33" s="60">
        <v>49</v>
      </c>
      <c r="O33" s="61">
        <f t="shared" si="1"/>
        <v>925</v>
      </c>
      <c r="P33" s="62">
        <v>474</v>
      </c>
      <c r="Q33" s="63">
        <v>451</v>
      </c>
      <c r="R33" s="60">
        <v>74</v>
      </c>
      <c r="S33" s="61">
        <f t="shared" si="2"/>
        <v>650</v>
      </c>
      <c r="T33" s="62">
        <v>297</v>
      </c>
      <c r="U33" s="63">
        <v>353</v>
      </c>
      <c r="V33" s="50">
        <v>99</v>
      </c>
      <c r="W33" s="51">
        <f t="shared" si="3"/>
        <v>12</v>
      </c>
      <c r="X33" s="64">
        <v>3</v>
      </c>
      <c r="Y33" s="65">
        <v>9</v>
      </c>
    </row>
    <row r="34" spans="1:25" ht="24.75" customHeight="1">
      <c r="A34" s="9"/>
      <c r="B34" s="132" t="s">
        <v>20</v>
      </c>
      <c r="C34" s="131"/>
      <c r="D34" s="4">
        <f t="shared" si="4"/>
        <v>348</v>
      </c>
      <c r="E34" s="8">
        <v>166</v>
      </c>
      <c r="F34" s="36">
        <v>182</v>
      </c>
      <c r="G34" s="8">
        <v>180</v>
      </c>
      <c r="H34" s="109">
        <v>7</v>
      </c>
      <c r="V34" s="66" t="s">
        <v>63</v>
      </c>
      <c r="W34" s="54">
        <f t="shared" si="3"/>
        <v>33</v>
      </c>
      <c r="X34" s="58">
        <v>4</v>
      </c>
      <c r="Y34" s="59">
        <v>29</v>
      </c>
    </row>
    <row r="35" spans="1:25" ht="24.75" customHeight="1" thickBot="1">
      <c r="A35" s="3"/>
      <c r="B35" s="133" t="s">
        <v>21</v>
      </c>
      <c r="C35" s="134"/>
      <c r="D35" s="5">
        <f t="shared" si="4"/>
        <v>55</v>
      </c>
      <c r="E35" s="8">
        <v>16</v>
      </c>
      <c r="F35" s="36">
        <v>39</v>
      </c>
      <c r="G35" s="8">
        <v>31</v>
      </c>
      <c r="H35" s="111">
        <v>0</v>
      </c>
      <c r="V35" s="124" t="s">
        <v>64</v>
      </c>
      <c r="W35" s="126">
        <f t="shared" si="3"/>
        <v>58311</v>
      </c>
      <c r="X35" s="126">
        <f>L4+L10+L16+L22+L28+L34+P4+P10+P16+P22+P28+P34+T4+T10+T16+T22+T28+T34+X4+X10+X16+X22+X28+X34</f>
        <v>29162</v>
      </c>
      <c r="Y35" s="128">
        <f>M4+M10+M16+M22+M28+M34+Q4+Q10+Q16+Q22+Q28+Q34+U4+U10+U16+U22+U28+U34+Y4+Y10+Y16+Y22+Y28+Y34</f>
        <v>29149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58311</v>
      </c>
      <c r="E36" s="6">
        <f>SUM(E16:E35)</f>
        <v>29162</v>
      </c>
      <c r="F36" s="37">
        <f>SUM(F16:F35)</f>
        <v>29149</v>
      </c>
      <c r="G36" s="6">
        <f>SUM(G16:G35)</f>
        <v>30553</v>
      </c>
      <c r="H36" s="112">
        <f>SUM(H16:H35)</f>
        <v>543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14921</v>
      </c>
      <c r="P37" s="69">
        <f>$T$22+$T$28+$X$4+$X$10+$X$16+$X$22+$X$28+$X$34</f>
        <v>6559</v>
      </c>
      <c r="Q37" s="69">
        <f>$U$22+$U$28+$Y$4+$Y$10+$Y$16+$Y$22+$Y$28+$Y$34</f>
        <v>8362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2"/>
      <c r="C40" s="122"/>
      <c r="D40" s="122"/>
      <c r="E40" s="122"/>
      <c r="F40" s="122"/>
      <c r="G40" s="122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平成30年12月１日現在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平成30年12月１日現在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85" t="s">
        <v>88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86"/>
      <c r="J43" s="46" t="s">
        <v>43</v>
      </c>
      <c r="K43" s="54">
        <f aca="true" t="shared" si="5" ref="K43:K72">L43+M43</f>
        <v>1847</v>
      </c>
      <c r="L43" s="54">
        <f>L44+L45+L46+L47+L48</f>
        <v>943</v>
      </c>
      <c r="M43" s="54">
        <f>M44+M45+M46+M47+M48</f>
        <v>904</v>
      </c>
      <c r="N43" s="49" t="s">
        <v>44</v>
      </c>
      <c r="O43" s="54">
        <f>P43+Q43</f>
        <v>3071</v>
      </c>
      <c r="P43" s="54">
        <f>P44+P45+P46+P47+P48</f>
        <v>1591</v>
      </c>
      <c r="Q43" s="54">
        <f>Q44+Q45+Q46+Q47+Q48</f>
        <v>1480</v>
      </c>
      <c r="R43" s="49" t="s">
        <v>45</v>
      </c>
      <c r="S43" s="54">
        <f>T43+U43</f>
        <v>4075</v>
      </c>
      <c r="T43" s="54">
        <f>T44+T45+T46+T47+T48</f>
        <v>2130</v>
      </c>
      <c r="U43" s="54">
        <f>U44+U45+U46+U47+U48</f>
        <v>1945</v>
      </c>
      <c r="V43" s="49" t="s">
        <v>46</v>
      </c>
      <c r="W43" s="54">
        <f>X43+Y43</f>
        <v>2982</v>
      </c>
      <c r="X43" s="54">
        <f>X44+X45+X46+X47+X48</f>
        <v>1314</v>
      </c>
      <c r="Y43" s="54">
        <f>Y44+Y45+Y46+Y47+Y48</f>
        <v>1668</v>
      </c>
    </row>
    <row r="44" spans="2:25" ht="25.5" customHeight="1" thickTop="1">
      <c r="B44" s="149" t="s">
        <v>9</v>
      </c>
      <c r="C44" s="150"/>
      <c r="D44" s="26">
        <f aca="true" t="shared" si="6" ref="D44:D63">E44+F44</f>
        <v>17319</v>
      </c>
      <c r="E44" s="82">
        <v>8553</v>
      </c>
      <c r="F44" s="83">
        <v>8766</v>
      </c>
      <c r="G44" s="84">
        <v>8784</v>
      </c>
      <c r="J44" s="50">
        <v>0</v>
      </c>
      <c r="K44" s="51">
        <f t="shared" si="5"/>
        <v>359</v>
      </c>
      <c r="L44" s="88">
        <v>193</v>
      </c>
      <c r="M44" s="89">
        <v>166</v>
      </c>
      <c r="N44" s="50">
        <v>25</v>
      </c>
      <c r="O44" s="51">
        <f aca="true" t="shared" si="7" ref="O44:O70">P44+Q44</f>
        <v>593</v>
      </c>
      <c r="P44" s="88">
        <v>316</v>
      </c>
      <c r="Q44" s="89">
        <v>277</v>
      </c>
      <c r="R44" s="50">
        <v>50</v>
      </c>
      <c r="S44" s="51">
        <f aca="true" t="shared" si="8" ref="S44:S72">T44+U44</f>
        <v>904</v>
      </c>
      <c r="T44" s="88">
        <v>474</v>
      </c>
      <c r="U44" s="89">
        <v>430</v>
      </c>
      <c r="V44" s="50">
        <v>75</v>
      </c>
      <c r="W44" s="51">
        <f aca="true" t="shared" si="9" ref="W44:W74">X44+Y44</f>
        <v>665</v>
      </c>
      <c r="X44" s="88">
        <v>296</v>
      </c>
      <c r="Y44" s="89">
        <v>369</v>
      </c>
    </row>
    <row r="45" spans="2:25" ht="25.5" customHeight="1">
      <c r="B45" s="137" t="s">
        <v>10</v>
      </c>
      <c r="C45" s="131"/>
      <c r="D45" s="4">
        <f t="shared" si="6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348</v>
      </c>
      <c r="L45" s="88">
        <v>174</v>
      </c>
      <c r="M45" s="89">
        <v>174</v>
      </c>
      <c r="N45" s="50">
        <v>26</v>
      </c>
      <c r="O45" s="51">
        <f t="shared" si="7"/>
        <v>625</v>
      </c>
      <c r="P45" s="88">
        <v>319</v>
      </c>
      <c r="Q45" s="89">
        <v>306</v>
      </c>
      <c r="R45" s="50">
        <v>51</v>
      </c>
      <c r="S45" s="51">
        <f t="shared" si="8"/>
        <v>838</v>
      </c>
      <c r="T45" s="88">
        <v>429</v>
      </c>
      <c r="U45" s="89">
        <v>409</v>
      </c>
      <c r="V45" s="50">
        <v>76</v>
      </c>
      <c r="W45" s="51">
        <f t="shared" si="9"/>
        <v>652</v>
      </c>
      <c r="X45" s="88">
        <v>293</v>
      </c>
      <c r="Y45" s="89">
        <v>359</v>
      </c>
    </row>
    <row r="46" spans="2:25" ht="25.5" customHeight="1">
      <c r="B46" s="151" t="s">
        <v>11</v>
      </c>
      <c r="C46" s="139"/>
      <c r="D46" s="4">
        <f t="shared" si="6"/>
        <v>12536</v>
      </c>
      <c r="E46" s="85">
        <v>6383</v>
      </c>
      <c r="F46" s="86">
        <v>6153</v>
      </c>
      <c r="G46" s="87">
        <v>6518</v>
      </c>
      <c r="J46" s="50">
        <v>2</v>
      </c>
      <c r="K46" s="51">
        <f t="shared" si="5"/>
        <v>383</v>
      </c>
      <c r="L46" s="88">
        <v>206</v>
      </c>
      <c r="M46" s="89">
        <v>177</v>
      </c>
      <c r="N46" s="50">
        <v>27</v>
      </c>
      <c r="O46" s="51">
        <f t="shared" si="7"/>
        <v>605</v>
      </c>
      <c r="P46" s="88">
        <v>315</v>
      </c>
      <c r="Q46" s="89">
        <v>290</v>
      </c>
      <c r="R46" s="50">
        <v>52</v>
      </c>
      <c r="S46" s="51">
        <f t="shared" si="8"/>
        <v>658</v>
      </c>
      <c r="T46" s="88">
        <v>350</v>
      </c>
      <c r="U46" s="89">
        <v>308</v>
      </c>
      <c r="V46" s="50">
        <v>77</v>
      </c>
      <c r="W46" s="51">
        <f t="shared" si="9"/>
        <v>595</v>
      </c>
      <c r="X46" s="88">
        <v>280</v>
      </c>
      <c r="Y46" s="89">
        <v>315</v>
      </c>
    </row>
    <row r="47" spans="2:25" ht="25.5" customHeight="1">
      <c r="B47" s="137" t="s">
        <v>12</v>
      </c>
      <c r="C47" s="131"/>
      <c r="D47" s="4">
        <f t="shared" si="6"/>
        <v>209</v>
      </c>
      <c r="E47" s="85">
        <v>97</v>
      </c>
      <c r="F47" s="86">
        <v>112</v>
      </c>
      <c r="G47" s="87">
        <v>119</v>
      </c>
      <c r="J47" s="50">
        <v>3</v>
      </c>
      <c r="K47" s="51">
        <f t="shared" si="5"/>
        <v>390</v>
      </c>
      <c r="L47" s="88">
        <v>189</v>
      </c>
      <c r="M47" s="89">
        <v>201</v>
      </c>
      <c r="N47" s="50">
        <v>28</v>
      </c>
      <c r="O47" s="51">
        <f t="shared" si="7"/>
        <v>635</v>
      </c>
      <c r="P47" s="88">
        <v>324</v>
      </c>
      <c r="Q47" s="89">
        <v>311</v>
      </c>
      <c r="R47" s="50">
        <v>53</v>
      </c>
      <c r="S47" s="51">
        <f t="shared" si="8"/>
        <v>877</v>
      </c>
      <c r="T47" s="88">
        <v>445</v>
      </c>
      <c r="U47" s="89">
        <v>432</v>
      </c>
      <c r="V47" s="50">
        <v>78</v>
      </c>
      <c r="W47" s="51">
        <f t="shared" si="9"/>
        <v>580</v>
      </c>
      <c r="X47" s="88">
        <v>251</v>
      </c>
      <c r="Y47" s="89">
        <v>329</v>
      </c>
    </row>
    <row r="48" spans="2:25" ht="25.5" customHeight="1">
      <c r="B48" s="137" t="s">
        <v>13</v>
      </c>
      <c r="C48" s="131"/>
      <c r="D48" s="4">
        <f t="shared" si="6"/>
        <v>1922</v>
      </c>
      <c r="E48" s="85">
        <v>941</v>
      </c>
      <c r="F48" s="86">
        <v>981</v>
      </c>
      <c r="G48" s="87">
        <v>1010</v>
      </c>
      <c r="J48" s="50">
        <v>4</v>
      </c>
      <c r="K48" s="51">
        <f t="shared" si="5"/>
        <v>367</v>
      </c>
      <c r="L48" s="88">
        <v>181</v>
      </c>
      <c r="M48" s="89">
        <v>186</v>
      </c>
      <c r="N48" s="50">
        <v>29</v>
      </c>
      <c r="O48" s="51">
        <f t="shared" si="7"/>
        <v>613</v>
      </c>
      <c r="P48" s="88">
        <v>317</v>
      </c>
      <c r="Q48" s="89">
        <v>296</v>
      </c>
      <c r="R48" s="50">
        <v>54</v>
      </c>
      <c r="S48" s="51">
        <f t="shared" si="8"/>
        <v>798</v>
      </c>
      <c r="T48" s="88">
        <v>432</v>
      </c>
      <c r="U48" s="89">
        <v>366</v>
      </c>
      <c r="V48" s="50">
        <v>79</v>
      </c>
      <c r="W48" s="51">
        <f t="shared" si="9"/>
        <v>490</v>
      </c>
      <c r="X48" s="88">
        <v>194</v>
      </c>
      <c r="Y48" s="89">
        <v>296</v>
      </c>
    </row>
    <row r="49" spans="2:25" ht="25.5" customHeight="1">
      <c r="B49" s="132" t="s">
        <v>14</v>
      </c>
      <c r="C49" s="131"/>
      <c r="D49" s="4">
        <f t="shared" si="6"/>
        <v>2811</v>
      </c>
      <c r="E49" s="85">
        <v>1369</v>
      </c>
      <c r="F49" s="86">
        <v>1442</v>
      </c>
      <c r="G49" s="87">
        <v>1475</v>
      </c>
      <c r="J49" s="46" t="s">
        <v>47</v>
      </c>
      <c r="K49" s="54">
        <f t="shared" si="5"/>
        <v>1967</v>
      </c>
      <c r="L49" s="54">
        <f>L50+L51+L52+L53+L54</f>
        <v>995</v>
      </c>
      <c r="M49" s="55">
        <f>M50+M51+M52+M53+M54</f>
        <v>972</v>
      </c>
      <c r="N49" s="49" t="s">
        <v>48</v>
      </c>
      <c r="O49" s="54">
        <f t="shared" si="7"/>
        <v>3036</v>
      </c>
      <c r="P49" s="54">
        <f>P50+P51+P52+P53+P54</f>
        <v>1665</v>
      </c>
      <c r="Q49" s="55">
        <f>Q50+Q51+Q52+Q53+Q54</f>
        <v>1371</v>
      </c>
      <c r="R49" s="56" t="s">
        <v>49</v>
      </c>
      <c r="S49" s="54">
        <f t="shared" si="8"/>
        <v>3587</v>
      </c>
      <c r="T49" s="54">
        <f>T50+T51+T52+T53+T54</f>
        <v>1799</v>
      </c>
      <c r="U49" s="55">
        <f>U50+U51+U52+U53+U54</f>
        <v>1788</v>
      </c>
      <c r="V49" s="49" t="s">
        <v>50</v>
      </c>
      <c r="W49" s="54">
        <f t="shared" si="9"/>
        <v>2120</v>
      </c>
      <c r="X49" s="54">
        <f>X50+X51+X52+X53+X54</f>
        <v>878</v>
      </c>
      <c r="Y49" s="55">
        <f>Y50+Y51+Y52+Y53+Y54</f>
        <v>1242</v>
      </c>
    </row>
    <row r="50" spans="2:25" ht="25.5" customHeight="1">
      <c r="B50" s="138" t="s">
        <v>15</v>
      </c>
      <c r="C50" s="139"/>
      <c r="D50" s="4">
        <f t="shared" si="6"/>
        <v>1321</v>
      </c>
      <c r="E50" s="85">
        <v>653</v>
      </c>
      <c r="F50" s="86">
        <v>668</v>
      </c>
      <c r="G50" s="87">
        <v>762</v>
      </c>
      <c r="J50" s="50">
        <v>5</v>
      </c>
      <c r="K50" s="51">
        <f t="shared" si="5"/>
        <v>393</v>
      </c>
      <c r="L50" s="88">
        <v>211</v>
      </c>
      <c r="M50" s="89">
        <v>182</v>
      </c>
      <c r="N50" s="50">
        <v>30</v>
      </c>
      <c r="O50" s="51">
        <f t="shared" si="7"/>
        <v>577</v>
      </c>
      <c r="P50" s="88">
        <v>311</v>
      </c>
      <c r="Q50" s="89">
        <v>266</v>
      </c>
      <c r="R50" s="50">
        <v>55</v>
      </c>
      <c r="S50" s="51">
        <f t="shared" si="8"/>
        <v>736</v>
      </c>
      <c r="T50" s="88">
        <v>390</v>
      </c>
      <c r="U50" s="89">
        <v>346</v>
      </c>
      <c r="V50" s="50">
        <v>80</v>
      </c>
      <c r="W50" s="51">
        <f t="shared" si="9"/>
        <v>402</v>
      </c>
      <c r="X50" s="88">
        <v>182</v>
      </c>
      <c r="Y50" s="89">
        <v>220</v>
      </c>
    </row>
    <row r="51" spans="2:25" ht="25.5" customHeight="1">
      <c r="B51" s="132" t="s">
        <v>16</v>
      </c>
      <c r="C51" s="131"/>
      <c r="D51" s="4">
        <f t="shared" si="6"/>
        <v>1076</v>
      </c>
      <c r="E51" s="85">
        <v>511</v>
      </c>
      <c r="F51" s="86">
        <v>565</v>
      </c>
      <c r="G51" s="87">
        <v>589</v>
      </c>
      <c r="J51" s="50">
        <v>6</v>
      </c>
      <c r="K51" s="51">
        <f t="shared" si="5"/>
        <v>358</v>
      </c>
      <c r="L51" s="88">
        <v>175</v>
      </c>
      <c r="M51" s="89">
        <v>183</v>
      </c>
      <c r="N51" s="50">
        <v>31</v>
      </c>
      <c r="O51" s="51">
        <f t="shared" si="7"/>
        <v>615</v>
      </c>
      <c r="P51" s="88">
        <v>335</v>
      </c>
      <c r="Q51" s="89">
        <v>280</v>
      </c>
      <c r="R51" s="50">
        <v>56</v>
      </c>
      <c r="S51" s="51">
        <f t="shared" si="8"/>
        <v>694</v>
      </c>
      <c r="T51" s="88">
        <v>339</v>
      </c>
      <c r="U51" s="89">
        <v>355</v>
      </c>
      <c r="V51" s="50">
        <v>81</v>
      </c>
      <c r="W51" s="51">
        <f t="shared" si="9"/>
        <v>485</v>
      </c>
      <c r="X51" s="88">
        <v>201</v>
      </c>
      <c r="Y51" s="89">
        <v>284</v>
      </c>
    </row>
    <row r="52" spans="2:25" ht="25.5" customHeight="1">
      <c r="B52" s="140" t="s">
        <v>27</v>
      </c>
      <c r="C52" s="139"/>
      <c r="D52" s="4">
        <f t="shared" si="6"/>
        <v>1054</v>
      </c>
      <c r="E52" s="85">
        <v>547</v>
      </c>
      <c r="F52" s="86">
        <v>507</v>
      </c>
      <c r="G52" s="87">
        <v>499</v>
      </c>
      <c r="J52" s="50">
        <v>7</v>
      </c>
      <c r="K52" s="51">
        <f t="shared" si="5"/>
        <v>399</v>
      </c>
      <c r="L52" s="88">
        <v>216</v>
      </c>
      <c r="M52" s="89">
        <v>183</v>
      </c>
      <c r="N52" s="50">
        <v>32</v>
      </c>
      <c r="O52" s="51">
        <f t="shared" si="7"/>
        <v>617</v>
      </c>
      <c r="P52" s="88">
        <v>340</v>
      </c>
      <c r="Q52" s="89">
        <v>277</v>
      </c>
      <c r="R52" s="50">
        <v>57</v>
      </c>
      <c r="S52" s="51">
        <f t="shared" si="8"/>
        <v>725</v>
      </c>
      <c r="T52" s="88">
        <v>352</v>
      </c>
      <c r="U52" s="89">
        <v>373</v>
      </c>
      <c r="V52" s="50">
        <v>82</v>
      </c>
      <c r="W52" s="51">
        <f t="shared" si="9"/>
        <v>426</v>
      </c>
      <c r="X52" s="88">
        <v>189</v>
      </c>
      <c r="Y52" s="89">
        <v>237</v>
      </c>
    </row>
    <row r="53" spans="2:25" ht="25.5" customHeight="1">
      <c r="B53" s="132" t="s">
        <v>17</v>
      </c>
      <c r="C53" s="131"/>
      <c r="D53" s="4">
        <f t="shared" si="6"/>
        <v>1140</v>
      </c>
      <c r="E53" s="85">
        <v>589</v>
      </c>
      <c r="F53" s="86">
        <v>551</v>
      </c>
      <c r="G53" s="87">
        <v>497</v>
      </c>
      <c r="J53" s="50">
        <v>8</v>
      </c>
      <c r="K53" s="51">
        <f t="shared" si="5"/>
        <v>421</v>
      </c>
      <c r="L53" s="88">
        <v>193</v>
      </c>
      <c r="M53" s="89">
        <v>228</v>
      </c>
      <c r="N53" s="50">
        <v>33</v>
      </c>
      <c r="O53" s="51">
        <f t="shared" si="7"/>
        <v>577</v>
      </c>
      <c r="P53" s="88">
        <v>324</v>
      </c>
      <c r="Q53" s="89">
        <v>253</v>
      </c>
      <c r="R53" s="50">
        <v>58</v>
      </c>
      <c r="S53" s="51">
        <f t="shared" si="8"/>
        <v>745</v>
      </c>
      <c r="T53" s="88">
        <v>380</v>
      </c>
      <c r="U53" s="89">
        <v>365</v>
      </c>
      <c r="V53" s="50">
        <v>83</v>
      </c>
      <c r="W53" s="51">
        <f t="shared" si="9"/>
        <v>432</v>
      </c>
      <c r="X53" s="88">
        <v>156</v>
      </c>
      <c r="Y53" s="89">
        <v>276</v>
      </c>
    </row>
    <row r="54" spans="2:25" ht="25.5" customHeight="1">
      <c r="B54" s="130" t="s">
        <v>27</v>
      </c>
      <c r="C54" s="131"/>
      <c r="D54" s="4">
        <f t="shared" si="6"/>
        <v>1989</v>
      </c>
      <c r="E54" s="85">
        <v>1034</v>
      </c>
      <c r="F54" s="86">
        <v>955</v>
      </c>
      <c r="G54" s="87">
        <v>1100</v>
      </c>
      <c r="J54" s="50">
        <v>9</v>
      </c>
      <c r="K54" s="51">
        <f t="shared" si="5"/>
        <v>396</v>
      </c>
      <c r="L54" s="88">
        <v>200</v>
      </c>
      <c r="M54" s="89">
        <v>196</v>
      </c>
      <c r="N54" s="50">
        <v>34</v>
      </c>
      <c r="O54" s="51">
        <f t="shared" si="7"/>
        <v>650</v>
      </c>
      <c r="P54" s="88">
        <v>355</v>
      </c>
      <c r="Q54" s="89">
        <v>295</v>
      </c>
      <c r="R54" s="50">
        <v>59</v>
      </c>
      <c r="S54" s="51">
        <f t="shared" si="8"/>
        <v>687</v>
      </c>
      <c r="T54" s="88">
        <v>338</v>
      </c>
      <c r="U54" s="89">
        <v>349</v>
      </c>
      <c r="V54" s="50">
        <v>84</v>
      </c>
      <c r="W54" s="51">
        <f t="shared" si="9"/>
        <v>375</v>
      </c>
      <c r="X54" s="88">
        <v>150</v>
      </c>
      <c r="Y54" s="89">
        <v>225</v>
      </c>
    </row>
    <row r="55" spans="2:25" ht="25.5" customHeight="1">
      <c r="B55" s="130" t="s">
        <v>28</v>
      </c>
      <c r="C55" s="131"/>
      <c r="D55" s="4">
        <f t="shared" si="6"/>
        <v>1336</v>
      </c>
      <c r="E55" s="85">
        <v>692</v>
      </c>
      <c r="F55" s="86">
        <v>644</v>
      </c>
      <c r="G55" s="87">
        <v>666</v>
      </c>
      <c r="J55" s="49" t="s">
        <v>51</v>
      </c>
      <c r="K55" s="54">
        <f t="shared" si="5"/>
        <v>2044</v>
      </c>
      <c r="L55" s="54">
        <f>L56+L57+L58+L59+L60</f>
        <v>1024</v>
      </c>
      <c r="M55" s="55">
        <f>M56+M57+M58+M59+M60</f>
        <v>1020</v>
      </c>
      <c r="N55" s="49" t="s">
        <v>52</v>
      </c>
      <c r="O55" s="54">
        <f t="shared" si="7"/>
        <v>3228</v>
      </c>
      <c r="P55" s="54">
        <f>P56+P57+P58+P59+P60</f>
        <v>1737</v>
      </c>
      <c r="Q55" s="55">
        <f>Q56+Q57+Q58+Q59+Q60</f>
        <v>1491</v>
      </c>
      <c r="R55" s="49" t="s">
        <v>53</v>
      </c>
      <c r="S55" s="54">
        <f t="shared" si="8"/>
        <v>3494</v>
      </c>
      <c r="T55" s="54">
        <f>T56+T57+T58+T59+T60</f>
        <v>1859</v>
      </c>
      <c r="U55" s="55">
        <f>U56+U57+U58+U59+U60</f>
        <v>1635</v>
      </c>
      <c r="V55" s="49" t="s">
        <v>54</v>
      </c>
      <c r="W55" s="54">
        <f t="shared" si="9"/>
        <v>1367</v>
      </c>
      <c r="X55" s="54">
        <f>X56+X57+X58+X59+X60</f>
        <v>420</v>
      </c>
      <c r="Y55" s="55">
        <f>Y56+Y57+Y58+Y59+Y60</f>
        <v>947</v>
      </c>
    </row>
    <row r="56" spans="2:25" ht="25.5" customHeight="1">
      <c r="B56" s="132" t="s">
        <v>18</v>
      </c>
      <c r="C56" s="131"/>
      <c r="D56" s="4">
        <f t="shared" si="6"/>
        <v>3283</v>
      </c>
      <c r="E56" s="85">
        <v>1668</v>
      </c>
      <c r="F56" s="86">
        <v>1615</v>
      </c>
      <c r="G56" s="87">
        <v>1554</v>
      </c>
      <c r="J56" s="50">
        <v>10</v>
      </c>
      <c r="K56" s="51">
        <f t="shared" si="5"/>
        <v>424</v>
      </c>
      <c r="L56" s="88">
        <v>215</v>
      </c>
      <c r="M56" s="89">
        <v>209</v>
      </c>
      <c r="N56" s="50">
        <v>35</v>
      </c>
      <c r="O56" s="51">
        <f t="shared" si="7"/>
        <v>623</v>
      </c>
      <c r="P56" s="88">
        <v>339</v>
      </c>
      <c r="Q56" s="89">
        <v>284</v>
      </c>
      <c r="R56" s="50">
        <v>60</v>
      </c>
      <c r="S56" s="51">
        <f t="shared" si="8"/>
        <v>706</v>
      </c>
      <c r="T56" s="88">
        <v>373</v>
      </c>
      <c r="U56" s="89">
        <v>333</v>
      </c>
      <c r="V56" s="50">
        <v>85</v>
      </c>
      <c r="W56" s="51">
        <f t="shared" si="9"/>
        <v>338</v>
      </c>
      <c r="X56" s="88">
        <v>114</v>
      </c>
      <c r="Y56" s="89">
        <v>224</v>
      </c>
    </row>
    <row r="57" spans="2:25" ht="25.5" customHeight="1">
      <c r="B57" s="130" t="s">
        <v>29</v>
      </c>
      <c r="C57" s="131"/>
      <c r="D57" s="4">
        <f t="shared" si="6"/>
        <v>2406</v>
      </c>
      <c r="E57" s="85">
        <v>1194</v>
      </c>
      <c r="F57" s="86">
        <v>1212</v>
      </c>
      <c r="G57" s="87">
        <v>1256</v>
      </c>
      <c r="J57" s="50">
        <v>11</v>
      </c>
      <c r="K57" s="51">
        <f t="shared" si="5"/>
        <v>379</v>
      </c>
      <c r="L57" s="88">
        <v>192</v>
      </c>
      <c r="M57" s="89">
        <v>187</v>
      </c>
      <c r="N57" s="50">
        <v>36</v>
      </c>
      <c r="O57" s="51">
        <f t="shared" si="7"/>
        <v>660</v>
      </c>
      <c r="P57" s="88">
        <v>363</v>
      </c>
      <c r="Q57" s="89">
        <v>297</v>
      </c>
      <c r="R57" s="50">
        <v>61</v>
      </c>
      <c r="S57" s="51">
        <f t="shared" si="8"/>
        <v>685</v>
      </c>
      <c r="T57" s="88">
        <v>371</v>
      </c>
      <c r="U57" s="89">
        <v>314</v>
      </c>
      <c r="V57" s="50">
        <v>86</v>
      </c>
      <c r="W57" s="51">
        <f t="shared" si="9"/>
        <v>300</v>
      </c>
      <c r="X57" s="88">
        <v>102</v>
      </c>
      <c r="Y57" s="89">
        <v>198</v>
      </c>
    </row>
    <row r="58" spans="2:25" ht="25.5" customHeight="1">
      <c r="B58" s="132" t="s">
        <v>19</v>
      </c>
      <c r="C58" s="131"/>
      <c r="D58" s="4">
        <f t="shared" si="6"/>
        <v>1467</v>
      </c>
      <c r="E58" s="85">
        <v>738</v>
      </c>
      <c r="F58" s="86">
        <v>729</v>
      </c>
      <c r="G58" s="87">
        <v>734</v>
      </c>
      <c r="J58" s="50">
        <v>12</v>
      </c>
      <c r="K58" s="51">
        <f t="shared" si="5"/>
        <v>402</v>
      </c>
      <c r="L58" s="88">
        <v>195</v>
      </c>
      <c r="M58" s="89">
        <v>207</v>
      </c>
      <c r="N58" s="50">
        <v>37</v>
      </c>
      <c r="O58" s="51">
        <f t="shared" si="7"/>
        <v>647</v>
      </c>
      <c r="P58" s="88">
        <v>344</v>
      </c>
      <c r="Q58" s="89">
        <v>303</v>
      </c>
      <c r="R58" s="50">
        <v>62</v>
      </c>
      <c r="S58" s="51">
        <f t="shared" si="8"/>
        <v>727</v>
      </c>
      <c r="T58" s="88">
        <v>386</v>
      </c>
      <c r="U58" s="89">
        <v>341</v>
      </c>
      <c r="V58" s="50">
        <v>87</v>
      </c>
      <c r="W58" s="51">
        <f t="shared" si="9"/>
        <v>292</v>
      </c>
      <c r="X58" s="88">
        <v>98</v>
      </c>
      <c r="Y58" s="89">
        <v>194</v>
      </c>
    </row>
    <row r="59" spans="2:25" ht="25.5" customHeight="1">
      <c r="B59" s="130" t="s">
        <v>27</v>
      </c>
      <c r="C59" s="131"/>
      <c r="D59" s="4">
        <f t="shared" si="6"/>
        <v>1044</v>
      </c>
      <c r="E59" s="85">
        <v>538</v>
      </c>
      <c r="F59" s="86">
        <v>506</v>
      </c>
      <c r="G59" s="87">
        <v>514</v>
      </c>
      <c r="J59" s="50">
        <v>13</v>
      </c>
      <c r="K59" s="51">
        <f t="shared" si="5"/>
        <v>404</v>
      </c>
      <c r="L59" s="88">
        <v>200</v>
      </c>
      <c r="M59" s="89">
        <v>204</v>
      </c>
      <c r="N59" s="50">
        <v>38</v>
      </c>
      <c r="O59" s="51">
        <f t="shared" si="7"/>
        <v>617</v>
      </c>
      <c r="P59" s="88">
        <v>332</v>
      </c>
      <c r="Q59" s="89">
        <v>285</v>
      </c>
      <c r="R59" s="50">
        <v>63</v>
      </c>
      <c r="S59" s="51">
        <f t="shared" si="8"/>
        <v>716</v>
      </c>
      <c r="T59" s="88">
        <v>373</v>
      </c>
      <c r="U59" s="89">
        <v>343</v>
      </c>
      <c r="V59" s="50">
        <v>88</v>
      </c>
      <c r="W59" s="51">
        <f t="shared" si="9"/>
        <v>249</v>
      </c>
      <c r="X59" s="88">
        <v>63</v>
      </c>
      <c r="Y59" s="89">
        <v>186</v>
      </c>
    </row>
    <row r="60" spans="2:25" ht="25.5" customHeight="1">
      <c r="B60" s="130" t="s">
        <v>28</v>
      </c>
      <c r="C60" s="131"/>
      <c r="D60" s="4">
        <f t="shared" si="6"/>
        <v>1745</v>
      </c>
      <c r="E60" s="85">
        <v>884</v>
      </c>
      <c r="F60" s="86">
        <v>861</v>
      </c>
      <c r="G60" s="87">
        <v>820</v>
      </c>
      <c r="J60" s="50">
        <v>14</v>
      </c>
      <c r="K60" s="51">
        <f t="shared" si="5"/>
        <v>435</v>
      </c>
      <c r="L60" s="88">
        <v>222</v>
      </c>
      <c r="M60" s="89">
        <v>213</v>
      </c>
      <c r="N60" s="50">
        <v>39</v>
      </c>
      <c r="O60" s="51">
        <f t="shared" si="7"/>
        <v>681</v>
      </c>
      <c r="P60" s="88">
        <v>359</v>
      </c>
      <c r="Q60" s="89">
        <v>322</v>
      </c>
      <c r="R60" s="50">
        <v>64</v>
      </c>
      <c r="S60" s="51">
        <f t="shared" si="8"/>
        <v>660</v>
      </c>
      <c r="T60" s="88">
        <v>356</v>
      </c>
      <c r="U60" s="89">
        <v>304</v>
      </c>
      <c r="V60" s="50">
        <v>89</v>
      </c>
      <c r="W60" s="51">
        <f t="shared" si="9"/>
        <v>188</v>
      </c>
      <c r="X60" s="88">
        <v>43</v>
      </c>
      <c r="Y60" s="89">
        <v>145</v>
      </c>
    </row>
    <row r="61" spans="2:25" ht="25.5" customHeight="1">
      <c r="B61" s="130" t="s">
        <v>30</v>
      </c>
      <c r="C61" s="131"/>
      <c r="D61" s="4">
        <f t="shared" si="6"/>
        <v>1463</v>
      </c>
      <c r="E61" s="85">
        <v>722</v>
      </c>
      <c r="F61" s="86">
        <v>741</v>
      </c>
      <c r="G61" s="87">
        <v>948</v>
      </c>
      <c r="J61" s="49" t="s">
        <v>55</v>
      </c>
      <c r="K61" s="54">
        <f t="shared" si="5"/>
        <v>2346</v>
      </c>
      <c r="L61" s="54">
        <f>L62+L63+L64+L65+L66</f>
        <v>1208</v>
      </c>
      <c r="M61" s="55">
        <f>M62+M63+M64+M65+M66</f>
        <v>1138</v>
      </c>
      <c r="N61" s="49" t="s">
        <v>56</v>
      </c>
      <c r="O61" s="54">
        <f t="shared" si="7"/>
        <v>3669</v>
      </c>
      <c r="P61" s="54">
        <f>P62+P63+P64+P65+P66</f>
        <v>1971</v>
      </c>
      <c r="Q61" s="55">
        <f>Q62+Q63+Q64+Q65+Q66</f>
        <v>1698</v>
      </c>
      <c r="R61" s="49" t="s">
        <v>57</v>
      </c>
      <c r="S61" s="54">
        <f t="shared" si="8"/>
        <v>4005</v>
      </c>
      <c r="T61" s="54">
        <f>T62+T63+T64+T65+T66</f>
        <v>2015</v>
      </c>
      <c r="U61" s="55">
        <f>U62+U63+U64+U65+U66</f>
        <v>1990</v>
      </c>
      <c r="V61" s="49" t="s">
        <v>58</v>
      </c>
      <c r="W61" s="54">
        <f t="shared" si="9"/>
        <v>601</v>
      </c>
      <c r="X61" s="54">
        <f>X62+X63+X64+X65+X66</f>
        <v>158</v>
      </c>
      <c r="Y61" s="55">
        <f>Y62+Y63+Y64+Y65+Y66</f>
        <v>443</v>
      </c>
    </row>
    <row r="62" spans="2:25" ht="25.5" customHeight="1">
      <c r="B62" s="132" t="s">
        <v>20</v>
      </c>
      <c r="C62" s="131"/>
      <c r="D62" s="4">
        <f t="shared" si="6"/>
        <v>310</v>
      </c>
      <c r="E62" s="85">
        <v>155</v>
      </c>
      <c r="F62" s="86">
        <v>155</v>
      </c>
      <c r="G62" s="87">
        <v>162</v>
      </c>
      <c r="J62" s="50">
        <v>15</v>
      </c>
      <c r="K62" s="51">
        <f t="shared" si="5"/>
        <v>463</v>
      </c>
      <c r="L62" s="88">
        <v>231</v>
      </c>
      <c r="M62" s="89">
        <v>232</v>
      </c>
      <c r="N62" s="50">
        <v>40</v>
      </c>
      <c r="O62" s="51">
        <f t="shared" si="7"/>
        <v>660</v>
      </c>
      <c r="P62" s="88">
        <v>369</v>
      </c>
      <c r="Q62" s="89">
        <v>291</v>
      </c>
      <c r="R62" s="50">
        <v>65</v>
      </c>
      <c r="S62" s="51">
        <f t="shared" si="8"/>
        <v>708</v>
      </c>
      <c r="T62" s="88">
        <v>374</v>
      </c>
      <c r="U62" s="89">
        <v>334</v>
      </c>
      <c r="V62" s="50">
        <v>90</v>
      </c>
      <c r="W62" s="51">
        <f t="shared" si="9"/>
        <v>181</v>
      </c>
      <c r="X62" s="88">
        <v>57</v>
      </c>
      <c r="Y62" s="89">
        <v>124</v>
      </c>
    </row>
    <row r="63" spans="2:25" ht="25.5" customHeight="1" thickBot="1">
      <c r="B63" s="133" t="s">
        <v>21</v>
      </c>
      <c r="C63" s="134"/>
      <c r="D63" s="5">
        <f t="shared" si="6"/>
        <v>46</v>
      </c>
      <c r="E63" s="85">
        <v>13</v>
      </c>
      <c r="F63" s="86">
        <v>33</v>
      </c>
      <c r="G63" s="87">
        <v>25</v>
      </c>
      <c r="J63" s="50">
        <v>16</v>
      </c>
      <c r="K63" s="51">
        <f t="shared" si="5"/>
        <v>442</v>
      </c>
      <c r="L63" s="88">
        <v>231</v>
      </c>
      <c r="M63" s="89">
        <v>211</v>
      </c>
      <c r="N63" s="50">
        <v>41</v>
      </c>
      <c r="O63" s="51">
        <f t="shared" si="7"/>
        <v>700</v>
      </c>
      <c r="P63" s="88">
        <v>372</v>
      </c>
      <c r="Q63" s="89">
        <v>328</v>
      </c>
      <c r="R63" s="50">
        <v>66</v>
      </c>
      <c r="S63" s="51">
        <f t="shared" si="8"/>
        <v>818</v>
      </c>
      <c r="T63" s="88">
        <v>430</v>
      </c>
      <c r="U63" s="89">
        <v>388</v>
      </c>
      <c r="V63" s="50">
        <v>91</v>
      </c>
      <c r="W63" s="51">
        <f t="shared" si="9"/>
        <v>141</v>
      </c>
      <c r="X63" s="88">
        <v>33</v>
      </c>
      <c r="Y63" s="89">
        <v>108</v>
      </c>
    </row>
    <row r="64" spans="2:25" ht="25.5" customHeight="1" thickBot="1" thickTop="1">
      <c r="B64" s="135" t="s">
        <v>22</v>
      </c>
      <c r="C64" s="136"/>
      <c r="D64" s="6">
        <f>SUM(D44:D63)</f>
        <v>54486</v>
      </c>
      <c r="E64" s="6">
        <f>SUM(E44:E63)</f>
        <v>27286</v>
      </c>
      <c r="F64" s="37">
        <f>SUM(F44:F63)</f>
        <v>27200</v>
      </c>
      <c r="G64" s="7">
        <f>SUM(G44:G63)</f>
        <v>28037</v>
      </c>
      <c r="J64" s="50">
        <v>17</v>
      </c>
      <c r="K64" s="51">
        <f t="shared" si="5"/>
        <v>483</v>
      </c>
      <c r="L64" s="88">
        <v>237</v>
      </c>
      <c r="M64" s="89">
        <v>246</v>
      </c>
      <c r="N64" s="50">
        <v>42</v>
      </c>
      <c r="O64" s="51">
        <f t="shared" si="7"/>
        <v>699</v>
      </c>
      <c r="P64" s="88">
        <v>359</v>
      </c>
      <c r="Q64" s="89">
        <v>340</v>
      </c>
      <c r="R64" s="50">
        <v>67</v>
      </c>
      <c r="S64" s="51">
        <f t="shared" si="8"/>
        <v>805</v>
      </c>
      <c r="T64" s="88">
        <v>396</v>
      </c>
      <c r="U64" s="89">
        <v>409</v>
      </c>
      <c r="V64" s="50">
        <v>92</v>
      </c>
      <c r="W64" s="51">
        <f t="shared" si="9"/>
        <v>118</v>
      </c>
      <c r="X64" s="88">
        <v>29</v>
      </c>
      <c r="Y64" s="89">
        <v>89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469</v>
      </c>
      <c r="L65" s="88">
        <v>256</v>
      </c>
      <c r="M65" s="89">
        <v>213</v>
      </c>
      <c r="N65" s="50">
        <v>43</v>
      </c>
      <c r="O65" s="51">
        <f t="shared" si="7"/>
        <v>790</v>
      </c>
      <c r="P65" s="88">
        <v>417</v>
      </c>
      <c r="Q65" s="89">
        <v>373</v>
      </c>
      <c r="R65" s="50">
        <v>68</v>
      </c>
      <c r="S65" s="51">
        <f t="shared" si="8"/>
        <v>797</v>
      </c>
      <c r="T65" s="88">
        <v>387</v>
      </c>
      <c r="U65" s="89">
        <v>410</v>
      </c>
      <c r="V65" s="50">
        <v>93</v>
      </c>
      <c r="W65" s="51">
        <f t="shared" si="9"/>
        <v>91</v>
      </c>
      <c r="X65" s="88">
        <v>24</v>
      </c>
      <c r="Y65" s="89">
        <v>67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489</v>
      </c>
      <c r="L66" s="88">
        <v>253</v>
      </c>
      <c r="M66" s="89">
        <v>236</v>
      </c>
      <c r="N66" s="50">
        <v>44</v>
      </c>
      <c r="O66" s="51">
        <f t="shared" si="7"/>
        <v>820</v>
      </c>
      <c r="P66" s="88">
        <v>454</v>
      </c>
      <c r="Q66" s="89">
        <v>366</v>
      </c>
      <c r="R66" s="50">
        <v>69</v>
      </c>
      <c r="S66" s="51">
        <f t="shared" si="8"/>
        <v>877</v>
      </c>
      <c r="T66" s="88">
        <v>428</v>
      </c>
      <c r="U66" s="89">
        <v>449</v>
      </c>
      <c r="V66" s="50">
        <v>94</v>
      </c>
      <c r="W66" s="51">
        <f t="shared" si="9"/>
        <v>70</v>
      </c>
      <c r="X66" s="88">
        <v>15</v>
      </c>
      <c r="Y66" s="89">
        <v>55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2983</v>
      </c>
      <c r="L67" s="54">
        <f>L68+L69+L70+L71+L72</f>
        <v>1552</v>
      </c>
      <c r="M67" s="55">
        <f>M68+M69+M70+M71+M72</f>
        <v>1431</v>
      </c>
      <c r="N67" s="49" t="s">
        <v>60</v>
      </c>
      <c r="O67" s="54">
        <f t="shared" si="7"/>
        <v>4379</v>
      </c>
      <c r="P67" s="54">
        <f>P68+P69+P70+P71+P72</f>
        <v>2318</v>
      </c>
      <c r="Q67" s="55">
        <f>Q68+Q69+Q70+Q71+Q72</f>
        <v>2061</v>
      </c>
      <c r="R67" s="49" t="s">
        <v>61</v>
      </c>
      <c r="S67" s="54">
        <f t="shared" si="8"/>
        <v>3481</v>
      </c>
      <c r="T67" s="54">
        <f>T68+T69+T70+T71+T72</f>
        <v>1682</v>
      </c>
      <c r="U67" s="55">
        <f>U68+U69+U70+U71+U72</f>
        <v>1799</v>
      </c>
      <c r="V67" s="49" t="s">
        <v>62</v>
      </c>
      <c r="W67" s="54">
        <f t="shared" si="9"/>
        <v>171</v>
      </c>
      <c r="X67" s="54">
        <f>X68+X69+X70+X71+X72</f>
        <v>23</v>
      </c>
      <c r="Y67" s="55">
        <f>Y68+Y69+Y70+Y71+Y72</f>
        <v>148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543</v>
      </c>
      <c r="L68" s="88">
        <v>296</v>
      </c>
      <c r="M68" s="89">
        <v>247</v>
      </c>
      <c r="N68" s="50">
        <v>45</v>
      </c>
      <c r="O68" s="51">
        <f t="shared" si="7"/>
        <v>900</v>
      </c>
      <c r="P68" s="88">
        <v>495</v>
      </c>
      <c r="Q68" s="89">
        <v>405</v>
      </c>
      <c r="R68" s="50">
        <v>70</v>
      </c>
      <c r="S68" s="51">
        <f t="shared" si="8"/>
        <v>883</v>
      </c>
      <c r="T68" s="88">
        <v>445</v>
      </c>
      <c r="U68" s="89">
        <v>438</v>
      </c>
      <c r="V68" s="50">
        <v>95</v>
      </c>
      <c r="W68" s="51">
        <f t="shared" si="9"/>
        <v>65</v>
      </c>
      <c r="X68" s="88">
        <v>10</v>
      </c>
      <c r="Y68" s="89">
        <v>55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585</v>
      </c>
      <c r="L69" s="88">
        <v>298</v>
      </c>
      <c r="M69" s="89">
        <v>287</v>
      </c>
      <c r="N69" s="50">
        <v>46</v>
      </c>
      <c r="O69" s="51">
        <f t="shared" si="7"/>
        <v>902</v>
      </c>
      <c r="P69" s="88">
        <v>473</v>
      </c>
      <c r="Q69" s="89">
        <v>429</v>
      </c>
      <c r="R69" s="50">
        <v>71</v>
      </c>
      <c r="S69" s="51">
        <f t="shared" si="8"/>
        <v>826</v>
      </c>
      <c r="T69" s="88">
        <v>398</v>
      </c>
      <c r="U69" s="89">
        <v>428</v>
      </c>
      <c r="V69" s="50">
        <v>96</v>
      </c>
      <c r="W69" s="51">
        <f t="shared" si="9"/>
        <v>40</v>
      </c>
      <c r="X69" s="88">
        <v>3</v>
      </c>
      <c r="Y69" s="89">
        <v>37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582</v>
      </c>
      <c r="L70" s="88">
        <v>317</v>
      </c>
      <c r="M70" s="89">
        <v>265</v>
      </c>
      <c r="N70" s="50">
        <v>47</v>
      </c>
      <c r="O70" s="51">
        <f t="shared" si="7"/>
        <v>900</v>
      </c>
      <c r="P70" s="88">
        <v>451</v>
      </c>
      <c r="Q70" s="89">
        <v>449</v>
      </c>
      <c r="R70" s="50">
        <v>72</v>
      </c>
      <c r="S70" s="51">
        <f t="shared" si="8"/>
        <v>545</v>
      </c>
      <c r="T70" s="88">
        <v>256</v>
      </c>
      <c r="U70" s="89">
        <v>289</v>
      </c>
      <c r="V70" s="50">
        <v>97</v>
      </c>
      <c r="W70" s="51">
        <f t="shared" si="9"/>
        <v>30</v>
      </c>
      <c r="X70" s="88">
        <v>6</v>
      </c>
      <c r="Y70" s="89">
        <v>24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617</v>
      </c>
      <c r="L71" s="88">
        <v>290</v>
      </c>
      <c r="M71" s="89">
        <v>327</v>
      </c>
      <c r="N71" s="50">
        <v>48</v>
      </c>
      <c r="O71" s="51">
        <f>P71+Q71</f>
        <v>806</v>
      </c>
      <c r="P71" s="88">
        <v>443</v>
      </c>
      <c r="Q71" s="89">
        <v>363</v>
      </c>
      <c r="R71" s="50">
        <v>73</v>
      </c>
      <c r="S71" s="51">
        <f t="shared" si="8"/>
        <v>582</v>
      </c>
      <c r="T71" s="88">
        <v>288</v>
      </c>
      <c r="U71" s="89">
        <v>294</v>
      </c>
      <c r="V71" s="50">
        <v>98</v>
      </c>
      <c r="W71" s="51">
        <f t="shared" si="9"/>
        <v>24</v>
      </c>
      <c r="X71" s="88">
        <v>1</v>
      </c>
      <c r="Y71" s="89">
        <v>23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656</v>
      </c>
      <c r="L72" s="92">
        <v>351</v>
      </c>
      <c r="M72" s="93">
        <v>305</v>
      </c>
      <c r="N72" s="60">
        <v>49</v>
      </c>
      <c r="O72" s="61">
        <f>P72+Q72</f>
        <v>871</v>
      </c>
      <c r="P72" s="92">
        <v>456</v>
      </c>
      <c r="Q72" s="93">
        <v>415</v>
      </c>
      <c r="R72" s="60">
        <v>74</v>
      </c>
      <c r="S72" s="61">
        <f t="shared" si="8"/>
        <v>645</v>
      </c>
      <c r="T72" s="92">
        <v>295</v>
      </c>
      <c r="U72" s="93">
        <v>350</v>
      </c>
      <c r="V72" s="50">
        <v>99</v>
      </c>
      <c r="W72" s="51">
        <f t="shared" si="9"/>
        <v>12</v>
      </c>
      <c r="X72" s="90">
        <v>3</v>
      </c>
      <c r="Y72" s="91">
        <v>9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9"/>
        <v>33</v>
      </c>
      <c r="X73" s="88">
        <v>4</v>
      </c>
      <c r="Y73" s="89">
        <v>29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9"/>
        <v>54486</v>
      </c>
      <c r="X74" s="126">
        <f>L43+L49+L55+L61+L67+L73+P43+P49+P55+P61+P67+P73+T43+T49+T55+T61+T67+T73+X43+X49+X55+X61+X67+X73</f>
        <v>27286</v>
      </c>
      <c r="Y74" s="128">
        <f>M43+M49+M55+M61+M67+M73+Q43+Q49+Q55+Q61+Q67+Q73+U43+U49+U55+U61+U67+U73+Y43+Y49+Y55+Y61+Y67+Y73</f>
        <v>27200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14760</v>
      </c>
      <c r="P76" s="69">
        <f>T61+T67+X43+X55+X49+X61+X67+X73</f>
        <v>6494</v>
      </c>
      <c r="Q76" s="69">
        <f>U61+U67+Y43+Y49+Y55+Y61+Y67+Y73</f>
        <v>8266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2"/>
      <c r="C79" s="122"/>
      <c r="D79" s="122"/>
      <c r="E79" s="122"/>
      <c r="F79" s="122"/>
      <c r="G79" s="122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平成30年12月１日現在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平成30年12月１日現在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54">
        <f aca="true" t="shared" si="10" ref="K82:K111">L82+M82</f>
        <v>107</v>
      </c>
      <c r="L82" s="54">
        <f>L83+L84+L85+L86+L87</f>
        <v>51</v>
      </c>
      <c r="M82" s="54">
        <f>M83+M84+M85+M86+M87</f>
        <v>56</v>
      </c>
      <c r="N82" s="49" t="s">
        <v>44</v>
      </c>
      <c r="O82" s="54">
        <f>P82+Q82</f>
        <v>698</v>
      </c>
      <c r="P82" s="54">
        <f>P83+P84+P85+P86+P87</f>
        <v>388</v>
      </c>
      <c r="Q82" s="54">
        <f>Q83+Q84+Q85+Q86+Q87</f>
        <v>310</v>
      </c>
      <c r="R82" s="49" t="s">
        <v>45</v>
      </c>
      <c r="S82" s="54">
        <f>T82+U82</f>
        <v>241</v>
      </c>
      <c r="T82" s="54">
        <f>T83+T84+T85+T86+T87</f>
        <v>99</v>
      </c>
      <c r="U82" s="54">
        <f>U83+U84+U85+U86+U87</f>
        <v>142</v>
      </c>
      <c r="V82" s="49" t="s">
        <v>46</v>
      </c>
      <c r="W82" s="54">
        <f>X82+Y82</f>
        <v>24</v>
      </c>
      <c r="X82" s="54">
        <f>X83+X84+X85+X86+X87</f>
        <v>12</v>
      </c>
      <c r="Y82" s="54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1" ref="D83:D102">E83+F83</f>
        <v>1135</v>
      </c>
      <c r="E83" s="76">
        <v>599</v>
      </c>
      <c r="F83" s="77">
        <v>536</v>
      </c>
      <c r="G83" s="78">
        <v>690</v>
      </c>
      <c r="J83" s="50">
        <v>0</v>
      </c>
      <c r="K83" s="51">
        <f t="shared" si="10"/>
        <v>24</v>
      </c>
      <c r="L83" s="94">
        <v>12</v>
      </c>
      <c r="M83" s="95">
        <v>12</v>
      </c>
      <c r="N83" s="50">
        <v>25</v>
      </c>
      <c r="O83" s="51">
        <f aca="true" t="shared" si="12" ref="O83:O109">P83+Q83</f>
        <v>186</v>
      </c>
      <c r="P83" s="94">
        <v>109</v>
      </c>
      <c r="Q83" s="95">
        <v>77</v>
      </c>
      <c r="R83" s="50">
        <v>50</v>
      </c>
      <c r="S83" s="51">
        <f aca="true" t="shared" si="13" ref="S83:S111">T83+U83</f>
        <v>59</v>
      </c>
      <c r="T83" s="94">
        <v>25</v>
      </c>
      <c r="U83" s="95">
        <v>34</v>
      </c>
      <c r="V83" s="50">
        <v>75</v>
      </c>
      <c r="W83" s="51">
        <f aca="true" t="shared" si="14" ref="W83:W113">X83+Y83</f>
        <v>7</v>
      </c>
      <c r="X83" s="94">
        <v>4</v>
      </c>
      <c r="Y83" s="95">
        <v>3</v>
      </c>
    </row>
    <row r="84" spans="2:25" ht="25.5" customHeight="1">
      <c r="B84" s="137" t="s">
        <v>10</v>
      </c>
      <c r="C84" s="131"/>
      <c r="D84" s="4">
        <f t="shared" si="11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20</v>
      </c>
      <c r="L84" s="94">
        <v>13</v>
      </c>
      <c r="M84" s="95">
        <v>7</v>
      </c>
      <c r="N84" s="50">
        <v>26</v>
      </c>
      <c r="O84" s="51">
        <f t="shared" si="12"/>
        <v>144</v>
      </c>
      <c r="P84" s="94">
        <v>76</v>
      </c>
      <c r="Q84" s="95">
        <v>68</v>
      </c>
      <c r="R84" s="50">
        <v>51</v>
      </c>
      <c r="S84" s="51">
        <f t="shared" si="13"/>
        <v>50</v>
      </c>
      <c r="T84" s="94">
        <v>19</v>
      </c>
      <c r="U84" s="95">
        <v>31</v>
      </c>
      <c r="V84" s="50">
        <v>76</v>
      </c>
      <c r="W84" s="51">
        <f t="shared" si="14"/>
        <v>4</v>
      </c>
      <c r="X84" s="94">
        <v>0</v>
      </c>
      <c r="Y84" s="95">
        <v>4</v>
      </c>
    </row>
    <row r="85" spans="2:25" ht="25.5" customHeight="1">
      <c r="B85" s="151" t="s">
        <v>11</v>
      </c>
      <c r="C85" s="139"/>
      <c r="D85" s="4">
        <f t="shared" si="11"/>
        <v>833</v>
      </c>
      <c r="E85" s="79">
        <v>385</v>
      </c>
      <c r="F85" s="80">
        <v>448</v>
      </c>
      <c r="G85" s="81">
        <v>573</v>
      </c>
      <c r="J85" s="50">
        <v>2</v>
      </c>
      <c r="K85" s="51">
        <f t="shared" si="10"/>
        <v>28</v>
      </c>
      <c r="L85" s="94">
        <v>6</v>
      </c>
      <c r="M85" s="95">
        <v>22</v>
      </c>
      <c r="N85" s="50">
        <v>27</v>
      </c>
      <c r="O85" s="51">
        <f t="shared" si="12"/>
        <v>120</v>
      </c>
      <c r="P85" s="94">
        <v>60</v>
      </c>
      <c r="Q85" s="95">
        <v>60</v>
      </c>
      <c r="R85" s="50">
        <v>52</v>
      </c>
      <c r="S85" s="51">
        <f t="shared" si="13"/>
        <v>48</v>
      </c>
      <c r="T85" s="94">
        <v>24</v>
      </c>
      <c r="U85" s="95">
        <v>24</v>
      </c>
      <c r="V85" s="50">
        <v>77</v>
      </c>
      <c r="W85" s="51">
        <f t="shared" si="14"/>
        <v>4</v>
      </c>
      <c r="X85" s="94">
        <v>3</v>
      </c>
      <c r="Y85" s="95">
        <v>1</v>
      </c>
    </row>
    <row r="86" spans="2:25" ht="25.5" customHeight="1">
      <c r="B86" s="137" t="s">
        <v>12</v>
      </c>
      <c r="C86" s="131"/>
      <c r="D86" s="4">
        <f t="shared" si="11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17</v>
      </c>
      <c r="L86" s="94">
        <v>9</v>
      </c>
      <c r="M86" s="95">
        <v>8</v>
      </c>
      <c r="N86" s="50">
        <v>28</v>
      </c>
      <c r="O86" s="51">
        <f t="shared" si="12"/>
        <v>139</v>
      </c>
      <c r="P86" s="94">
        <v>79</v>
      </c>
      <c r="Q86" s="95">
        <v>60</v>
      </c>
      <c r="R86" s="50">
        <v>53</v>
      </c>
      <c r="S86" s="51">
        <f t="shared" si="13"/>
        <v>43</v>
      </c>
      <c r="T86" s="94">
        <v>15</v>
      </c>
      <c r="U86" s="95">
        <v>28</v>
      </c>
      <c r="V86" s="50">
        <v>78</v>
      </c>
      <c r="W86" s="51">
        <f t="shared" si="14"/>
        <v>5</v>
      </c>
      <c r="X86" s="94">
        <v>2</v>
      </c>
      <c r="Y86" s="95">
        <v>3</v>
      </c>
    </row>
    <row r="87" spans="2:25" ht="25.5" customHeight="1">
      <c r="B87" s="137" t="s">
        <v>13</v>
      </c>
      <c r="C87" s="131"/>
      <c r="D87" s="4">
        <f t="shared" si="11"/>
        <v>91</v>
      </c>
      <c r="E87" s="79">
        <v>43</v>
      </c>
      <c r="F87" s="80">
        <v>48</v>
      </c>
      <c r="G87" s="81">
        <v>55</v>
      </c>
      <c r="J87" s="50">
        <v>4</v>
      </c>
      <c r="K87" s="51">
        <f t="shared" si="10"/>
        <v>18</v>
      </c>
      <c r="L87" s="94">
        <v>11</v>
      </c>
      <c r="M87" s="95">
        <v>7</v>
      </c>
      <c r="N87" s="50">
        <v>29</v>
      </c>
      <c r="O87" s="51">
        <f t="shared" si="12"/>
        <v>109</v>
      </c>
      <c r="P87" s="94">
        <v>64</v>
      </c>
      <c r="Q87" s="95">
        <v>45</v>
      </c>
      <c r="R87" s="50">
        <v>54</v>
      </c>
      <c r="S87" s="51">
        <f t="shared" si="13"/>
        <v>41</v>
      </c>
      <c r="T87" s="94">
        <v>16</v>
      </c>
      <c r="U87" s="95">
        <v>25</v>
      </c>
      <c r="V87" s="50">
        <v>79</v>
      </c>
      <c r="W87" s="51">
        <f t="shared" si="14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1"/>
        <v>153</v>
      </c>
      <c r="E88" s="79">
        <v>90</v>
      </c>
      <c r="F88" s="80">
        <v>63</v>
      </c>
      <c r="G88" s="81">
        <v>120</v>
      </c>
      <c r="J88" s="46" t="s">
        <v>47</v>
      </c>
      <c r="K88" s="54">
        <f t="shared" si="10"/>
        <v>78</v>
      </c>
      <c r="L88" s="54">
        <f>L89+L90+L91+L92+L93</f>
        <v>42</v>
      </c>
      <c r="M88" s="54">
        <f>M89+M90+M91+M92+M93</f>
        <v>36</v>
      </c>
      <c r="N88" s="49" t="s">
        <v>48</v>
      </c>
      <c r="O88" s="54">
        <f t="shared" si="12"/>
        <v>377</v>
      </c>
      <c r="P88" s="54">
        <f>P89+P90+P91+P92+P93</f>
        <v>205</v>
      </c>
      <c r="Q88" s="54">
        <f>Q89+Q90+Q91+Q92+Q93</f>
        <v>172</v>
      </c>
      <c r="R88" s="56" t="s">
        <v>49</v>
      </c>
      <c r="S88" s="54">
        <f t="shared" si="13"/>
        <v>161</v>
      </c>
      <c r="T88" s="54">
        <f>T89+T90+T91+T92+T93</f>
        <v>57</v>
      </c>
      <c r="U88" s="54">
        <f>U89+U90+U91+U92+U93</f>
        <v>104</v>
      </c>
      <c r="V88" s="49" t="s">
        <v>50</v>
      </c>
      <c r="W88" s="54">
        <f t="shared" si="14"/>
        <v>15</v>
      </c>
      <c r="X88" s="54">
        <f>X89+X90+X91+X92+X93</f>
        <v>8</v>
      </c>
      <c r="Y88" s="54">
        <f>Y89+Y90+Y91+Y92+Y93</f>
        <v>7</v>
      </c>
    </row>
    <row r="89" spans="2:25" ht="25.5" customHeight="1">
      <c r="B89" s="138" t="s">
        <v>15</v>
      </c>
      <c r="C89" s="139"/>
      <c r="D89" s="4">
        <f t="shared" si="11"/>
        <v>230</v>
      </c>
      <c r="E89" s="79">
        <v>105</v>
      </c>
      <c r="F89" s="80">
        <v>125</v>
      </c>
      <c r="G89" s="81">
        <v>198</v>
      </c>
      <c r="J89" s="50">
        <v>5</v>
      </c>
      <c r="K89" s="51">
        <f t="shared" si="10"/>
        <v>14</v>
      </c>
      <c r="L89" s="94">
        <v>7</v>
      </c>
      <c r="M89" s="95">
        <v>7</v>
      </c>
      <c r="N89" s="50">
        <v>30</v>
      </c>
      <c r="O89" s="51">
        <f>P89+Q89</f>
        <v>103</v>
      </c>
      <c r="P89" s="94">
        <v>59</v>
      </c>
      <c r="Q89" s="95">
        <v>44</v>
      </c>
      <c r="R89" s="50">
        <v>55</v>
      </c>
      <c r="S89" s="51">
        <f t="shared" si="13"/>
        <v>27</v>
      </c>
      <c r="T89" s="94">
        <v>11</v>
      </c>
      <c r="U89" s="95">
        <v>16</v>
      </c>
      <c r="V89" s="50">
        <v>80</v>
      </c>
      <c r="W89" s="51">
        <f t="shared" si="14"/>
        <v>2</v>
      </c>
      <c r="X89" s="94">
        <v>2</v>
      </c>
      <c r="Y89" s="95">
        <v>0</v>
      </c>
    </row>
    <row r="90" spans="2:25" ht="25.5" customHeight="1">
      <c r="B90" s="132" t="s">
        <v>16</v>
      </c>
      <c r="C90" s="131"/>
      <c r="D90" s="4">
        <f t="shared" si="11"/>
        <v>16</v>
      </c>
      <c r="E90" s="79">
        <v>6</v>
      </c>
      <c r="F90" s="80">
        <v>10</v>
      </c>
      <c r="G90" s="81">
        <v>5</v>
      </c>
      <c r="J90" s="50">
        <v>6</v>
      </c>
      <c r="K90" s="51">
        <f t="shared" si="10"/>
        <v>19</v>
      </c>
      <c r="L90" s="94">
        <v>8</v>
      </c>
      <c r="M90" s="95">
        <v>11</v>
      </c>
      <c r="N90" s="50">
        <v>31</v>
      </c>
      <c r="O90" s="51">
        <f t="shared" si="12"/>
        <v>91</v>
      </c>
      <c r="P90" s="94">
        <v>58</v>
      </c>
      <c r="Q90" s="95">
        <v>33</v>
      </c>
      <c r="R90" s="50">
        <v>56</v>
      </c>
      <c r="S90" s="51">
        <f t="shared" si="13"/>
        <v>38</v>
      </c>
      <c r="T90" s="94">
        <v>13</v>
      </c>
      <c r="U90" s="95">
        <v>25</v>
      </c>
      <c r="V90" s="50">
        <v>81</v>
      </c>
      <c r="W90" s="51">
        <f t="shared" si="14"/>
        <v>3</v>
      </c>
      <c r="X90" s="94">
        <v>2</v>
      </c>
      <c r="Y90" s="95">
        <v>1</v>
      </c>
    </row>
    <row r="91" spans="2:25" ht="25.5" customHeight="1">
      <c r="B91" s="140" t="s">
        <v>27</v>
      </c>
      <c r="C91" s="139"/>
      <c r="D91" s="4">
        <f t="shared" si="11"/>
        <v>46</v>
      </c>
      <c r="E91" s="79">
        <v>29</v>
      </c>
      <c r="F91" s="80">
        <v>17</v>
      </c>
      <c r="G91" s="81">
        <v>31</v>
      </c>
      <c r="J91" s="50">
        <v>7</v>
      </c>
      <c r="K91" s="51">
        <f t="shared" si="10"/>
        <v>16</v>
      </c>
      <c r="L91" s="94">
        <v>10</v>
      </c>
      <c r="M91" s="95">
        <v>6</v>
      </c>
      <c r="N91" s="50">
        <v>32</v>
      </c>
      <c r="O91" s="51">
        <f t="shared" si="12"/>
        <v>80</v>
      </c>
      <c r="P91" s="94">
        <v>39</v>
      </c>
      <c r="Q91" s="95">
        <v>41</v>
      </c>
      <c r="R91" s="50">
        <v>57</v>
      </c>
      <c r="S91" s="51">
        <f t="shared" si="13"/>
        <v>28</v>
      </c>
      <c r="T91" s="94">
        <v>7</v>
      </c>
      <c r="U91" s="95">
        <v>21</v>
      </c>
      <c r="V91" s="50">
        <v>82</v>
      </c>
      <c r="W91" s="51">
        <f t="shared" si="14"/>
        <v>3</v>
      </c>
      <c r="X91" s="94">
        <v>1</v>
      </c>
      <c r="Y91" s="95">
        <v>2</v>
      </c>
    </row>
    <row r="92" spans="2:25" ht="25.5" customHeight="1">
      <c r="B92" s="132" t="s">
        <v>17</v>
      </c>
      <c r="C92" s="131"/>
      <c r="D92" s="4">
        <f t="shared" si="11"/>
        <v>28</v>
      </c>
      <c r="E92" s="79">
        <v>16</v>
      </c>
      <c r="F92" s="80">
        <v>12</v>
      </c>
      <c r="G92" s="81">
        <v>17</v>
      </c>
      <c r="J92" s="50">
        <v>8</v>
      </c>
      <c r="K92" s="51">
        <f t="shared" si="10"/>
        <v>14</v>
      </c>
      <c r="L92" s="94">
        <v>6</v>
      </c>
      <c r="M92" s="95">
        <v>8</v>
      </c>
      <c r="N92" s="50">
        <v>33</v>
      </c>
      <c r="O92" s="51">
        <f t="shared" si="12"/>
        <v>56</v>
      </c>
      <c r="P92" s="94">
        <v>28</v>
      </c>
      <c r="Q92" s="95">
        <v>28</v>
      </c>
      <c r="R92" s="50">
        <v>58</v>
      </c>
      <c r="S92" s="51">
        <f t="shared" si="13"/>
        <v>38</v>
      </c>
      <c r="T92" s="94">
        <v>12</v>
      </c>
      <c r="U92" s="95">
        <v>26</v>
      </c>
      <c r="V92" s="50">
        <v>83</v>
      </c>
      <c r="W92" s="51">
        <f t="shared" si="14"/>
        <v>4</v>
      </c>
      <c r="X92" s="94">
        <v>2</v>
      </c>
      <c r="Y92" s="95">
        <v>2</v>
      </c>
    </row>
    <row r="93" spans="2:25" ht="25.5" customHeight="1">
      <c r="B93" s="130" t="s">
        <v>27</v>
      </c>
      <c r="C93" s="131"/>
      <c r="D93" s="4">
        <f t="shared" si="11"/>
        <v>59</v>
      </c>
      <c r="E93" s="79">
        <v>34</v>
      </c>
      <c r="F93" s="80">
        <v>25</v>
      </c>
      <c r="G93" s="81">
        <v>26</v>
      </c>
      <c r="J93" s="50">
        <v>9</v>
      </c>
      <c r="K93" s="51">
        <f t="shared" si="10"/>
        <v>15</v>
      </c>
      <c r="L93" s="94">
        <v>11</v>
      </c>
      <c r="M93" s="95">
        <v>4</v>
      </c>
      <c r="N93" s="50">
        <v>34</v>
      </c>
      <c r="O93" s="51">
        <f t="shared" si="12"/>
        <v>47</v>
      </c>
      <c r="P93" s="94">
        <v>21</v>
      </c>
      <c r="Q93" s="95">
        <v>26</v>
      </c>
      <c r="R93" s="50">
        <v>59</v>
      </c>
      <c r="S93" s="51">
        <f t="shared" si="13"/>
        <v>30</v>
      </c>
      <c r="T93" s="94">
        <v>14</v>
      </c>
      <c r="U93" s="95">
        <v>16</v>
      </c>
      <c r="V93" s="50">
        <v>84</v>
      </c>
      <c r="W93" s="51">
        <f t="shared" si="14"/>
        <v>3</v>
      </c>
      <c r="X93" s="94">
        <v>1</v>
      </c>
      <c r="Y93" s="95">
        <v>2</v>
      </c>
    </row>
    <row r="94" spans="2:25" ht="25.5" customHeight="1">
      <c r="B94" s="130" t="s">
        <v>28</v>
      </c>
      <c r="C94" s="131"/>
      <c r="D94" s="4">
        <f t="shared" si="11"/>
        <v>43</v>
      </c>
      <c r="E94" s="79">
        <v>22</v>
      </c>
      <c r="F94" s="80">
        <v>21</v>
      </c>
      <c r="G94" s="81">
        <v>22</v>
      </c>
      <c r="J94" s="49" t="s">
        <v>51</v>
      </c>
      <c r="K94" s="54">
        <f t="shared" si="10"/>
        <v>60</v>
      </c>
      <c r="L94" s="54">
        <f>L95+L96+L97+L98+L99</f>
        <v>32</v>
      </c>
      <c r="M94" s="54">
        <f>M95+M96+M97+M98+M99</f>
        <v>28</v>
      </c>
      <c r="N94" s="49" t="s">
        <v>52</v>
      </c>
      <c r="O94" s="54">
        <f t="shared" si="12"/>
        <v>272</v>
      </c>
      <c r="P94" s="54">
        <f>P95+P96+P97+P98+P99</f>
        <v>131</v>
      </c>
      <c r="Q94" s="54">
        <f>Q95+Q96+Q97+Q98+Q99</f>
        <v>141</v>
      </c>
      <c r="R94" s="49" t="s">
        <v>53</v>
      </c>
      <c r="S94" s="54">
        <f t="shared" si="13"/>
        <v>113</v>
      </c>
      <c r="T94" s="54">
        <f>T95+T96+T97+T98+T99</f>
        <v>41</v>
      </c>
      <c r="U94" s="54">
        <f>U95+U96+U97+U98+U99</f>
        <v>72</v>
      </c>
      <c r="V94" s="49" t="s">
        <v>54</v>
      </c>
      <c r="W94" s="54">
        <f t="shared" si="14"/>
        <v>6</v>
      </c>
      <c r="X94" s="54">
        <f>X95+X96+X97+X98+X99</f>
        <v>3</v>
      </c>
      <c r="Y94" s="54">
        <f>Y95+Y96+Y97+Y98+Y99</f>
        <v>3</v>
      </c>
    </row>
    <row r="95" spans="2:25" ht="25.5" customHeight="1">
      <c r="B95" s="132" t="s">
        <v>18</v>
      </c>
      <c r="C95" s="131"/>
      <c r="D95" s="4">
        <f t="shared" si="11"/>
        <v>415</v>
      </c>
      <c r="E95" s="79">
        <v>205</v>
      </c>
      <c r="F95" s="80">
        <v>210</v>
      </c>
      <c r="G95" s="81">
        <v>309</v>
      </c>
      <c r="J95" s="50">
        <v>10</v>
      </c>
      <c r="K95" s="51">
        <f t="shared" si="10"/>
        <v>9</v>
      </c>
      <c r="L95" s="94">
        <v>7</v>
      </c>
      <c r="M95" s="95">
        <v>2</v>
      </c>
      <c r="N95" s="50">
        <v>35</v>
      </c>
      <c r="O95" s="51">
        <f t="shared" si="12"/>
        <v>60</v>
      </c>
      <c r="P95" s="94">
        <v>28</v>
      </c>
      <c r="Q95" s="95">
        <v>32</v>
      </c>
      <c r="R95" s="50">
        <v>60</v>
      </c>
      <c r="S95" s="51">
        <f t="shared" si="13"/>
        <v>18</v>
      </c>
      <c r="T95" s="94">
        <v>7</v>
      </c>
      <c r="U95" s="95">
        <v>11</v>
      </c>
      <c r="V95" s="50">
        <v>85</v>
      </c>
      <c r="W95" s="51">
        <f>X95+Y95</f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1"/>
        <v>204</v>
      </c>
      <c r="E96" s="79">
        <v>97</v>
      </c>
      <c r="F96" s="80">
        <v>107</v>
      </c>
      <c r="G96" s="81">
        <v>125</v>
      </c>
      <c r="J96" s="50">
        <v>11</v>
      </c>
      <c r="K96" s="51">
        <f t="shared" si="10"/>
        <v>13</v>
      </c>
      <c r="L96" s="94">
        <v>7</v>
      </c>
      <c r="M96" s="95">
        <v>6</v>
      </c>
      <c r="N96" s="50">
        <v>36</v>
      </c>
      <c r="O96" s="51">
        <f t="shared" si="12"/>
        <v>52</v>
      </c>
      <c r="P96" s="94">
        <v>26</v>
      </c>
      <c r="Q96" s="95">
        <v>26</v>
      </c>
      <c r="R96" s="50">
        <v>61</v>
      </c>
      <c r="S96" s="51">
        <f t="shared" si="13"/>
        <v>28</v>
      </c>
      <c r="T96" s="94">
        <v>10</v>
      </c>
      <c r="U96" s="95">
        <v>18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1"/>
        <v>141</v>
      </c>
      <c r="E97" s="79">
        <v>54</v>
      </c>
      <c r="F97" s="80">
        <v>87</v>
      </c>
      <c r="G97" s="81">
        <v>102</v>
      </c>
      <c r="J97" s="50">
        <v>12</v>
      </c>
      <c r="K97" s="51">
        <f t="shared" si="10"/>
        <v>13</v>
      </c>
      <c r="L97" s="94">
        <v>6</v>
      </c>
      <c r="M97" s="95">
        <v>7</v>
      </c>
      <c r="N97" s="50">
        <v>37</v>
      </c>
      <c r="O97" s="51">
        <f t="shared" si="12"/>
        <v>61</v>
      </c>
      <c r="P97" s="94">
        <v>26</v>
      </c>
      <c r="Q97" s="95">
        <v>35</v>
      </c>
      <c r="R97" s="50">
        <v>62</v>
      </c>
      <c r="S97" s="51">
        <f t="shared" si="13"/>
        <v>22</v>
      </c>
      <c r="T97" s="94">
        <v>6</v>
      </c>
      <c r="U97" s="95">
        <v>16</v>
      </c>
      <c r="V97" s="50">
        <v>87</v>
      </c>
      <c r="W97" s="51">
        <f t="shared" si="14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1"/>
        <v>74</v>
      </c>
      <c r="E98" s="79">
        <v>34</v>
      </c>
      <c r="F98" s="80">
        <v>40</v>
      </c>
      <c r="G98" s="81">
        <v>44</v>
      </c>
      <c r="J98" s="50">
        <v>13</v>
      </c>
      <c r="K98" s="51">
        <f t="shared" si="10"/>
        <v>12</v>
      </c>
      <c r="L98" s="94">
        <v>7</v>
      </c>
      <c r="M98" s="95">
        <v>5</v>
      </c>
      <c r="N98" s="50">
        <v>38</v>
      </c>
      <c r="O98" s="51">
        <f t="shared" si="12"/>
        <v>51</v>
      </c>
      <c r="P98" s="94">
        <v>25</v>
      </c>
      <c r="Q98" s="95">
        <v>26</v>
      </c>
      <c r="R98" s="50">
        <v>63</v>
      </c>
      <c r="S98" s="51">
        <f t="shared" si="13"/>
        <v>30</v>
      </c>
      <c r="T98" s="94">
        <v>14</v>
      </c>
      <c r="U98" s="95">
        <v>16</v>
      </c>
      <c r="V98" s="50">
        <v>88</v>
      </c>
      <c r="W98" s="51">
        <f t="shared" si="14"/>
        <v>2</v>
      </c>
      <c r="X98" s="94">
        <v>1</v>
      </c>
      <c r="Y98" s="95">
        <v>1</v>
      </c>
    </row>
    <row r="99" spans="2:25" ht="25.5" customHeight="1">
      <c r="B99" s="130" t="s">
        <v>28</v>
      </c>
      <c r="C99" s="131"/>
      <c r="D99" s="4">
        <f t="shared" si="11"/>
        <v>69</v>
      </c>
      <c r="E99" s="79">
        <v>23</v>
      </c>
      <c r="F99" s="80">
        <v>46</v>
      </c>
      <c r="G99" s="81">
        <v>45</v>
      </c>
      <c r="J99" s="50">
        <v>14</v>
      </c>
      <c r="K99" s="51">
        <f t="shared" si="10"/>
        <v>13</v>
      </c>
      <c r="L99" s="94">
        <v>5</v>
      </c>
      <c r="M99" s="95">
        <v>8</v>
      </c>
      <c r="N99" s="50">
        <v>39</v>
      </c>
      <c r="O99" s="51">
        <f t="shared" si="12"/>
        <v>48</v>
      </c>
      <c r="P99" s="94">
        <v>26</v>
      </c>
      <c r="Q99" s="95">
        <v>22</v>
      </c>
      <c r="R99" s="50">
        <v>64</v>
      </c>
      <c r="S99" s="51">
        <f t="shared" si="13"/>
        <v>15</v>
      </c>
      <c r="T99" s="94">
        <v>4</v>
      </c>
      <c r="U99" s="95">
        <v>11</v>
      </c>
      <c r="V99" s="50">
        <v>89</v>
      </c>
      <c r="W99" s="51">
        <f t="shared" si="14"/>
        <v>3</v>
      </c>
      <c r="X99" s="94">
        <v>2</v>
      </c>
      <c r="Y99" s="95">
        <v>1</v>
      </c>
    </row>
    <row r="100" spans="2:25" ht="25.5" customHeight="1">
      <c r="B100" s="130" t="s">
        <v>30</v>
      </c>
      <c r="C100" s="131"/>
      <c r="D100" s="4">
        <f t="shared" si="11"/>
        <v>239</v>
      </c>
      <c r="E100" s="79">
        <v>119</v>
      </c>
      <c r="F100" s="80">
        <v>120</v>
      </c>
      <c r="G100" s="81">
        <v>130</v>
      </c>
      <c r="J100" s="49" t="s">
        <v>55</v>
      </c>
      <c r="K100" s="54">
        <f t="shared" si="10"/>
        <v>183</v>
      </c>
      <c r="L100" s="54">
        <f>L101+L102+L103+L104+L105</f>
        <v>102</v>
      </c>
      <c r="M100" s="54">
        <f>M101+M102+M103+M104+M105</f>
        <v>81</v>
      </c>
      <c r="N100" s="49" t="s">
        <v>56</v>
      </c>
      <c r="O100" s="54">
        <f t="shared" si="12"/>
        <v>218</v>
      </c>
      <c r="P100" s="54">
        <f>P101+P102+P103+P104+P105</f>
        <v>100</v>
      </c>
      <c r="Q100" s="54">
        <f>Q101+Q102+Q103+Q104+Q105</f>
        <v>118</v>
      </c>
      <c r="R100" s="49" t="s">
        <v>57</v>
      </c>
      <c r="S100" s="54">
        <f t="shared" si="13"/>
        <v>70</v>
      </c>
      <c r="T100" s="54">
        <f>T101+T102+T103+T104+T105</f>
        <v>25</v>
      </c>
      <c r="U100" s="54">
        <f>U101+U102+U103+U104+U105</f>
        <v>45</v>
      </c>
      <c r="V100" s="49" t="s">
        <v>58</v>
      </c>
      <c r="W100" s="54">
        <f t="shared" si="14"/>
        <v>5</v>
      </c>
      <c r="X100" s="54">
        <f>X101+X102+X103+X104+X105</f>
        <v>1</v>
      </c>
      <c r="Y100" s="54">
        <f>Y101+Y102+Y103+Y104+Y105</f>
        <v>4</v>
      </c>
    </row>
    <row r="101" spans="2:25" ht="25.5" customHeight="1">
      <c r="B101" s="132" t="s">
        <v>20</v>
      </c>
      <c r="C101" s="131"/>
      <c r="D101" s="4">
        <f t="shared" si="11"/>
        <v>38</v>
      </c>
      <c r="E101" s="79">
        <v>11</v>
      </c>
      <c r="F101" s="80">
        <v>27</v>
      </c>
      <c r="G101" s="81">
        <v>18</v>
      </c>
      <c r="J101" s="50">
        <v>15</v>
      </c>
      <c r="K101" s="51">
        <f t="shared" si="10"/>
        <v>6</v>
      </c>
      <c r="L101" s="94">
        <v>3</v>
      </c>
      <c r="M101" s="95">
        <v>3</v>
      </c>
      <c r="N101" s="50">
        <v>40</v>
      </c>
      <c r="O101" s="51">
        <f t="shared" si="12"/>
        <v>50</v>
      </c>
      <c r="P101" s="94">
        <v>22</v>
      </c>
      <c r="Q101" s="95">
        <v>28</v>
      </c>
      <c r="R101" s="50">
        <v>65</v>
      </c>
      <c r="S101" s="51">
        <f t="shared" si="13"/>
        <v>19</v>
      </c>
      <c r="T101" s="94">
        <v>8</v>
      </c>
      <c r="U101" s="95">
        <v>11</v>
      </c>
      <c r="V101" s="50">
        <v>90</v>
      </c>
      <c r="W101" s="51">
        <f t="shared" si="14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1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14</v>
      </c>
      <c r="L102" s="94">
        <v>8</v>
      </c>
      <c r="M102" s="95">
        <v>6</v>
      </c>
      <c r="N102" s="50">
        <v>41</v>
      </c>
      <c r="O102" s="51">
        <f t="shared" si="12"/>
        <v>46</v>
      </c>
      <c r="P102" s="94">
        <v>22</v>
      </c>
      <c r="Q102" s="95">
        <v>24</v>
      </c>
      <c r="R102" s="50">
        <v>66</v>
      </c>
      <c r="S102" s="51">
        <f t="shared" si="13"/>
        <v>9</v>
      </c>
      <c r="T102" s="94">
        <v>4</v>
      </c>
      <c r="U102" s="95">
        <v>5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3825</v>
      </c>
      <c r="E103" s="6">
        <f>SUM(E83:E102)</f>
        <v>1876</v>
      </c>
      <c r="F103" s="37">
        <f>SUM(F83:F102)</f>
        <v>1949</v>
      </c>
      <c r="G103" s="7">
        <f>SUM(G83:G102)</f>
        <v>2516</v>
      </c>
      <c r="J103" s="50">
        <v>17</v>
      </c>
      <c r="K103" s="51">
        <f t="shared" si="10"/>
        <v>15</v>
      </c>
      <c r="L103" s="94">
        <v>7</v>
      </c>
      <c r="M103" s="95">
        <v>8</v>
      </c>
      <c r="N103" s="50">
        <v>42</v>
      </c>
      <c r="O103" s="51">
        <f t="shared" si="12"/>
        <v>46</v>
      </c>
      <c r="P103" s="94">
        <v>22</v>
      </c>
      <c r="Q103" s="95">
        <v>24</v>
      </c>
      <c r="R103" s="50">
        <v>67</v>
      </c>
      <c r="S103" s="51">
        <f t="shared" si="13"/>
        <v>15</v>
      </c>
      <c r="T103" s="94">
        <v>1</v>
      </c>
      <c r="U103" s="95">
        <v>14</v>
      </c>
      <c r="V103" s="50">
        <v>92</v>
      </c>
      <c r="W103" s="51">
        <f t="shared" si="14"/>
        <v>0</v>
      </c>
      <c r="X103" s="94">
        <v>0</v>
      </c>
      <c r="Y103" s="95">
        <v>0</v>
      </c>
    </row>
    <row r="104" spans="10:25" ht="24.75" customHeight="1">
      <c r="J104" s="50">
        <v>18</v>
      </c>
      <c r="K104" s="51">
        <f t="shared" si="10"/>
        <v>48</v>
      </c>
      <c r="L104" s="94">
        <v>31</v>
      </c>
      <c r="M104" s="95">
        <v>17</v>
      </c>
      <c r="N104" s="50">
        <v>43</v>
      </c>
      <c r="O104" s="51">
        <f t="shared" si="12"/>
        <v>28</v>
      </c>
      <c r="P104" s="94">
        <v>10</v>
      </c>
      <c r="Q104" s="95">
        <v>18</v>
      </c>
      <c r="R104" s="50">
        <v>68</v>
      </c>
      <c r="S104" s="51">
        <f t="shared" si="13"/>
        <v>15</v>
      </c>
      <c r="T104" s="94">
        <v>6</v>
      </c>
      <c r="U104" s="95">
        <v>9</v>
      </c>
      <c r="V104" s="50">
        <v>93</v>
      </c>
      <c r="W104" s="51">
        <f t="shared" si="14"/>
        <v>1</v>
      </c>
      <c r="X104" s="94">
        <v>1</v>
      </c>
      <c r="Y104" s="95">
        <v>0</v>
      </c>
    </row>
    <row r="105" spans="10:25" ht="24.75" customHeight="1">
      <c r="J105" s="50">
        <v>19</v>
      </c>
      <c r="K105" s="51">
        <f t="shared" si="10"/>
        <v>100</v>
      </c>
      <c r="L105" s="94">
        <v>53</v>
      </c>
      <c r="M105" s="95">
        <v>47</v>
      </c>
      <c r="N105" s="50">
        <v>44</v>
      </c>
      <c r="O105" s="51">
        <f t="shared" si="12"/>
        <v>48</v>
      </c>
      <c r="P105" s="94">
        <v>24</v>
      </c>
      <c r="Q105" s="95">
        <v>24</v>
      </c>
      <c r="R105" s="50">
        <v>69</v>
      </c>
      <c r="S105" s="51">
        <f t="shared" si="13"/>
        <v>12</v>
      </c>
      <c r="T105" s="94">
        <v>6</v>
      </c>
      <c r="U105" s="95">
        <v>6</v>
      </c>
      <c r="V105" s="50">
        <v>94</v>
      </c>
      <c r="W105" s="51">
        <f t="shared" si="14"/>
        <v>0</v>
      </c>
      <c r="X105" s="94">
        <v>0</v>
      </c>
      <c r="Y105" s="95">
        <v>0</v>
      </c>
    </row>
    <row r="106" spans="10:25" ht="24.75" customHeight="1">
      <c r="J106" s="49" t="s">
        <v>59</v>
      </c>
      <c r="K106" s="54">
        <f t="shared" si="10"/>
        <v>910</v>
      </c>
      <c r="L106" s="54">
        <f>L107+L108+L109+L110+L111</f>
        <v>458</v>
      </c>
      <c r="M106" s="54">
        <f>M107+M108+M109+M110+M111</f>
        <v>452</v>
      </c>
      <c r="N106" s="49" t="s">
        <v>60</v>
      </c>
      <c r="O106" s="54">
        <f t="shared" si="12"/>
        <v>246</v>
      </c>
      <c r="P106" s="54">
        <f>P107+P108+P109+P110+P111</f>
        <v>105</v>
      </c>
      <c r="Q106" s="54">
        <f>Q107+Q108+Q109+Q110+Q111</f>
        <v>141</v>
      </c>
      <c r="R106" s="49" t="s">
        <v>61</v>
      </c>
      <c r="S106" s="54">
        <f t="shared" si="13"/>
        <v>39</v>
      </c>
      <c r="T106" s="54">
        <f>T107+T108+T109+T110+T111</f>
        <v>15</v>
      </c>
      <c r="U106" s="54">
        <f>U107+U108+U109+U110+U111</f>
        <v>24</v>
      </c>
      <c r="V106" s="49" t="s">
        <v>62</v>
      </c>
      <c r="W106" s="54">
        <f t="shared" si="14"/>
        <v>2</v>
      </c>
      <c r="X106" s="54">
        <f>X107+X108+X109+X110+X111</f>
        <v>1</v>
      </c>
      <c r="Y106" s="54">
        <f>Y107+Y108+Y109+Y110+Y111</f>
        <v>1</v>
      </c>
    </row>
    <row r="107" spans="10:25" ht="24.75" customHeight="1">
      <c r="J107" s="50">
        <v>20</v>
      </c>
      <c r="K107" s="51">
        <f t="shared" si="10"/>
        <v>158</v>
      </c>
      <c r="L107" s="94">
        <v>96</v>
      </c>
      <c r="M107" s="95">
        <v>62</v>
      </c>
      <c r="N107" s="50">
        <v>45</v>
      </c>
      <c r="O107" s="51">
        <f t="shared" si="12"/>
        <v>43</v>
      </c>
      <c r="P107" s="94">
        <v>20</v>
      </c>
      <c r="Q107" s="95">
        <v>23</v>
      </c>
      <c r="R107" s="50">
        <v>70</v>
      </c>
      <c r="S107" s="51">
        <f t="shared" si="13"/>
        <v>12</v>
      </c>
      <c r="T107" s="94">
        <v>5</v>
      </c>
      <c r="U107" s="95">
        <v>7</v>
      </c>
      <c r="V107" s="50">
        <v>95</v>
      </c>
      <c r="W107" s="51">
        <f t="shared" si="14"/>
        <v>2</v>
      </c>
      <c r="X107" s="94">
        <v>1</v>
      </c>
      <c r="Y107" s="95">
        <v>1</v>
      </c>
    </row>
    <row r="108" spans="10:25" ht="24.75" customHeight="1">
      <c r="J108" s="50">
        <v>21</v>
      </c>
      <c r="K108" s="51">
        <f t="shared" si="10"/>
        <v>146</v>
      </c>
      <c r="L108" s="94">
        <v>81</v>
      </c>
      <c r="M108" s="95">
        <v>65</v>
      </c>
      <c r="N108" s="50">
        <v>46</v>
      </c>
      <c r="O108" s="51">
        <f t="shared" si="12"/>
        <v>39</v>
      </c>
      <c r="P108" s="94">
        <v>16</v>
      </c>
      <c r="Q108" s="95">
        <v>23</v>
      </c>
      <c r="R108" s="50">
        <v>71</v>
      </c>
      <c r="S108" s="51">
        <f t="shared" si="13"/>
        <v>11</v>
      </c>
      <c r="T108" s="94">
        <v>5</v>
      </c>
      <c r="U108" s="95">
        <v>6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185</v>
      </c>
      <c r="L109" s="94">
        <v>106</v>
      </c>
      <c r="M109" s="95">
        <v>79</v>
      </c>
      <c r="N109" s="50">
        <v>47</v>
      </c>
      <c r="O109" s="51">
        <f t="shared" si="12"/>
        <v>58</v>
      </c>
      <c r="P109" s="94">
        <v>25</v>
      </c>
      <c r="Q109" s="95">
        <v>33</v>
      </c>
      <c r="R109" s="50">
        <v>72</v>
      </c>
      <c r="S109" s="51">
        <f t="shared" si="13"/>
        <v>6</v>
      </c>
      <c r="T109" s="94">
        <v>2</v>
      </c>
      <c r="U109" s="95">
        <v>4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233</v>
      </c>
      <c r="L110" s="94">
        <v>98</v>
      </c>
      <c r="M110" s="95">
        <v>135</v>
      </c>
      <c r="N110" s="50">
        <v>48</v>
      </c>
      <c r="O110" s="51">
        <f>P110+Q110</f>
        <v>52</v>
      </c>
      <c r="P110" s="94">
        <v>26</v>
      </c>
      <c r="Q110" s="95">
        <v>26</v>
      </c>
      <c r="R110" s="50">
        <v>73</v>
      </c>
      <c r="S110" s="51">
        <f t="shared" si="13"/>
        <v>5</v>
      </c>
      <c r="T110" s="94">
        <v>1</v>
      </c>
      <c r="U110" s="95">
        <v>4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188</v>
      </c>
      <c r="L111" s="96">
        <v>77</v>
      </c>
      <c r="M111" s="97">
        <v>111</v>
      </c>
      <c r="N111" s="60">
        <v>49</v>
      </c>
      <c r="O111" s="61">
        <f>P111+Q111</f>
        <v>54</v>
      </c>
      <c r="P111" s="96">
        <v>18</v>
      </c>
      <c r="Q111" s="97">
        <v>36</v>
      </c>
      <c r="R111" s="60">
        <v>74</v>
      </c>
      <c r="S111" s="61">
        <f t="shared" si="13"/>
        <v>5</v>
      </c>
      <c r="T111" s="96">
        <v>2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3825</v>
      </c>
      <c r="X113" s="126">
        <f>L82+L88+L94+L100+L106+L112+P82+P88+P94+P100+P106+P112+T82+T88+T94+T100+T106+T112+X82+X88+X94+X100+X106+X112</f>
        <v>1876</v>
      </c>
      <c r="Y113" s="128">
        <f>M82+M88+M94+M100+M106+M112+Q82+Q88+Q94+Q100+Q106+Q112+U82+U88+U94+U100+U106+U112+Y82+Y88+Y94+Y100+Y106+Y112</f>
        <v>1949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161</v>
      </c>
      <c r="P115" s="69">
        <f>$T$100+$T106+$X$82+$X$88+$X$94+$X$100+$X$106+$X$112</f>
        <v>65</v>
      </c>
      <c r="Q115" s="69">
        <f>$U$100+$U$106+$Y$82+$Y$88+$Y$94+$Y$100+$Y$106+$Y$112</f>
        <v>96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0">
      <selection activeCell="F71" sqref="F7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平成年月日現在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79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0</v>
      </c>
      <c r="L4" s="47">
        <f>L5+L6+L7+L8+L9</f>
        <v>0</v>
      </c>
      <c r="M4" s="48">
        <f>M5+M6+M7+M8+M9</f>
        <v>0</v>
      </c>
      <c r="N4" s="49" t="s">
        <v>44</v>
      </c>
      <c r="O4" s="47">
        <f aca="true" t="shared" si="1" ref="O4:O33">P4+Q4</f>
        <v>0</v>
      </c>
      <c r="P4" s="47">
        <f>P5+P6+P7+P8+P9</f>
        <v>0</v>
      </c>
      <c r="Q4" s="48">
        <f>Q5+Q6+Q7+Q8+Q9</f>
        <v>0</v>
      </c>
      <c r="R4" s="49" t="s">
        <v>45</v>
      </c>
      <c r="S4" s="47">
        <f aca="true" t="shared" si="2" ref="S4:S33">T4+U4</f>
        <v>0</v>
      </c>
      <c r="T4" s="47">
        <f>T5+T6+T7+T8+T9</f>
        <v>0</v>
      </c>
      <c r="U4" s="48">
        <f>U5+U6+U7+U8+U9</f>
        <v>0</v>
      </c>
      <c r="V4" s="49" t="s">
        <v>46</v>
      </c>
      <c r="W4" s="47">
        <f aca="true" t="shared" si="3" ref="W4:W35">X4+Y4</f>
        <v>0</v>
      </c>
      <c r="X4" s="47">
        <f>X5+X6+X7+X8+X9</f>
        <v>0</v>
      </c>
      <c r="Y4" s="48">
        <f>Y5+Y6+Y7+Y8+Y9</f>
        <v>0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0</v>
      </c>
      <c r="L5" s="52"/>
      <c r="M5" s="53"/>
      <c r="N5" s="50">
        <v>25</v>
      </c>
      <c r="O5" s="51">
        <f t="shared" si="1"/>
        <v>0</v>
      </c>
      <c r="P5" s="52"/>
      <c r="Q5" s="53"/>
      <c r="R5" s="50">
        <v>50</v>
      </c>
      <c r="S5" s="51">
        <f t="shared" si="2"/>
        <v>0</v>
      </c>
      <c r="T5" s="52"/>
      <c r="U5" s="53"/>
      <c r="V5" s="50">
        <v>75</v>
      </c>
      <c r="W5" s="51">
        <f t="shared" si="3"/>
        <v>0</v>
      </c>
      <c r="X5" s="52"/>
      <c r="Y5" s="53"/>
    </row>
    <row r="6" spans="2:25" ht="24.75" customHeight="1" thickTop="1">
      <c r="B6" s="163" t="s">
        <v>31</v>
      </c>
      <c r="C6" s="164"/>
      <c r="D6" s="165"/>
      <c r="E6" s="15">
        <f>F6+G6</f>
        <v>0</v>
      </c>
      <c r="F6" s="38">
        <f>SUM(F7:F8)</f>
        <v>0</v>
      </c>
      <c r="G6" s="39">
        <f>SUM(G7:G8)</f>
        <v>0</v>
      </c>
      <c r="J6" s="50">
        <v>1</v>
      </c>
      <c r="K6" s="51">
        <f t="shared" si="0"/>
        <v>0</v>
      </c>
      <c r="L6" s="52"/>
      <c r="M6" s="53"/>
      <c r="N6" s="50">
        <v>26</v>
      </c>
      <c r="O6" s="51">
        <f t="shared" si="1"/>
        <v>0</v>
      </c>
      <c r="P6" s="52"/>
      <c r="Q6" s="53"/>
      <c r="R6" s="50">
        <v>51</v>
      </c>
      <c r="S6" s="51">
        <f t="shared" si="2"/>
        <v>0</v>
      </c>
      <c r="T6" s="52"/>
      <c r="U6" s="53"/>
      <c r="V6" s="50">
        <v>76</v>
      </c>
      <c r="W6" s="51">
        <f t="shared" si="3"/>
        <v>0</v>
      </c>
      <c r="X6" s="52"/>
      <c r="Y6" s="53"/>
    </row>
    <row r="7" spans="2:25" ht="24.75" customHeight="1">
      <c r="B7" s="19"/>
      <c r="C7" s="166" t="s">
        <v>32</v>
      </c>
      <c r="D7" s="131"/>
      <c r="E7" s="13">
        <f>F7+G7</f>
        <v>0</v>
      </c>
      <c r="F7" s="14"/>
      <c r="G7" s="33"/>
      <c r="J7" s="50">
        <v>2</v>
      </c>
      <c r="K7" s="51">
        <f t="shared" si="0"/>
        <v>0</v>
      </c>
      <c r="L7" s="52"/>
      <c r="M7" s="53"/>
      <c r="N7" s="50">
        <v>27</v>
      </c>
      <c r="O7" s="51">
        <f t="shared" si="1"/>
        <v>0</v>
      </c>
      <c r="P7" s="52"/>
      <c r="Q7" s="53"/>
      <c r="R7" s="50">
        <v>52</v>
      </c>
      <c r="S7" s="51">
        <f t="shared" si="2"/>
        <v>0</v>
      </c>
      <c r="T7" s="52"/>
      <c r="U7" s="53"/>
      <c r="V7" s="50">
        <v>77</v>
      </c>
      <c r="W7" s="51">
        <f t="shared" si="3"/>
        <v>0</v>
      </c>
      <c r="X7" s="52"/>
      <c r="Y7" s="53"/>
    </row>
    <row r="8" spans="2:25" ht="24.75" customHeight="1" thickBot="1">
      <c r="B8" s="23"/>
      <c r="C8" s="167" t="s">
        <v>33</v>
      </c>
      <c r="D8" s="168"/>
      <c r="E8" s="24">
        <f>F8+G8</f>
        <v>0</v>
      </c>
      <c r="F8" s="25"/>
      <c r="G8" s="34"/>
      <c r="J8" s="50">
        <v>3</v>
      </c>
      <c r="K8" s="51">
        <f t="shared" si="0"/>
        <v>0</v>
      </c>
      <c r="L8" s="52"/>
      <c r="M8" s="53"/>
      <c r="N8" s="50">
        <v>28</v>
      </c>
      <c r="O8" s="51">
        <f t="shared" si="1"/>
        <v>0</v>
      </c>
      <c r="P8" s="52"/>
      <c r="Q8" s="53"/>
      <c r="R8" s="50">
        <v>53</v>
      </c>
      <c r="S8" s="51">
        <f t="shared" si="2"/>
        <v>0</v>
      </c>
      <c r="T8" s="52"/>
      <c r="U8" s="53"/>
      <c r="V8" s="50">
        <v>78</v>
      </c>
      <c r="W8" s="51">
        <f t="shared" si="3"/>
        <v>0</v>
      </c>
      <c r="X8" s="52"/>
      <c r="Y8" s="53"/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0</v>
      </c>
      <c r="L9" s="52"/>
      <c r="M9" s="53"/>
      <c r="N9" s="50">
        <v>29</v>
      </c>
      <c r="O9" s="51">
        <f t="shared" si="1"/>
        <v>0</v>
      </c>
      <c r="P9" s="52"/>
      <c r="Q9" s="53"/>
      <c r="R9" s="50">
        <v>54</v>
      </c>
      <c r="S9" s="51">
        <f t="shared" si="2"/>
        <v>0</v>
      </c>
      <c r="T9" s="52"/>
      <c r="U9" s="53"/>
      <c r="V9" s="50">
        <v>79</v>
      </c>
      <c r="W9" s="51">
        <f t="shared" si="3"/>
        <v>0</v>
      </c>
      <c r="X9" s="52"/>
      <c r="Y9" s="53"/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0</v>
      </c>
      <c r="L10" s="54">
        <f>L11+L12+L13+L14+L15</f>
        <v>0</v>
      </c>
      <c r="M10" s="55">
        <f>M11+M12+M13+M14+M15</f>
        <v>0</v>
      </c>
      <c r="N10" s="49" t="s">
        <v>48</v>
      </c>
      <c r="O10" s="54">
        <f t="shared" si="1"/>
        <v>0</v>
      </c>
      <c r="P10" s="54">
        <f>P11+P12+P13+P14+P15</f>
        <v>0</v>
      </c>
      <c r="Q10" s="55">
        <f>Q11+Q12+Q13+Q14+Q15</f>
        <v>0</v>
      </c>
      <c r="R10" s="56" t="s">
        <v>49</v>
      </c>
      <c r="S10" s="54">
        <f t="shared" si="2"/>
        <v>0</v>
      </c>
      <c r="T10" s="54">
        <f>T11+T12+T13+T14+T15</f>
        <v>0</v>
      </c>
      <c r="U10" s="55">
        <f>U11+U12+U13+U14+U15</f>
        <v>0</v>
      </c>
      <c r="V10" s="49" t="s">
        <v>50</v>
      </c>
      <c r="W10" s="54">
        <f t="shared" si="3"/>
        <v>0</v>
      </c>
      <c r="X10" s="54">
        <f>X11+X12+X13+X14+X15</f>
        <v>0</v>
      </c>
      <c r="Y10" s="55">
        <f>Y11+Y12+Y13+Y14+Y15</f>
        <v>0</v>
      </c>
    </row>
    <row r="11" spans="2:25" ht="24.75" customHeight="1" thickBot="1">
      <c r="B11" s="171" t="s">
        <v>5</v>
      </c>
      <c r="C11" s="172"/>
      <c r="D11" s="31">
        <f>SUM(E11:G11)</f>
        <v>0</v>
      </c>
      <c r="E11" s="25"/>
      <c r="F11" s="25"/>
      <c r="G11" s="32"/>
      <c r="J11" s="57">
        <v>5</v>
      </c>
      <c r="K11" s="51">
        <f t="shared" si="0"/>
        <v>0</v>
      </c>
      <c r="L11" s="52"/>
      <c r="M11" s="53"/>
      <c r="N11" s="50">
        <v>30</v>
      </c>
      <c r="O11" s="51">
        <f t="shared" si="1"/>
        <v>0</v>
      </c>
      <c r="P11" s="52"/>
      <c r="Q11" s="53"/>
      <c r="R11" s="50">
        <v>55</v>
      </c>
      <c r="S11" s="51">
        <f t="shared" si="2"/>
        <v>0</v>
      </c>
      <c r="T11" s="52"/>
      <c r="U11" s="53"/>
      <c r="V11" s="50">
        <v>80</v>
      </c>
      <c r="W11" s="51">
        <f t="shared" si="3"/>
        <v>0</v>
      </c>
      <c r="X11" s="52"/>
      <c r="Y11" s="53"/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0</v>
      </c>
      <c r="L12" s="52"/>
      <c r="M12" s="53"/>
      <c r="N12" s="50">
        <v>31</v>
      </c>
      <c r="O12" s="51">
        <f t="shared" si="1"/>
        <v>0</v>
      </c>
      <c r="P12" s="52"/>
      <c r="Q12" s="53"/>
      <c r="R12" s="50">
        <v>56</v>
      </c>
      <c r="S12" s="51">
        <f t="shared" si="2"/>
        <v>0</v>
      </c>
      <c r="T12" s="52"/>
      <c r="U12" s="53"/>
      <c r="V12" s="50">
        <v>81</v>
      </c>
      <c r="W12" s="51">
        <f t="shared" si="3"/>
        <v>0</v>
      </c>
      <c r="X12" s="52"/>
      <c r="Y12" s="53"/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7">
        <v>7</v>
      </c>
      <c r="K13" s="51">
        <f t="shared" si="0"/>
        <v>0</v>
      </c>
      <c r="L13" s="52"/>
      <c r="M13" s="53"/>
      <c r="N13" s="50">
        <v>32</v>
      </c>
      <c r="O13" s="51">
        <f t="shared" si="1"/>
        <v>0</v>
      </c>
      <c r="P13" s="52"/>
      <c r="Q13" s="53"/>
      <c r="R13" s="50">
        <v>57</v>
      </c>
      <c r="S13" s="51">
        <f t="shared" si="2"/>
        <v>0</v>
      </c>
      <c r="T13" s="52"/>
      <c r="U13" s="53"/>
      <c r="V13" s="50">
        <v>82</v>
      </c>
      <c r="W13" s="51">
        <f t="shared" si="3"/>
        <v>0</v>
      </c>
      <c r="X13" s="52"/>
      <c r="Y13" s="53"/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7">
        <v>8</v>
      </c>
      <c r="K14" s="51">
        <f t="shared" si="0"/>
        <v>0</v>
      </c>
      <c r="L14" s="52"/>
      <c r="M14" s="53"/>
      <c r="N14" s="50">
        <v>33</v>
      </c>
      <c r="O14" s="51">
        <f t="shared" si="1"/>
        <v>0</v>
      </c>
      <c r="P14" s="52"/>
      <c r="Q14" s="53"/>
      <c r="R14" s="50">
        <v>58</v>
      </c>
      <c r="S14" s="51">
        <f t="shared" si="2"/>
        <v>0</v>
      </c>
      <c r="T14" s="52"/>
      <c r="U14" s="53"/>
      <c r="V14" s="50">
        <v>83</v>
      </c>
      <c r="W14" s="51">
        <f t="shared" si="3"/>
        <v>0</v>
      </c>
      <c r="X14" s="52"/>
      <c r="Y14" s="53"/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7">
        <v>9</v>
      </c>
      <c r="K15" s="51">
        <f t="shared" si="0"/>
        <v>0</v>
      </c>
      <c r="L15" s="52"/>
      <c r="M15" s="53"/>
      <c r="N15" s="50">
        <v>34</v>
      </c>
      <c r="O15" s="51">
        <f t="shared" si="1"/>
        <v>0</v>
      </c>
      <c r="P15" s="52"/>
      <c r="Q15" s="53"/>
      <c r="R15" s="50">
        <v>59</v>
      </c>
      <c r="S15" s="51">
        <f t="shared" si="2"/>
        <v>0</v>
      </c>
      <c r="T15" s="52"/>
      <c r="U15" s="53"/>
      <c r="V15" s="50">
        <v>84</v>
      </c>
      <c r="W15" s="51">
        <f t="shared" si="3"/>
        <v>0</v>
      </c>
      <c r="X15" s="52"/>
      <c r="Y15" s="53"/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0</v>
      </c>
      <c r="E16" s="27"/>
      <c r="F16" s="35"/>
      <c r="G16" s="27"/>
      <c r="H16" s="101"/>
      <c r="J16" s="49" t="s">
        <v>51</v>
      </c>
      <c r="K16" s="54">
        <f t="shared" si="0"/>
        <v>0</v>
      </c>
      <c r="L16" s="54">
        <f>L17+L18+L19+L20+L21</f>
        <v>0</v>
      </c>
      <c r="M16" s="55">
        <f>M17+M18+M19+M20+M21</f>
        <v>0</v>
      </c>
      <c r="N16" s="49" t="s">
        <v>52</v>
      </c>
      <c r="O16" s="54">
        <f t="shared" si="1"/>
        <v>0</v>
      </c>
      <c r="P16" s="54">
        <f>P17+P18+P19+P20+P21</f>
        <v>0</v>
      </c>
      <c r="Q16" s="55">
        <f>Q17+Q18+Q19+Q20+Q21</f>
        <v>0</v>
      </c>
      <c r="R16" s="49" t="s">
        <v>53</v>
      </c>
      <c r="S16" s="54">
        <f t="shared" si="2"/>
        <v>0</v>
      </c>
      <c r="T16" s="54">
        <f>T17+T18+T19+T20+T21</f>
        <v>0</v>
      </c>
      <c r="U16" s="55">
        <f>U17+U18+U19+U20+U21</f>
        <v>0</v>
      </c>
      <c r="V16" s="49" t="s">
        <v>54</v>
      </c>
      <c r="W16" s="54">
        <f t="shared" si="3"/>
        <v>0</v>
      </c>
      <c r="X16" s="54">
        <f>X17+X18+X19+X20+X21</f>
        <v>0</v>
      </c>
      <c r="Y16" s="55">
        <f>Y17+Y18+Y19+Y20+Y21</f>
        <v>0</v>
      </c>
    </row>
    <row r="17" spans="1:25" ht="24.75" customHeight="1">
      <c r="A17" s="9"/>
      <c r="B17" s="137" t="s">
        <v>10</v>
      </c>
      <c r="C17" s="131"/>
      <c r="D17" s="4">
        <f t="shared" si="4"/>
        <v>0</v>
      </c>
      <c r="E17" s="8"/>
      <c r="F17" s="36"/>
      <c r="G17" s="8"/>
      <c r="H17" s="102"/>
      <c r="J17" s="50">
        <v>10</v>
      </c>
      <c r="K17" s="51">
        <f t="shared" si="0"/>
        <v>0</v>
      </c>
      <c r="L17" s="52"/>
      <c r="M17" s="53"/>
      <c r="N17" s="50">
        <v>35</v>
      </c>
      <c r="O17" s="51">
        <f t="shared" si="1"/>
        <v>0</v>
      </c>
      <c r="P17" s="52"/>
      <c r="Q17" s="53"/>
      <c r="R17" s="50">
        <v>60</v>
      </c>
      <c r="S17" s="51">
        <f t="shared" si="2"/>
        <v>0</v>
      </c>
      <c r="T17" s="52"/>
      <c r="U17" s="53"/>
      <c r="V17" s="50">
        <v>85</v>
      </c>
      <c r="W17" s="51">
        <f t="shared" si="3"/>
        <v>0</v>
      </c>
      <c r="X17" s="52"/>
      <c r="Y17" s="53"/>
    </row>
    <row r="18" spans="1:25" ht="24.75" customHeight="1">
      <c r="A18" s="9"/>
      <c r="B18" s="151" t="s">
        <v>11</v>
      </c>
      <c r="C18" s="139"/>
      <c r="D18" s="4">
        <f t="shared" si="4"/>
        <v>0</v>
      </c>
      <c r="E18" s="8"/>
      <c r="F18" s="36"/>
      <c r="G18" s="8"/>
      <c r="H18" s="103"/>
      <c r="J18" s="50">
        <v>11</v>
      </c>
      <c r="K18" s="51">
        <f t="shared" si="0"/>
        <v>0</v>
      </c>
      <c r="L18" s="52"/>
      <c r="M18" s="53"/>
      <c r="N18" s="50">
        <v>36</v>
      </c>
      <c r="O18" s="51">
        <f t="shared" si="1"/>
        <v>0</v>
      </c>
      <c r="P18" s="52"/>
      <c r="Q18" s="53"/>
      <c r="R18" s="50">
        <v>61</v>
      </c>
      <c r="S18" s="51">
        <f t="shared" si="2"/>
        <v>0</v>
      </c>
      <c r="T18" s="52"/>
      <c r="U18" s="53"/>
      <c r="V18" s="50">
        <v>86</v>
      </c>
      <c r="W18" s="51">
        <f t="shared" si="3"/>
        <v>0</v>
      </c>
      <c r="X18" s="52"/>
      <c r="Y18" s="53"/>
    </row>
    <row r="19" spans="1:25" ht="24.75" customHeight="1">
      <c r="A19" s="9"/>
      <c r="B19" s="137" t="s">
        <v>12</v>
      </c>
      <c r="C19" s="131"/>
      <c r="D19" s="4">
        <f t="shared" si="4"/>
        <v>0</v>
      </c>
      <c r="E19" s="8"/>
      <c r="F19" s="36"/>
      <c r="G19" s="8"/>
      <c r="H19" s="102"/>
      <c r="J19" s="50">
        <v>12</v>
      </c>
      <c r="K19" s="51">
        <f t="shared" si="0"/>
        <v>0</v>
      </c>
      <c r="L19" s="52"/>
      <c r="M19" s="53"/>
      <c r="N19" s="50">
        <v>37</v>
      </c>
      <c r="O19" s="51">
        <f t="shared" si="1"/>
        <v>0</v>
      </c>
      <c r="P19" s="52"/>
      <c r="Q19" s="53"/>
      <c r="R19" s="50">
        <v>62</v>
      </c>
      <c r="S19" s="51">
        <f t="shared" si="2"/>
        <v>0</v>
      </c>
      <c r="T19" s="52"/>
      <c r="U19" s="53"/>
      <c r="V19" s="50">
        <v>87</v>
      </c>
      <c r="W19" s="51">
        <f t="shared" si="3"/>
        <v>0</v>
      </c>
      <c r="X19" s="52"/>
      <c r="Y19" s="53"/>
    </row>
    <row r="20" spans="1:25" ht="24.75" customHeight="1">
      <c r="A20" s="9"/>
      <c r="B20" s="137" t="s">
        <v>13</v>
      </c>
      <c r="C20" s="131"/>
      <c r="D20" s="4">
        <f t="shared" si="4"/>
        <v>0</v>
      </c>
      <c r="E20" s="8"/>
      <c r="F20" s="36"/>
      <c r="G20" s="8"/>
      <c r="H20" s="102"/>
      <c r="J20" s="50">
        <v>13</v>
      </c>
      <c r="K20" s="51">
        <f t="shared" si="0"/>
        <v>0</v>
      </c>
      <c r="L20" s="52"/>
      <c r="M20" s="53"/>
      <c r="N20" s="50">
        <v>38</v>
      </c>
      <c r="O20" s="51">
        <f t="shared" si="1"/>
        <v>0</v>
      </c>
      <c r="P20" s="52"/>
      <c r="Q20" s="53"/>
      <c r="R20" s="50">
        <v>63</v>
      </c>
      <c r="S20" s="51">
        <f t="shared" si="2"/>
        <v>0</v>
      </c>
      <c r="T20" s="52"/>
      <c r="U20" s="53"/>
      <c r="V20" s="50">
        <v>88</v>
      </c>
      <c r="W20" s="51">
        <f t="shared" si="3"/>
        <v>0</v>
      </c>
      <c r="X20" s="52"/>
      <c r="Y20" s="53"/>
    </row>
    <row r="21" spans="1:25" ht="24.75" customHeight="1">
      <c r="A21" s="9"/>
      <c r="B21" s="132" t="s">
        <v>14</v>
      </c>
      <c r="C21" s="131"/>
      <c r="D21" s="4">
        <f t="shared" si="4"/>
        <v>0</v>
      </c>
      <c r="E21" s="8"/>
      <c r="F21" s="36"/>
      <c r="G21" s="8"/>
      <c r="H21" s="102"/>
      <c r="J21" s="50">
        <v>14</v>
      </c>
      <c r="K21" s="51">
        <f t="shared" si="0"/>
        <v>0</v>
      </c>
      <c r="L21" s="52"/>
      <c r="M21" s="53"/>
      <c r="N21" s="50">
        <v>39</v>
      </c>
      <c r="O21" s="51">
        <f t="shared" si="1"/>
        <v>0</v>
      </c>
      <c r="P21" s="52"/>
      <c r="Q21" s="53"/>
      <c r="R21" s="50">
        <v>64</v>
      </c>
      <c r="S21" s="51">
        <f t="shared" si="2"/>
        <v>0</v>
      </c>
      <c r="T21" s="52"/>
      <c r="U21" s="53"/>
      <c r="V21" s="50">
        <v>89</v>
      </c>
      <c r="W21" s="51">
        <f t="shared" si="3"/>
        <v>0</v>
      </c>
      <c r="X21" s="52"/>
      <c r="Y21" s="53"/>
    </row>
    <row r="22" spans="1:25" ht="24.75" customHeight="1">
      <c r="A22" s="9"/>
      <c r="B22" s="138" t="s">
        <v>15</v>
      </c>
      <c r="C22" s="139"/>
      <c r="D22" s="4">
        <f t="shared" si="4"/>
        <v>0</v>
      </c>
      <c r="E22" s="8"/>
      <c r="F22" s="36"/>
      <c r="G22" s="8"/>
      <c r="H22" s="102"/>
      <c r="J22" s="49" t="s">
        <v>55</v>
      </c>
      <c r="K22" s="54">
        <f t="shared" si="0"/>
        <v>0</v>
      </c>
      <c r="L22" s="54">
        <f>L23+L24+L25+L26+L27</f>
        <v>0</v>
      </c>
      <c r="M22" s="55">
        <f>M23+M24+M25+M26+M27</f>
        <v>0</v>
      </c>
      <c r="N22" s="49" t="s">
        <v>56</v>
      </c>
      <c r="O22" s="54">
        <f t="shared" si="1"/>
        <v>0</v>
      </c>
      <c r="P22" s="54">
        <f>P23+P24+P25+P26+P27</f>
        <v>0</v>
      </c>
      <c r="Q22" s="55">
        <f>Q23+Q24+Q25+Q26+Q27</f>
        <v>0</v>
      </c>
      <c r="R22" s="49" t="s">
        <v>57</v>
      </c>
      <c r="S22" s="54">
        <f t="shared" si="2"/>
        <v>0</v>
      </c>
      <c r="T22" s="54">
        <f>T23+T24+T25+T26+T27</f>
        <v>0</v>
      </c>
      <c r="U22" s="55">
        <f>U23+U24+U25+U26+U27</f>
        <v>0</v>
      </c>
      <c r="V22" s="49" t="s">
        <v>58</v>
      </c>
      <c r="W22" s="54">
        <f t="shared" si="3"/>
        <v>0</v>
      </c>
      <c r="X22" s="54">
        <f>X23+X24+X25+X26+X27</f>
        <v>0</v>
      </c>
      <c r="Y22" s="55">
        <f>Y23+Y24+Y25+Y26+Y27</f>
        <v>0</v>
      </c>
    </row>
    <row r="23" spans="1:25" ht="24.75" customHeight="1">
      <c r="A23" s="9"/>
      <c r="B23" s="132" t="s">
        <v>16</v>
      </c>
      <c r="C23" s="131"/>
      <c r="D23" s="4">
        <f t="shared" si="4"/>
        <v>0</v>
      </c>
      <c r="E23" s="8"/>
      <c r="F23" s="36"/>
      <c r="G23" s="8"/>
      <c r="H23" s="102"/>
      <c r="J23" s="50">
        <v>15</v>
      </c>
      <c r="K23" s="51">
        <f t="shared" si="0"/>
        <v>0</v>
      </c>
      <c r="L23" s="52"/>
      <c r="M23" s="53"/>
      <c r="N23" s="50">
        <v>40</v>
      </c>
      <c r="O23" s="51">
        <f t="shared" si="1"/>
        <v>0</v>
      </c>
      <c r="P23" s="52"/>
      <c r="Q23" s="53"/>
      <c r="R23" s="50">
        <v>65</v>
      </c>
      <c r="S23" s="51">
        <f t="shared" si="2"/>
        <v>0</v>
      </c>
      <c r="T23" s="52"/>
      <c r="U23" s="53"/>
      <c r="V23" s="50">
        <v>90</v>
      </c>
      <c r="W23" s="51">
        <f t="shared" si="3"/>
        <v>0</v>
      </c>
      <c r="X23" s="52"/>
      <c r="Y23" s="53"/>
    </row>
    <row r="24" spans="1:25" ht="24.75" customHeight="1">
      <c r="A24" s="9"/>
      <c r="B24" s="140" t="s">
        <v>27</v>
      </c>
      <c r="C24" s="139"/>
      <c r="D24" s="4">
        <f t="shared" si="4"/>
        <v>0</v>
      </c>
      <c r="E24" s="8"/>
      <c r="F24" s="36"/>
      <c r="G24" s="8"/>
      <c r="H24" s="100"/>
      <c r="J24" s="50">
        <v>16</v>
      </c>
      <c r="K24" s="51">
        <f t="shared" si="0"/>
        <v>0</v>
      </c>
      <c r="L24" s="52"/>
      <c r="M24" s="53"/>
      <c r="N24" s="50">
        <v>41</v>
      </c>
      <c r="O24" s="51">
        <f t="shared" si="1"/>
        <v>0</v>
      </c>
      <c r="P24" s="52"/>
      <c r="Q24" s="53"/>
      <c r="R24" s="50">
        <v>66</v>
      </c>
      <c r="S24" s="51">
        <f t="shared" si="2"/>
        <v>0</v>
      </c>
      <c r="T24" s="52"/>
      <c r="U24" s="53"/>
      <c r="V24" s="50">
        <v>91</v>
      </c>
      <c r="W24" s="51">
        <f t="shared" si="3"/>
        <v>0</v>
      </c>
      <c r="X24" s="52"/>
      <c r="Y24" s="53"/>
    </row>
    <row r="25" spans="1:25" ht="24.75" customHeight="1">
      <c r="A25" s="9"/>
      <c r="B25" s="132" t="s">
        <v>17</v>
      </c>
      <c r="C25" s="131"/>
      <c r="D25" s="4">
        <f t="shared" si="4"/>
        <v>0</v>
      </c>
      <c r="E25" s="8"/>
      <c r="F25" s="36"/>
      <c r="G25" s="8"/>
      <c r="H25" s="103"/>
      <c r="J25" s="50">
        <v>17</v>
      </c>
      <c r="K25" s="51">
        <f t="shared" si="0"/>
        <v>0</v>
      </c>
      <c r="L25" s="52"/>
      <c r="M25" s="53"/>
      <c r="N25" s="50">
        <v>42</v>
      </c>
      <c r="O25" s="51">
        <f t="shared" si="1"/>
        <v>0</v>
      </c>
      <c r="P25" s="52"/>
      <c r="Q25" s="53"/>
      <c r="R25" s="50">
        <v>67</v>
      </c>
      <c r="S25" s="51">
        <f t="shared" si="2"/>
        <v>0</v>
      </c>
      <c r="T25" s="52"/>
      <c r="U25" s="53"/>
      <c r="V25" s="50">
        <v>92</v>
      </c>
      <c r="W25" s="51">
        <f t="shared" si="3"/>
        <v>0</v>
      </c>
      <c r="X25" s="52"/>
      <c r="Y25" s="53"/>
    </row>
    <row r="26" spans="1:25" ht="24.75" customHeight="1">
      <c r="A26" s="9"/>
      <c r="B26" s="130" t="s">
        <v>27</v>
      </c>
      <c r="C26" s="131"/>
      <c r="D26" s="4">
        <f t="shared" si="4"/>
        <v>0</v>
      </c>
      <c r="E26" s="8"/>
      <c r="F26" s="36"/>
      <c r="G26" s="8"/>
      <c r="H26" s="102"/>
      <c r="J26" s="50">
        <v>18</v>
      </c>
      <c r="K26" s="51">
        <f t="shared" si="0"/>
        <v>0</v>
      </c>
      <c r="L26" s="52"/>
      <c r="M26" s="53"/>
      <c r="N26" s="50">
        <v>43</v>
      </c>
      <c r="O26" s="51">
        <f t="shared" si="1"/>
        <v>0</v>
      </c>
      <c r="P26" s="52"/>
      <c r="Q26" s="53"/>
      <c r="R26" s="50">
        <v>68</v>
      </c>
      <c r="S26" s="51">
        <f t="shared" si="2"/>
        <v>0</v>
      </c>
      <c r="T26" s="52"/>
      <c r="U26" s="53"/>
      <c r="V26" s="50">
        <v>93</v>
      </c>
      <c r="W26" s="51">
        <f t="shared" si="3"/>
        <v>0</v>
      </c>
      <c r="X26" s="52"/>
      <c r="Y26" s="53"/>
    </row>
    <row r="27" spans="1:25" ht="24.75" customHeight="1">
      <c r="A27" s="9"/>
      <c r="B27" s="130" t="s">
        <v>28</v>
      </c>
      <c r="C27" s="131"/>
      <c r="D27" s="4">
        <f t="shared" si="4"/>
        <v>0</v>
      </c>
      <c r="E27" s="8"/>
      <c r="F27" s="36"/>
      <c r="G27" s="8"/>
      <c r="H27" s="103"/>
      <c r="J27" s="50">
        <v>19</v>
      </c>
      <c r="K27" s="51">
        <f t="shared" si="0"/>
        <v>0</v>
      </c>
      <c r="L27" s="52"/>
      <c r="M27" s="53"/>
      <c r="N27" s="50">
        <v>44</v>
      </c>
      <c r="O27" s="51">
        <f t="shared" si="1"/>
        <v>0</v>
      </c>
      <c r="P27" s="52"/>
      <c r="Q27" s="53"/>
      <c r="R27" s="50">
        <v>69</v>
      </c>
      <c r="S27" s="51">
        <f t="shared" si="2"/>
        <v>0</v>
      </c>
      <c r="T27" s="52"/>
      <c r="U27" s="53"/>
      <c r="V27" s="50">
        <v>94</v>
      </c>
      <c r="W27" s="51">
        <f t="shared" si="3"/>
        <v>0</v>
      </c>
      <c r="X27" s="52"/>
      <c r="Y27" s="53"/>
    </row>
    <row r="28" spans="1:25" ht="24.75" customHeight="1">
      <c r="A28" s="9"/>
      <c r="B28" s="132" t="s">
        <v>18</v>
      </c>
      <c r="C28" s="131"/>
      <c r="D28" s="4">
        <f t="shared" si="4"/>
        <v>0</v>
      </c>
      <c r="E28" s="8"/>
      <c r="F28" s="36"/>
      <c r="G28" s="8"/>
      <c r="H28" s="102"/>
      <c r="J28" s="49" t="s">
        <v>59</v>
      </c>
      <c r="K28" s="54">
        <f t="shared" si="0"/>
        <v>0</v>
      </c>
      <c r="L28" s="54">
        <f>L29+L30+L31+L32+L33</f>
        <v>0</v>
      </c>
      <c r="M28" s="55">
        <f>M29+M30+M31+M32+M33</f>
        <v>0</v>
      </c>
      <c r="N28" s="49" t="s">
        <v>60</v>
      </c>
      <c r="O28" s="54">
        <f t="shared" si="1"/>
        <v>0</v>
      </c>
      <c r="P28" s="54">
        <f>P29+P30+P31+P32+P33</f>
        <v>0</v>
      </c>
      <c r="Q28" s="55">
        <f>Q29+Q30+Q31+Q32+Q33</f>
        <v>0</v>
      </c>
      <c r="R28" s="49" t="s">
        <v>61</v>
      </c>
      <c r="S28" s="54">
        <f t="shared" si="2"/>
        <v>0</v>
      </c>
      <c r="T28" s="54">
        <f>T29+T30+T31+T32+T33</f>
        <v>0</v>
      </c>
      <c r="U28" s="55">
        <f>U29+U30+U31+U32+U33</f>
        <v>0</v>
      </c>
      <c r="V28" s="49" t="s">
        <v>62</v>
      </c>
      <c r="W28" s="54">
        <f t="shared" si="3"/>
        <v>0</v>
      </c>
      <c r="X28" s="54">
        <f>X29+X30+X31+X32+X33</f>
        <v>0</v>
      </c>
      <c r="Y28" s="55">
        <f>Y29+Y30+Y31+Y32+Y33</f>
        <v>0</v>
      </c>
    </row>
    <row r="29" spans="1:25" ht="24.75" customHeight="1">
      <c r="A29" s="9"/>
      <c r="B29" s="130" t="s">
        <v>29</v>
      </c>
      <c r="C29" s="131"/>
      <c r="D29" s="4">
        <f t="shared" si="4"/>
        <v>0</v>
      </c>
      <c r="E29" s="8"/>
      <c r="F29" s="36"/>
      <c r="G29" s="8"/>
      <c r="H29" s="103"/>
      <c r="J29" s="50">
        <v>20</v>
      </c>
      <c r="K29" s="51">
        <f t="shared" si="0"/>
        <v>0</v>
      </c>
      <c r="L29" s="52"/>
      <c r="M29" s="53"/>
      <c r="N29" s="50">
        <v>45</v>
      </c>
      <c r="O29" s="51">
        <f t="shared" si="1"/>
        <v>0</v>
      </c>
      <c r="P29" s="52"/>
      <c r="Q29" s="53"/>
      <c r="R29" s="50">
        <v>70</v>
      </c>
      <c r="S29" s="51">
        <f t="shared" si="2"/>
        <v>0</v>
      </c>
      <c r="T29" s="52"/>
      <c r="U29" s="53"/>
      <c r="V29" s="50">
        <v>95</v>
      </c>
      <c r="W29" s="51">
        <f t="shared" si="3"/>
        <v>0</v>
      </c>
      <c r="X29" s="58"/>
      <c r="Y29" s="59"/>
    </row>
    <row r="30" spans="1:25" ht="24.75" customHeight="1">
      <c r="A30" s="9"/>
      <c r="B30" s="132" t="s">
        <v>19</v>
      </c>
      <c r="C30" s="131"/>
      <c r="D30" s="4">
        <f t="shared" si="4"/>
        <v>0</v>
      </c>
      <c r="E30" s="8"/>
      <c r="F30" s="36"/>
      <c r="G30" s="8"/>
      <c r="H30" s="102"/>
      <c r="J30" s="50">
        <v>21</v>
      </c>
      <c r="K30" s="51">
        <f t="shared" si="0"/>
        <v>0</v>
      </c>
      <c r="L30" s="52"/>
      <c r="M30" s="53"/>
      <c r="N30" s="50">
        <v>46</v>
      </c>
      <c r="O30" s="51">
        <f t="shared" si="1"/>
        <v>0</v>
      </c>
      <c r="P30" s="52"/>
      <c r="Q30" s="53"/>
      <c r="R30" s="50">
        <v>71</v>
      </c>
      <c r="S30" s="51">
        <f t="shared" si="2"/>
        <v>0</v>
      </c>
      <c r="T30" s="52"/>
      <c r="U30" s="53"/>
      <c r="V30" s="50">
        <v>96</v>
      </c>
      <c r="W30" s="51">
        <f t="shared" si="3"/>
        <v>0</v>
      </c>
      <c r="X30" s="58"/>
      <c r="Y30" s="59"/>
    </row>
    <row r="31" spans="1:25" ht="24.75" customHeight="1">
      <c r="A31" s="9"/>
      <c r="B31" s="130" t="s">
        <v>27</v>
      </c>
      <c r="C31" s="131"/>
      <c r="D31" s="4">
        <f t="shared" si="4"/>
        <v>0</v>
      </c>
      <c r="E31" s="8"/>
      <c r="F31" s="36"/>
      <c r="G31" s="8"/>
      <c r="H31" s="103"/>
      <c r="J31" s="50">
        <v>22</v>
      </c>
      <c r="K31" s="51">
        <f t="shared" si="0"/>
        <v>0</v>
      </c>
      <c r="L31" s="52"/>
      <c r="M31" s="53"/>
      <c r="N31" s="50">
        <v>47</v>
      </c>
      <c r="O31" s="51">
        <f t="shared" si="1"/>
        <v>0</v>
      </c>
      <c r="P31" s="52"/>
      <c r="Q31" s="53"/>
      <c r="R31" s="50">
        <v>72</v>
      </c>
      <c r="S31" s="51">
        <f t="shared" si="2"/>
        <v>0</v>
      </c>
      <c r="T31" s="52"/>
      <c r="U31" s="53"/>
      <c r="V31" s="50">
        <v>97</v>
      </c>
      <c r="W31" s="51">
        <f t="shared" si="3"/>
        <v>0</v>
      </c>
      <c r="X31" s="58"/>
      <c r="Y31" s="59"/>
    </row>
    <row r="32" spans="1:25" ht="24.75" customHeight="1">
      <c r="A32" s="9"/>
      <c r="B32" s="130" t="s">
        <v>28</v>
      </c>
      <c r="C32" s="131"/>
      <c r="D32" s="4">
        <f t="shared" si="4"/>
        <v>0</v>
      </c>
      <c r="E32" s="8"/>
      <c r="F32" s="36"/>
      <c r="G32" s="8"/>
      <c r="H32" s="102"/>
      <c r="J32" s="50">
        <v>23</v>
      </c>
      <c r="K32" s="51">
        <f t="shared" si="0"/>
        <v>0</v>
      </c>
      <c r="L32" s="52"/>
      <c r="M32" s="53"/>
      <c r="N32" s="50">
        <v>48</v>
      </c>
      <c r="O32" s="51">
        <f t="shared" si="1"/>
        <v>0</v>
      </c>
      <c r="P32" s="52"/>
      <c r="Q32" s="53"/>
      <c r="R32" s="50">
        <v>73</v>
      </c>
      <c r="S32" s="51">
        <f t="shared" si="2"/>
        <v>0</v>
      </c>
      <c r="T32" s="52"/>
      <c r="U32" s="53"/>
      <c r="V32" s="50">
        <v>98</v>
      </c>
      <c r="W32" s="51">
        <f t="shared" si="3"/>
        <v>0</v>
      </c>
      <c r="X32" s="58"/>
      <c r="Y32" s="59"/>
    </row>
    <row r="33" spans="1:25" ht="24.75" customHeight="1" thickBot="1">
      <c r="A33" s="9"/>
      <c r="B33" s="130" t="s">
        <v>30</v>
      </c>
      <c r="C33" s="131"/>
      <c r="D33" s="4">
        <f t="shared" si="4"/>
        <v>0</v>
      </c>
      <c r="E33" s="8"/>
      <c r="F33" s="36"/>
      <c r="G33" s="8"/>
      <c r="H33" s="102"/>
      <c r="J33" s="60">
        <v>24</v>
      </c>
      <c r="K33" s="61">
        <f t="shared" si="0"/>
        <v>0</v>
      </c>
      <c r="L33" s="62"/>
      <c r="M33" s="63"/>
      <c r="N33" s="60">
        <v>49</v>
      </c>
      <c r="O33" s="61">
        <f t="shared" si="1"/>
        <v>0</v>
      </c>
      <c r="P33" s="62"/>
      <c r="Q33" s="63"/>
      <c r="R33" s="60">
        <v>74</v>
      </c>
      <c r="S33" s="61">
        <f t="shared" si="2"/>
        <v>0</v>
      </c>
      <c r="T33" s="62"/>
      <c r="U33" s="63"/>
      <c r="V33" s="50">
        <v>99</v>
      </c>
      <c r="W33" s="51">
        <f t="shared" si="3"/>
        <v>0</v>
      </c>
      <c r="X33" s="64"/>
      <c r="Y33" s="65"/>
    </row>
    <row r="34" spans="1:25" ht="24.75" customHeight="1">
      <c r="A34" s="9"/>
      <c r="B34" s="132" t="s">
        <v>20</v>
      </c>
      <c r="C34" s="131"/>
      <c r="D34" s="4">
        <f t="shared" si="4"/>
        <v>0</v>
      </c>
      <c r="E34" s="8"/>
      <c r="F34" s="36"/>
      <c r="G34" s="8"/>
      <c r="H34" s="102"/>
      <c r="V34" s="66" t="s">
        <v>63</v>
      </c>
      <c r="W34" s="54">
        <f t="shared" si="3"/>
        <v>0</v>
      </c>
      <c r="X34" s="58"/>
      <c r="Y34" s="59"/>
    </row>
    <row r="35" spans="1:25" ht="24.75" customHeight="1" thickBot="1">
      <c r="A35" s="3"/>
      <c r="B35" s="133" t="s">
        <v>21</v>
      </c>
      <c r="C35" s="134"/>
      <c r="D35" s="5">
        <f t="shared" si="4"/>
        <v>0</v>
      </c>
      <c r="E35" s="8"/>
      <c r="F35" s="36"/>
      <c r="G35" s="8"/>
      <c r="H35" s="104"/>
      <c r="V35" s="124" t="s">
        <v>64</v>
      </c>
      <c r="W35" s="126">
        <f t="shared" si="3"/>
        <v>0</v>
      </c>
      <c r="X35" s="126">
        <f>L4+L10+L16+L22+L28+L34+P4+P10+P16+P22+P28+P34+T4+T10+T16+T22+T28+T34+X4+X10+X16+X22+X28+X34</f>
        <v>0</v>
      </c>
      <c r="Y35" s="128">
        <f>M4+M10+M16+M22+M28+M34+Q4+Q10+Q16+Q22+Q28+Q34+U4+U10+U16+U22+U28+U34+Y4+Y10+Y16+Y22+Y28+Y34</f>
        <v>0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0</v>
      </c>
      <c r="E36" s="6">
        <f>SUM(E16:E35)</f>
        <v>0</v>
      </c>
      <c r="F36" s="37">
        <f>SUM(F16:F35)</f>
        <v>0</v>
      </c>
      <c r="G36" s="6">
        <f>SUM(G16:G35)</f>
        <v>0</v>
      </c>
      <c r="H36" s="112">
        <f>SUM(H16:H35)</f>
        <v>0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0</v>
      </c>
      <c r="P37" s="69">
        <f>$T$22+$T$28+$X$4+$X$10+$X$16+$X$22+$X$28+$X$34</f>
        <v>0</v>
      </c>
      <c r="Q37" s="69">
        <f>$U$22+$U$28+$Y$4+$Y$10+$Y$16+$Y$22+$Y$28+$Y$34</f>
        <v>0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75"/>
      <c r="C40" s="75"/>
      <c r="D40" s="75"/>
      <c r="E40" s="75"/>
      <c r="F40" s="75"/>
      <c r="G40" s="75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平成年月日現在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平成年月日現在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0</v>
      </c>
      <c r="L43" s="47">
        <f>L44+L45+L46+L47+L48</f>
        <v>0</v>
      </c>
      <c r="M43" s="48">
        <f>M44+M45+M46+M47+M48</f>
        <v>0</v>
      </c>
      <c r="N43" s="49" t="s">
        <v>44</v>
      </c>
      <c r="O43" s="47">
        <f aca="true" t="shared" si="6" ref="O43:O70">P43+Q43</f>
        <v>0</v>
      </c>
      <c r="P43" s="47">
        <f>P44+P45+P46+P47+P48</f>
        <v>0</v>
      </c>
      <c r="Q43" s="48">
        <f>Q44+Q45+Q46+Q47+Q48</f>
        <v>0</v>
      </c>
      <c r="R43" s="49" t="s">
        <v>45</v>
      </c>
      <c r="S43" s="47">
        <f aca="true" t="shared" si="7" ref="S43:S72">T43+U43</f>
        <v>0</v>
      </c>
      <c r="T43" s="47">
        <f>T44+T45+T46+T47+T48</f>
        <v>0</v>
      </c>
      <c r="U43" s="48">
        <f>U44+U45+U46+U47+U48</f>
        <v>0</v>
      </c>
      <c r="V43" s="49" t="s">
        <v>46</v>
      </c>
      <c r="W43" s="47">
        <f aca="true" t="shared" si="8" ref="W43:W74">X43+Y43</f>
        <v>0</v>
      </c>
      <c r="X43" s="47">
        <f>X44+X45+X46+X47+X48</f>
        <v>0</v>
      </c>
      <c r="Y43" s="48">
        <f>Y44+Y45+Y46+Y47+Y48</f>
        <v>0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0</v>
      </c>
      <c r="E44" s="82"/>
      <c r="F44" s="83"/>
      <c r="G44" s="84"/>
      <c r="J44" s="50">
        <v>0</v>
      </c>
      <c r="K44" s="51">
        <f t="shared" si="5"/>
        <v>0</v>
      </c>
      <c r="L44" s="88"/>
      <c r="M44" s="89"/>
      <c r="N44" s="50">
        <v>25</v>
      </c>
      <c r="O44" s="51">
        <f t="shared" si="6"/>
        <v>0</v>
      </c>
      <c r="P44" s="88"/>
      <c r="Q44" s="89"/>
      <c r="R44" s="50">
        <v>50</v>
      </c>
      <c r="S44" s="51">
        <f t="shared" si="7"/>
        <v>0</v>
      </c>
      <c r="T44" s="88"/>
      <c r="U44" s="89"/>
      <c r="V44" s="50">
        <v>75</v>
      </c>
      <c r="W44" s="51">
        <f t="shared" si="8"/>
        <v>0</v>
      </c>
      <c r="X44" s="88"/>
      <c r="Y44" s="89"/>
    </row>
    <row r="45" spans="2:25" ht="25.5" customHeight="1">
      <c r="B45" s="137" t="s">
        <v>10</v>
      </c>
      <c r="C45" s="131"/>
      <c r="D45" s="4">
        <f t="shared" si="9"/>
        <v>0</v>
      </c>
      <c r="E45" s="85"/>
      <c r="F45" s="86"/>
      <c r="G45" s="87"/>
      <c r="J45" s="50">
        <v>1</v>
      </c>
      <c r="K45" s="51">
        <f t="shared" si="5"/>
        <v>0</v>
      </c>
      <c r="L45" s="88"/>
      <c r="M45" s="89"/>
      <c r="N45" s="50">
        <v>26</v>
      </c>
      <c r="O45" s="51">
        <f t="shared" si="6"/>
        <v>0</v>
      </c>
      <c r="P45" s="88"/>
      <c r="Q45" s="89"/>
      <c r="R45" s="50">
        <v>51</v>
      </c>
      <c r="S45" s="51">
        <f t="shared" si="7"/>
        <v>0</v>
      </c>
      <c r="T45" s="88"/>
      <c r="U45" s="89"/>
      <c r="V45" s="50">
        <v>76</v>
      </c>
      <c r="W45" s="51">
        <f t="shared" si="8"/>
        <v>0</v>
      </c>
      <c r="X45" s="88"/>
      <c r="Y45" s="89"/>
    </row>
    <row r="46" spans="2:25" ht="25.5" customHeight="1">
      <c r="B46" s="151" t="s">
        <v>11</v>
      </c>
      <c r="C46" s="139"/>
      <c r="D46" s="4">
        <f t="shared" si="9"/>
        <v>0</v>
      </c>
      <c r="E46" s="85"/>
      <c r="F46" s="86"/>
      <c r="G46" s="87"/>
      <c r="J46" s="50">
        <v>2</v>
      </c>
      <c r="K46" s="51">
        <f t="shared" si="5"/>
        <v>0</v>
      </c>
      <c r="L46" s="88"/>
      <c r="M46" s="89"/>
      <c r="N46" s="50">
        <v>27</v>
      </c>
      <c r="O46" s="51">
        <f t="shared" si="6"/>
        <v>0</v>
      </c>
      <c r="P46" s="88"/>
      <c r="Q46" s="89"/>
      <c r="R46" s="50">
        <v>52</v>
      </c>
      <c r="S46" s="51">
        <f t="shared" si="7"/>
        <v>0</v>
      </c>
      <c r="T46" s="88"/>
      <c r="U46" s="89"/>
      <c r="V46" s="50">
        <v>77</v>
      </c>
      <c r="W46" s="51">
        <f t="shared" si="8"/>
        <v>0</v>
      </c>
      <c r="X46" s="88"/>
      <c r="Y46" s="89"/>
    </row>
    <row r="47" spans="2:25" ht="25.5" customHeight="1">
      <c r="B47" s="137" t="s">
        <v>12</v>
      </c>
      <c r="C47" s="131"/>
      <c r="D47" s="4">
        <f t="shared" si="9"/>
        <v>0</v>
      </c>
      <c r="E47" s="85"/>
      <c r="F47" s="86"/>
      <c r="G47" s="87"/>
      <c r="J47" s="50">
        <v>3</v>
      </c>
      <c r="K47" s="51">
        <f t="shared" si="5"/>
        <v>0</v>
      </c>
      <c r="L47" s="88"/>
      <c r="M47" s="89"/>
      <c r="N47" s="50">
        <v>28</v>
      </c>
      <c r="O47" s="51">
        <f t="shared" si="6"/>
        <v>0</v>
      </c>
      <c r="P47" s="88"/>
      <c r="Q47" s="89"/>
      <c r="R47" s="50">
        <v>53</v>
      </c>
      <c r="S47" s="51">
        <f t="shared" si="7"/>
        <v>0</v>
      </c>
      <c r="T47" s="88"/>
      <c r="U47" s="89"/>
      <c r="V47" s="50">
        <v>78</v>
      </c>
      <c r="W47" s="51">
        <f t="shared" si="8"/>
        <v>0</v>
      </c>
      <c r="X47" s="88"/>
      <c r="Y47" s="89"/>
    </row>
    <row r="48" spans="2:25" ht="25.5" customHeight="1">
      <c r="B48" s="137" t="s">
        <v>13</v>
      </c>
      <c r="C48" s="131"/>
      <c r="D48" s="4">
        <f t="shared" si="9"/>
        <v>0</v>
      </c>
      <c r="E48" s="85"/>
      <c r="F48" s="86"/>
      <c r="G48" s="87"/>
      <c r="J48" s="50">
        <v>4</v>
      </c>
      <c r="K48" s="51">
        <f t="shared" si="5"/>
        <v>0</v>
      </c>
      <c r="L48" s="88"/>
      <c r="M48" s="89"/>
      <c r="N48" s="50">
        <v>29</v>
      </c>
      <c r="O48" s="51">
        <f t="shared" si="6"/>
        <v>0</v>
      </c>
      <c r="P48" s="88"/>
      <c r="Q48" s="89"/>
      <c r="R48" s="50">
        <v>54</v>
      </c>
      <c r="S48" s="51">
        <f t="shared" si="7"/>
        <v>0</v>
      </c>
      <c r="T48" s="88"/>
      <c r="U48" s="89"/>
      <c r="V48" s="50">
        <v>79</v>
      </c>
      <c r="W48" s="51">
        <f t="shared" si="8"/>
        <v>0</v>
      </c>
      <c r="X48" s="88"/>
      <c r="Y48" s="89"/>
    </row>
    <row r="49" spans="2:25" ht="25.5" customHeight="1">
      <c r="B49" s="132" t="s">
        <v>14</v>
      </c>
      <c r="C49" s="131"/>
      <c r="D49" s="4">
        <f t="shared" si="9"/>
        <v>0</v>
      </c>
      <c r="E49" s="85"/>
      <c r="F49" s="86"/>
      <c r="G49" s="87"/>
      <c r="J49" s="46" t="s">
        <v>47</v>
      </c>
      <c r="K49" s="54">
        <f t="shared" si="5"/>
        <v>0</v>
      </c>
      <c r="L49" s="54">
        <f>L50+L51+L52+L53+L54</f>
        <v>0</v>
      </c>
      <c r="M49" s="55">
        <f>M50+M51+M52+M53+M54</f>
        <v>0</v>
      </c>
      <c r="N49" s="49" t="s">
        <v>48</v>
      </c>
      <c r="O49" s="54">
        <f t="shared" si="6"/>
        <v>0</v>
      </c>
      <c r="P49" s="54">
        <f>P50+P51+P52+P53+P54</f>
        <v>0</v>
      </c>
      <c r="Q49" s="55">
        <f>Q50+Q51+Q52+Q53+Q54</f>
        <v>0</v>
      </c>
      <c r="R49" s="56" t="s">
        <v>49</v>
      </c>
      <c r="S49" s="54">
        <f t="shared" si="7"/>
        <v>0</v>
      </c>
      <c r="T49" s="54">
        <f>T50+T51+T52+T53+T54</f>
        <v>0</v>
      </c>
      <c r="U49" s="55">
        <f>U50+U51+U52+U53+U54</f>
        <v>0</v>
      </c>
      <c r="V49" s="49" t="s">
        <v>50</v>
      </c>
      <c r="W49" s="54">
        <f t="shared" si="8"/>
        <v>0</v>
      </c>
      <c r="X49" s="54">
        <f>X50+X51+X52+X53+X54</f>
        <v>0</v>
      </c>
      <c r="Y49" s="55">
        <f>Y50+Y51+Y52+Y53+Y54</f>
        <v>0</v>
      </c>
    </row>
    <row r="50" spans="2:25" ht="25.5" customHeight="1">
      <c r="B50" s="138" t="s">
        <v>15</v>
      </c>
      <c r="C50" s="139"/>
      <c r="D50" s="4">
        <f t="shared" si="9"/>
        <v>0</v>
      </c>
      <c r="E50" s="85"/>
      <c r="F50" s="86"/>
      <c r="G50" s="87"/>
      <c r="J50" s="57">
        <v>5</v>
      </c>
      <c r="K50" s="51">
        <f t="shared" si="5"/>
        <v>0</v>
      </c>
      <c r="L50" s="88"/>
      <c r="M50" s="89"/>
      <c r="N50" s="50">
        <v>30</v>
      </c>
      <c r="O50" s="51">
        <f t="shared" si="6"/>
        <v>0</v>
      </c>
      <c r="P50" s="88"/>
      <c r="Q50" s="89"/>
      <c r="R50" s="50">
        <v>55</v>
      </c>
      <c r="S50" s="51">
        <f t="shared" si="7"/>
        <v>0</v>
      </c>
      <c r="T50" s="88"/>
      <c r="U50" s="89"/>
      <c r="V50" s="50">
        <v>80</v>
      </c>
      <c r="W50" s="51">
        <f t="shared" si="8"/>
        <v>0</v>
      </c>
      <c r="X50" s="88"/>
      <c r="Y50" s="89"/>
    </row>
    <row r="51" spans="2:25" ht="25.5" customHeight="1">
      <c r="B51" s="132" t="s">
        <v>16</v>
      </c>
      <c r="C51" s="131"/>
      <c r="D51" s="4">
        <f t="shared" si="9"/>
        <v>0</v>
      </c>
      <c r="E51" s="85"/>
      <c r="F51" s="86"/>
      <c r="G51" s="87"/>
      <c r="J51" s="57">
        <v>6</v>
      </c>
      <c r="K51" s="51">
        <f t="shared" si="5"/>
        <v>0</v>
      </c>
      <c r="L51" s="88"/>
      <c r="M51" s="89"/>
      <c r="N51" s="50">
        <v>31</v>
      </c>
      <c r="O51" s="51">
        <f t="shared" si="6"/>
        <v>0</v>
      </c>
      <c r="P51" s="88"/>
      <c r="Q51" s="89"/>
      <c r="R51" s="50">
        <v>56</v>
      </c>
      <c r="S51" s="51">
        <f t="shared" si="7"/>
        <v>0</v>
      </c>
      <c r="T51" s="88"/>
      <c r="U51" s="89"/>
      <c r="V51" s="50">
        <v>81</v>
      </c>
      <c r="W51" s="51">
        <f t="shared" si="8"/>
        <v>0</v>
      </c>
      <c r="X51" s="88"/>
      <c r="Y51" s="89"/>
    </row>
    <row r="52" spans="2:25" ht="25.5" customHeight="1">
      <c r="B52" s="140" t="s">
        <v>27</v>
      </c>
      <c r="C52" s="139"/>
      <c r="D52" s="4">
        <f t="shared" si="9"/>
        <v>0</v>
      </c>
      <c r="E52" s="85"/>
      <c r="F52" s="86"/>
      <c r="G52" s="87"/>
      <c r="J52" s="57">
        <v>7</v>
      </c>
      <c r="K52" s="51">
        <f t="shared" si="5"/>
        <v>0</v>
      </c>
      <c r="L52" s="88"/>
      <c r="M52" s="89"/>
      <c r="N52" s="50">
        <v>32</v>
      </c>
      <c r="O52" s="51">
        <f t="shared" si="6"/>
        <v>0</v>
      </c>
      <c r="P52" s="88"/>
      <c r="Q52" s="89"/>
      <c r="R52" s="50">
        <v>57</v>
      </c>
      <c r="S52" s="51">
        <f t="shared" si="7"/>
        <v>0</v>
      </c>
      <c r="T52" s="88"/>
      <c r="U52" s="89"/>
      <c r="V52" s="50">
        <v>82</v>
      </c>
      <c r="W52" s="51">
        <f t="shared" si="8"/>
        <v>0</v>
      </c>
      <c r="X52" s="88"/>
      <c r="Y52" s="89"/>
    </row>
    <row r="53" spans="2:25" ht="25.5" customHeight="1">
      <c r="B53" s="132" t="s">
        <v>17</v>
      </c>
      <c r="C53" s="131"/>
      <c r="D53" s="4">
        <f t="shared" si="9"/>
        <v>0</v>
      </c>
      <c r="E53" s="85"/>
      <c r="F53" s="86"/>
      <c r="G53" s="87"/>
      <c r="J53" s="57">
        <v>8</v>
      </c>
      <c r="K53" s="51">
        <f t="shared" si="5"/>
        <v>0</v>
      </c>
      <c r="L53" s="88"/>
      <c r="M53" s="89"/>
      <c r="N53" s="50">
        <v>33</v>
      </c>
      <c r="O53" s="51">
        <f t="shared" si="6"/>
        <v>0</v>
      </c>
      <c r="P53" s="88"/>
      <c r="Q53" s="89"/>
      <c r="R53" s="50">
        <v>58</v>
      </c>
      <c r="S53" s="51">
        <f t="shared" si="7"/>
        <v>0</v>
      </c>
      <c r="T53" s="88"/>
      <c r="U53" s="89"/>
      <c r="V53" s="50">
        <v>83</v>
      </c>
      <c r="W53" s="51">
        <f t="shared" si="8"/>
        <v>0</v>
      </c>
      <c r="X53" s="88"/>
      <c r="Y53" s="89"/>
    </row>
    <row r="54" spans="2:25" ht="25.5" customHeight="1">
      <c r="B54" s="130" t="s">
        <v>27</v>
      </c>
      <c r="C54" s="131"/>
      <c r="D54" s="4">
        <f t="shared" si="9"/>
        <v>0</v>
      </c>
      <c r="E54" s="85"/>
      <c r="F54" s="86"/>
      <c r="G54" s="87"/>
      <c r="J54" s="57">
        <v>9</v>
      </c>
      <c r="K54" s="51">
        <f t="shared" si="5"/>
        <v>0</v>
      </c>
      <c r="L54" s="88"/>
      <c r="M54" s="89"/>
      <c r="N54" s="50">
        <v>34</v>
      </c>
      <c r="O54" s="51">
        <f t="shared" si="6"/>
        <v>0</v>
      </c>
      <c r="P54" s="88"/>
      <c r="Q54" s="89"/>
      <c r="R54" s="50">
        <v>59</v>
      </c>
      <c r="S54" s="51">
        <f t="shared" si="7"/>
        <v>0</v>
      </c>
      <c r="T54" s="88"/>
      <c r="U54" s="89"/>
      <c r="V54" s="50">
        <v>84</v>
      </c>
      <c r="W54" s="51">
        <f t="shared" si="8"/>
        <v>0</v>
      </c>
      <c r="X54" s="88"/>
      <c r="Y54" s="89"/>
    </row>
    <row r="55" spans="2:25" ht="25.5" customHeight="1">
      <c r="B55" s="130" t="s">
        <v>28</v>
      </c>
      <c r="C55" s="131"/>
      <c r="D55" s="4">
        <f t="shared" si="9"/>
        <v>0</v>
      </c>
      <c r="E55" s="85"/>
      <c r="F55" s="86"/>
      <c r="G55" s="87"/>
      <c r="J55" s="49" t="s">
        <v>51</v>
      </c>
      <c r="K55" s="54">
        <f t="shared" si="5"/>
        <v>0</v>
      </c>
      <c r="L55" s="54">
        <f>L56+L57+L58+L59+L60</f>
        <v>0</v>
      </c>
      <c r="M55" s="55">
        <f>M56+M57+M58+M59+M60</f>
        <v>0</v>
      </c>
      <c r="N55" s="49" t="s">
        <v>52</v>
      </c>
      <c r="O55" s="54">
        <f t="shared" si="6"/>
        <v>0</v>
      </c>
      <c r="P55" s="54">
        <f>P56+P57+P58+P59+P60</f>
        <v>0</v>
      </c>
      <c r="Q55" s="55">
        <f>Q56+Q57+Q58+Q59+Q60</f>
        <v>0</v>
      </c>
      <c r="R55" s="49" t="s">
        <v>53</v>
      </c>
      <c r="S55" s="54">
        <f t="shared" si="7"/>
        <v>0</v>
      </c>
      <c r="T55" s="54">
        <f>T56+T57+T58+T59+T60</f>
        <v>0</v>
      </c>
      <c r="U55" s="55">
        <f>U56+U57+U58+U59+U60</f>
        <v>0</v>
      </c>
      <c r="V55" s="49" t="s">
        <v>54</v>
      </c>
      <c r="W55" s="54">
        <f t="shared" si="8"/>
        <v>0</v>
      </c>
      <c r="X55" s="54">
        <f>X56+X57+X58+X59+X60</f>
        <v>0</v>
      </c>
      <c r="Y55" s="55">
        <f>Y56+Y57+Y58+Y59+Y60</f>
        <v>0</v>
      </c>
    </row>
    <row r="56" spans="2:25" ht="25.5" customHeight="1">
      <c r="B56" s="132" t="s">
        <v>18</v>
      </c>
      <c r="C56" s="131"/>
      <c r="D56" s="4">
        <f t="shared" si="9"/>
        <v>0</v>
      </c>
      <c r="E56" s="85"/>
      <c r="F56" s="86"/>
      <c r="G56" s="87"/>
      <c r="J56" s="50">
        <v>10</v>
      </c>
      <c r="K56" s="51">
        <f t="shared" si="5"/>
        <v>0</v>
      </c>
      <c r="L56" s="88"/>
      <c r="M56" s="89"/>
      <c r="N56" s="50">
        <v>35</v>
      </c>
      <c r="O56" s="51">
        <f t="shared" si="6"/>
        <v>0</v>
      </c>
      <c r="P56" s="88"/>
      <c r="Q56" s="89"/>
      <c r="R56" s="50">
        <v>60</v>
      </c>
      <c r="S56" s="51">
        <f t="shared" si="7"/>
        <v>0</v>
      </c>
      <c r="T56" s="88"/>
      <c r="U56" s="89"/>
      <c r="V56" s="50">
        <v>85</v>
      </c>
      <c r="W56" s="51">
        <f t="shared" si="8"/>
        <v>0</v>
      </c>
      <c r="X56" s="88"/>
      <c r="Y56" s="89"/>
    </row>
    <row r="57" spans="2:25" ht="25.5" customHeight="1">
      <c r="B57" s="130" t="s">
        <v>29</v>
      </c>
      <c r="C57" s="131"/>
      <c r="D57" s="4">
        <f t="shared" si="9"/>
        <v>0</v>
      </c>
      <c r="E57" s="85"/>
      <c r="F57" s="86"/>
      <c r="G57" s="87"/>
      <c r="J57" s="50">
        <v>11</v>
      </c>
      <c r="K57" s="51">
        <f t="shared" si="5"/>
        <v>0</v>
      </c>
      <c r="L57" s="88"/>
      <c r="M57" s="89"/>
      <c r="N57" s="50">
        <v>36</v>
      </c>
      <c r="O57" s="51">
        <f t="shared" si="6"/>
        <v>0</v>
      </c>
      <c r="P57" s="88"/>
      <c r="Q57" s="89"/>
      <c r="R57" s="50">
        <v>61</v>
      </c>
      <c r="S57" s="51">
        <f t="shared" si="7"/>
        <v>0</v>
      </c>
      <c r="T57" s="88"/>
      <c r="U57" s="89"/>
      <c r="V57" s="50">
        <v>86</v>
      </c>
      <c r="W57" s="51">
        <f t="shared" si="8"/>
        <v>0</v>
      </c>
      <c r="X57" s="88"/>
      <c r="Y57" s="89"/>
    </row>
    <row r="58" spans="2:25" ht="25.5" customHeight="1">
      <c r="B58" s="132" t="s">
        <v>19</v>
      </c>
      <c r="C58" s="131"/>
      <c r="D58" s="4">
        <f t="shared" si="9"/>
        <v>0</v>
      </c>
      <c r="E58" s="85"/>
      <c r="F58" s="86"/>
      <c r="G58" s="87"/>
      <c r="J58" s="50">
        <v>12</v>
      </c>
      <c r="K58" s="51">
        <f t="shared" si="5"/>
        <v>0</v>
      </c>
      <c r="L58" s="88"/>
      <c r="M58" s="89"/>
      <c r="N58" s="50">
        <v>37</v>
      </c>
      <c r="O58" s="51">
        <f t="shared" si="6"/>
        <v>0</v>
      </c>
      <c r="P58" s="88"/>
      <c r="Q58" s="89"/>
      <c r="R58" s="50">
        <v>62</v>
      </c>
      <c r="S58" s="51">
        <f t="shared" si="7"/>
        <v>0</v>
      </c>
      <c r="T58" s="88"/>
      <c r="U58" s="89"/>
      <c r="V58" s="50">
        <v>87</v>
      </c>
      <c r="W58" s="51">
        <f t="shared" si="8"/>
        <v>0</v>
      </c>
      <c r="X58" s="88"/>
      <c r="Y58" s="89"/>
    </row>
    <row r="59" spans="2:25" ht="25.5" customHeight="1">
      <c r="B59" s="130" t="s">
        <v>27</v>
      </c>
      <c r="C59" s="131"/>
      <c r="D59" s="4">
        <f t="shared" si="9"/>
        <v>0</v>
      </c>
      <c r="E59" s="85"/>
      <c r="F59" s="86"/>
      <c r="G59" s="87"/>
      <c r="J59" s="50">
        <v>13</v>
      </c>
      <c r="K59" s="51">
        <f t="shared" si="5"/>
        <v>0</v>
      </c>
      <c r="L59" s="88"/>
      <c r="M59" s="89"/>
      <c r="N59" s="50">
        <v>38</v>
      </c>
      <c r="O59" s="51">
        <f t="shared" si="6"/>
        <v>0</v>
      </c>
      <c r="P59" s="88"/>
      <c r="Q59" s="89"/>
      <c r="R59" s="50">
        <v>63</v>
      </c>
      <c r="S59" s="51">
        <f t="shared" si="7"/>
        <v>0</v>
      </c>
      <c r="T59" s="88"/>
      <c r="U59" s="89"/>
      <c r="V59" s="50">
        <v>88</v>
      </c>
      <c r="W59" s="51">
        <f t="shared" si="8"/>
        <v>0</v>
      </c>
      <c r="X59" s="88"/>
      <c r="Y59" s="89"/>
    </row>
    <row r="60" spans="2:25" ht="25.5" customHeight="1">
      <c r="B60" s="130" t="s">
        <v>28</v>
      </c>
      <c r="C60" s="131"/>
      <c r="D60" s="4">
        <f t="shared" si="9"/>
        <v>0</v>
      </c>
      <c r="E60" s="85"/>
      <c r="F60" s="86"/>
      <c r="G60" s="87"/>
      <c r="J60" s="50">
        <v>14</v>
      </c>
      <c r="K60" s="51">
        <f t="shared" si="5"/>
        <v>0</v>
      </c>
      <c r="L60" s="88"/>
      <c r="M60" s="89"/>
      <c r="N60" s="50">
        <v>39</v>
      </c>
      <c r="O60" s="51">
        <f t="shared" si="6"/>
        <v>0</v>
      </c>
      <c r="P60" s="88"/>
      <c r="Q60" s="89"/>
      <c r="R60" s="50">
        <v>64</v>
      </c>
      <c r="S60" s="51">
        <f t="shared" si="7"/>
        <v>0</v>
      </c>
      <c r="T60" s="88"/>
      <c r="U60" s="89"/>
      <c r="V60" s="50">
        <v>89</v>
      </c>
      <c r="W60" s="51">
        <f t="shared" si="8"/>
        <v>0</v>
      </c>
      <c r="X60" s="88"/>
      <c r="Y60" s="89"/>
    </row>
    <row r="61" spans="2:25" ht="25.5" customHeight="1">
      <c r="B61" s="130" t="s">
        <v>30</v>
      </c>
      <c r="C61" s="131"/>
      <c r="D61" s="4">
        <f t="shared" si="9"/>
        <v>0</v>
      </c>
      <c r="E61" s="85"/>
      <c r="F61" s="86"/>
      <c r="G61" s="87"/>
      <c r="J61" s="49" t="s">
        <v>55</v>
      </c>
      <c r="K61" s="54">
        <f t="shared" si="5"/>
        <v>0</v>
      </c>
      <c r="L61" s="54">
        <f>L62+L63+L64+L65+L66</f>
        <v>0</v>
      </c>
      <c r="M61" s="55">
        <f>M62+M63+M64+M65+M66</f>
        <v>0</v>
      </c>
      <c r="N61" s="49" t="s">
        <v>56</v>
      </c>
      <c r="O61" s="54">
        <f t="shared" si="6"/>
        <v>0</v>
      </c>
      <c r="P61" s="54">
        <f>P62+P63+P64+P65+P66</f>
        <v>0</v>
      </c>
      <c r="Q61" s="55">
        <f>Q62+Q63+Q64+Q65+Q66</f>
        <v>0</v>
      </c>
      <c r="R61" s="49" t="s">
        <v>57</v>
      </c>
      <c r="S61" s="54">
        <f t="shared" si="7"/>
        <v>0</v>
      </c>
      <c r="T61" s="54">
        <f>T62+T63+T64+T65+T66</f>
        <v>0</v>
      </c>
      <c r="U61" s="55">
        <f>U62+U63+U64+U65+U66</f>
        <v>0</v>
      </c>
      <c r="V61" s="49" t="s">
        <v>58</v>
      </c>
      <c r="W61" s="54">
        <f t="shared" si="8"/>
        <v>0</v>
      </c>
      <c r="X61" s="54">
        <f>X62+X63+X64+X65+X66</f>
        <v>0</v>
      </c>
      <c r="Y61" s="55">
        <f>Y62+Y63+Y64+Y65+Y66</f>
        <v>0</v>
      </c>
    </row>
    <row r="62" spans="2:25" ht="25.5" customHeight="1">
      <c r="B62" s="132" t="s">
        <v>20</v>
      </c>
      <c r="C62" s="131"/>
      <c r="D62" s="4">
        <f t="shared" si="9"/>
        <v>0</v>
      </c>
      <c r="E62" s="85"/>
      <c r="F62" s="86"/>
      <c r="G62" s="87"/>
      <c r="J62" s="50">
        <v>15</v>
      </c>
      <c r="K62" s="51">
        <f t="shared" si="5"/>
        <v>0</v>
      </c>
      <c r="L62" s="88"/>
      <c r="M62" s="89"/>
      <c r="N62" s="50">
        <v>40</v>
      </c>
      <c r="O62" s="51">
        <f t="shared" si="6"/>
        <v>0</v>
      </c>
      <c r="P62" s="88"/>
      <c r="Q62" s="89"/>
      <c r="R62" s="50">
        <v>65</v>
      </c>
      <c r="S62" s="51">
        <f t="shared" si="7"/>
        <v>0</v>
      </c>
      <c r="T62" s="88"/>
      <c r="U62" s="89"/>
      <c r="V62" s="50">
        <v>90</v>
      </c>
      <c r="W62" s="51">
        <f t="shared" si="8"/>
        <v>0</v>
      </c>
      <c r="X62" s="88"/>
      <c r="Y62" s="89"/>
    </row>
    <row r="63" spans="2:25" ht="25.5" customHeight="1" thickBot="1">
      <c r="B63" s="133" t="s">
        <v>21</v>
      </c>
      <c r="C63" s="134"/>
      <c r="D63" s="5">
        <f t="shared" si="9"/>
        <v>0</v>
      </c>
      <c r="E63" s="85"/>
      <c r="F63" s="86"/>
      <c r="G63" s="87"/>
      <c r="J63" s="50">
        <v>16</v>
      </c>
      <c r="K63" s="51">
        <f t="shared" si="5"/>
        <v>0</v>
      </c>
      <c r="L63" s="88"/>
      <c r="M63" s="89"/>
      <c r="N63" s="50">
        <v>41</v>
      </c>
      <c r="O63" s="51">
        <f t="shared" si="6"/>
        <v>0</v>
      </c>
      <c r="P63" s="88"/>
      <c r="Q63" s="89"/>
      <c r="R63" s="50">
        <v>66</v>
      </c>
      <c r="S63" s="51">
        <f t="shared" si="7"/>
        <v>0</v>
      </c>
      <c r="T63" s="88"/>
      <c r="U63" s="89"/>
      <c r="V63" s="50">
        <v>91</v>
      </c>
      <c r="W63" s="51">
        <f t="shared" si="8"/>
        <v>0</v>
      </c>
      <c r="X63" s="88"/>
      <c r="Y63" s="89"/>
    </row>
    <row r="64" spans="2:25" ht="25.5" customHeight="1" thickBot="1" thickTop="1">
      <c r="B64" s="135" t="s">
        <v>22</v>
      </c>
      <c r="C64" s="136"/>
      <c r="D64" s="6">
        <f>SUM(D44:D63)</f>
        <v>0</v>
      </c>
      <c r="E64" s="6">
        <f>SUM(E44:E63)</f>
        <v>0</v>
      </c>
      <c r="F64" s="37">
        <f>SUM(F44:F63)</f>
        <v>0</v>
      </c>
      <c r="G64" s="7">
        <f>SUM(G44:G63)</f>
        <v>0</v>
      </c>
      <c r="J64" s="50">
        <v>17</v>
      </c>
      <c r="K64" s="51">
        <f t="shared" si="5"/>
        <v>0</v>
      </c>
      <c r="L64" s="88"/>
      <c r="M64" s="89"/>
      <c r="N64" s="50">
        <v>42</v>
      </c>
      <c r="O64" s="51">
        <f t="shared" si="6"/>
        <v>0</v>
      </c>
      <c r="P64" s="88"/>
      <c r="Q64" s="89"/>
      <c r="R64" s="50">
        <v>67</v>
      </c>
      <c r="S64" s="51">
        <f t="shared" si="7"/>
        <v>0</v>
      </c>
      <c r="T64" s="88"/>
      <c r="U64" s="89"/>
      <c r="V64" s="50">
        <v>92</v>
      </c>
      <c r="W64" s="51">
        <f t="shared" si="8"/>
        <v>0</v>
      </c>
      <c r="X64" s="88"/>
      <c r="Y64" s="89"/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0</v>
      </c>
      <c r="L65" s="88"/>
      <c r="M65" s="89"/>
      <c r="N65" s="50">
        <v>43</v>
      </c>
      <c r="O65" s="51">
        <f t="shared" si="6"/>
        <v>0</v>
      </c>
      <c r="P65" s="88"/>
      <c r="Q65" s="89"/>
      <c r="R65" s="50">
        <v>68</v>
      </c>
      <c r="S65" s="51">
        <f t="shared" si="7"/>
        <v>0</v>
      </c>
      <c r="T65" s="88"/>
      <c r="U65" s="89"/>
      <c r="V65" s="50">
        <v>93</v>
      </c>
      <c r="W65" s="51">
        <f t="shared" si="8"/>
        <v>0</v>
      </c>
      <c r="X65" s="88"/>
      <c r="Y65" s="89"/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0</v>
      </c>
      <c r="L66" s="88"/>
      <c r="M66" s="89"/>
      <c r="N66" s="50">
        <v>44</v>
      </c>
      <c r="O66" s="51">
        <f t="shared" si="6"/>
        <v>0</v>
      </c>
      <c r="P66" s="88"/>
      <c r="Q66" s="89"/>
      <c r="R66" s="50">
        <v>69</v>
      </c>
      <c r="S66" s="51">
        <f t="shared" si="7"/>
        <v>0</v>
      </c>
      <c r="T66" s="88"/>
      <c r="U66" s="89"/>
      <c r="V66" s="50">
        <v>94</v>
      </c>
      <c r="W66" s="51">
        <f t="shared" si="8"/>
        <v>0</v>
      </c>
      <c r="X66" s="88"/>
      <c r="Y66" s="89"/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0</v>
      </c>
      <c r="L67" s="54">
        <f>L68+L69+L70+L71+L72</f>
        <v>0</v>
      </c>
      <c r="M67" s="55">
        <f>M68+M69+M70+M71+M72</f>
        <v>0</v>
      </c>
      <c r="N67" s="49" t="s">
        <v>60</v>
      </c>
      <c r="O67" s="54">
        <f t="shared" si="6"/>
        <v>0</v>
      </c>
      <c r="P67" s="54">
        <f>P68+P69+P70+P71+P72</f>
        <v>0</v>
      </c>
      <c r="Q67" s="55">
        <f>Q68+Q69+Q70+Q71+Q72</f>
        <v>0</v>
      </c>
      <c r="R67" s="49" t="s">
        <v>61</v>
      </c>
      <c r="S67" s="54">
        <f t="shared" si="7"/>
        <v>0</v>
      </c>
      <c r="T67" s="54">
        <f>T68+T69+T70+T71+T72</f>
        <v>0</v>
      </c>
      <c r="U67" s="55">
        <f>U68+U69+U70+U71+U72</f>
        <v>0</v>
      </c>
      <c r="V67" s="49" t="s">
        <v>62</v>
      </c>
      <c r="W67" s="54">
        <f t="shared" si="8"/>
        <v>0</v>
      </c>
      <c r="X67" s="54">
        <f>X68+X69+X70+X71+X72</f>
        <v>0</v>
      </c>
      <c r="Y67" s="55">
        <f>Y68+Y69+Y70+Y71+Y72</f>
        <v>0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0</v>
      </c>
      <c r="L68" s="88"/>
      <c r="M68" s="89"/>
      <c r="N68" s="50">
        <v>45</v>
      </c>
      <c r="O68" s="51">
        <f t="shared" si="6"/>
        <v>0</v>
      </c>
      <c r="P68" s="88"/>
      <c r="Q68" s="89"/>
      <c r="R68" s="50">
        <v>70</v>
      </c>
      <c r="S68" s="51">
        <f t="shared" si="7"/>
        <v>0</v>
      </c>
      <c r="T68" s="88"/>
      <c r="U68" s="89"/>
      <c r="V68" s="50">
        <v>95</v>
      </c>
      <c r="W68" s="51">
        <f t="shared" si="8"/>
        <v>0</v>
      </c>
      <c r="X68" s="88"/>
      <c r="Y68" s="89"/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0</v>
      </c>
      <c r="L69" s="88"/>
      <c r="M69" s="89"/>
      <c r="N69" s="50">
        <v>46</v>
      </c>
      <c r="O69" s="51">
        <f t="shared" si="6"/>
        <v>0</v>
      </c>
      <c r="P69" s="88"/>
      <c r="Q69" s="89"/>
      <c r="R69" s="50">
        <v>71</v>
      </c>
      <c r="S69" s="51">
        <f t="shared" si="7"/>
        <v>0</v>
      </c>
      <c r="T69" s="88"/>
      <c r="U69" s="89"/>
      <c r="V69" s="50">
        <v>96</v>
      </c>
      <c r="W69" s="51">
        <f t="shared" si="8"/>
        <v>0</v>
      </c>
      <c r="X69" s="88"/>
      <c r="Y69" s="89"/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0</v>
      </c>
      <c r="L70" s="88"/>
      <c r="M70" s="89"/>
      <c r="N70" s="50">
        <v>47</v>
      </c>
      <c r="O70" s="51">
        <f t="shared" si="6"/>
        <v>0</v>
      </c>
      <c r="P70" s="88"/>
      <c r="Q70" s="89"/>
      <c r="R70" s="50">
        <v>72</v>
      </c>
      <c r="S70" s="51">
        <f t="shared" si="7"/>
        <v>0</v>
      </c>
      <c r="T70" s="88"/>
      <c r="U70" s="89"/>
      <c r="V70" s="50">
        <v>97</v>
      </c>
      <c r="W70" s="51">
        <f t="shared" si="8"/>
        <v>0</v>
      </c>
      <c r="X70" s="88"/>
      <c r="Y70" s="89"/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0</v>
      </c>
      <c r="L71" s="88"/>
      <c r="M71" s="89"/>
      <c r="N71" s="50">
        <v>48</v>
      </c>
      <c r="O71" s="51">
        <f>P71+Q71</f>
        <v>0</v>
      </c>
      <c r="P71" s="88"/>
      <c r="Q71" s="89"/>
      <c r="R71" s="50">
        <v>73</v>
      </c>
      <c r="S71" s="51">
        <f t="shared" si="7"/>
        <v>0</v>
      </c>
      <c r="T71" s="88"/>
      <c r="U71" s="89"/>
      <c r="V71" s="50">
        <v>98</v>
      </c>
      <c r="W71" s="51">
        <f t="shared" si="8"/>
        <v>0</v>
      </c>
      <c r="X71" s="88"/>
      <c r="Y71" s="89"/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0</v>
      </c>
      <c r="L72" s="92"/>
      <c r="M72" s="93"/>
      <c r="N72" s="60">
        <v>49</v>
      </c>
      <c r="O72" s="61">
        <f>P72+Q72</f>
        <v>0</v>
      </c>
      <c r="P72" s="92"/>
      <c r="Q72" s="93"/>
      <c r="R72" s="60">
        <v>74</v>
      </c>
      <c r="S72" s="61">
        <f t="shared" si="7"/>
        <v>0</v>
      </c>
      <c r="T72" s="92"/>
      <c r="U72" s="93"/>
      <c r="V72" s="50">
        <v>99</v>
      </c>
      <c r="W72" s="51">
        <f t="shared" si="8"/>
        <v>0</v>
      </c>
      <c r="X72" s="90"/>
      <c r="Y72" s="91"/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0</v>
      </c>
      <c r="X73" s="88"/>
      <c r="Y73" s="89"/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0</v>
      </c>
      <c r="X74" s="126">
        <f>L43+L49+L55+L61+L67+L73+P43+P49+P55+P61+P67+P73+T43+T49+T55+T61+T67+T73+X43+X49+X55+X61+X67+X73</f>
        <v>0</v>
      </c>
      <c r="Y74" s="128">
        <f>M43+M49+M55+M61+M67+M73+Q43+Q49+Q55+Q61+Q67+Q73+U43+U49+U55+U61+U67+U73+Y43+Y49+Y55+Y61+Y67+Y73</f>
        <v>0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0</v>
      </c>
      <c r="P76" s="69">
        <f>T61+T67+X43+X55+X49+X61+X67+X73</f>
        <v>0</v>
      </c>
      <c r="Q76" s="69">
        <f>U61+U67+Y43+Y49+Y55+Y61+Y67+Y73</f>
        <v>0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75"/>
      <c r="C79" s="75"/>
      <c r="D79" s="75"/>
      <c r="E79" s="75"/>
      <c r="F79" s="75"/>
      <c r="G79" s="75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平成年月日現在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平成年月日現在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47">
        <f aca="true" t="shared" si="10" ref="K82:K111">L82+M82</f>
        <v>0</v>
      </c>
      <c r="L82" s="47">
        <f>L83+L84+L85+L86+L87</f>
        <v>0</v>
      </c>
      <c r="M82" s="48">
        <f>M83+M84+M85+M86+M87</f>
        <v>0</v>
      </c>
      <c r="N82" s="49" t="s">
        <v>44</v>
      </c>
      <c r="O82" s="47">
        <f aca="true" t="shared" si="11" ref="O82:O109">P82+Q82</f>
        <v>0</v>
      </c>
      <c r="P82" s="47">
        <f>P83+P84+P85+P86+P87</f>
        <v>0</v>
      </c>
      <c r="Q82" s="48">
        <f>Q83+Q84+Q85+Q86+Q87</f>
        <v>0</v>
      </c>
      <c r="R82" s="49" t="s">
        <v>45</v>
      </c>
      <c r="S82" s="47">
        <f aca="true" t="shared" si="12" ref="S82:S111">T82+U82</f>
        <v>0</v>
      </c>
      <c r="T82" s="47">
        <f>T83+T84+T85+T86+T87</f>
        <v>0</v>
      </c>
      <c r="U82" s="48">
        <f>U83+U84+U85+U86+U87</f>
        <v>0</v>
      </c>
      <c r="V82" s="49" t="s">
        <v>46</v>
      </c>
      <c r="W82" s="47">
        <f aca="true" t="shared" si="13" ref="W82:W113">X82+Y82</f>
        <v>0</v>
      </c>
      <c r="X82" s="47">
        <f>X83+X84+X85+X86+X87</f>
        <v>0</v>
      </c>
      <c r="Y82" s="48">
        <f>Y83+Y84+Y85+Y86+Y87</f>
        <v>0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0</v>
      </c>
      <c r="E83" s="76"/>
      <c r="F83" s="77"/>
      <c r="G83" s="78"/>
      <c r="J83" s="50">
        <v>0</v>
      </c>
      <c r="K83" s="51">
        <f t="shared" si="10"/>
        <v>0</v>
      </c>
      <c r="L83" s="94"/>
      <c r="M83" s="95"/>
      <c r="N83" s="50">
        <v>25</v>
      </c>
      <c r="O83" s="51">
        <f t="shared" si="11"/>
        <v>0</v>
      </c>
      <c r="P83" s="94"/>
      <c r="Q83" s="95"/>
      <c r="R83" s="50">
        <v>50</v>
      </c>
      <c r="S83" s="51">
        <f t="shared" si="12"/>
        <v>0</v>
      </c>
      <c r="T83" s="94"/>
      <c r="U83" s="95"/>
      <c r="V83" s="50">
        <v>75</v>
      </c>
      <c r="W83" s="51">
        <f t="shared" si="13"/>
        <v>0</v>
      </c>
      <c r="X83" s="94"/>
      <c r="Y83" s="95"/>
    </row>
    <row r="84" spans="2:25" ht="25.5" customHeight="1">
      <c r="B84" s="137" t="s">
        <v>10</v>
      </c>
      <c r="C84" s="131"/>
      <c r="D84" s="4">
        <f t="shared" si="14"/>
        <v>0</v>
      </c>
      <c r="E84" s="79"/>
      <c r="F84" s="80"/>
      <c r="G84" s="81"/>
      <c r="J84" s="50">
        <v>1</v>
      </c>
      <c r="K84" s="51">
        <f t="shared" si="10"/>
        <v>0</v>
      </c>
      <c r="L84" s="94"/>
      <c r="M84" s="95"/>
      <c r="N84" s="50">
        <v>26</v>
      </c>
      <c r="O84" s="51">
        <f t="shared" si="11"/>
        <v>0</v>
      </c>
      <c r="P84" s="94"/>
      <c r="Q84" s="95"/>
      <c r="R84" s="50">
        <v>51</v>
      </c>
      <c r="S84" s="51">
        <f t="shared" si="12"/>
        <v>0</v>
      </c>
      <c r="T84" s="94"/>
      <c r="U84" s="95"/>
      <c r="V84" s="50">
        <v>76</v>
      </c>
      <c r="W84" s="51">
        <f t="shared" si="13"/>
        <v>0</v>
      </c>
      <c r="X84" s="94"/>
      <c r="Y84" s="95"/>
    </row>
    <row r="85" spans="2:25" ht="25.5" customHeight="1">
      <c r="B85" s="151" t="s">
        <v>11</v>
      </c>
      <c r="C85" s="139"/>
      <c r="D85" s="4">
        <f t="shared" si="14"/>
        <v>0</v>
      </c>
      <c r="E85" s="79"/>
      <c r="F85" s="80"/>
      <c r="G85" s="81"/>
      <c r="J85" s="50">
        <v>2</v>
      </c>
      <c r="K85" s="51">
        <f t="shared" si="10"/>
        <v>0</v>
      </c>
      <c r="L85" s="94"/>
      <c r="M85" s="95"/>
      <c r="N85" s="50">
        <v>27</v>
      </c>
      <c r="O85" s="51">
        <f t="shared" si="11"/>
        <v>0</v>
      </c>
      <c r="P85" s="94"/>
      <c r="Q85" s="95"/>
      <c r="R85" s="50">
        <v>52</v>
      </c>
      <c r="S85" s="51">
        <f t="shared" si="12"/>
        <v>0</v>
      </c>
      <c r="T85" s="94"/>
      <c r="U85" s="95"/>
      <c r="V85" s="50">
        <v>77</v>
      </c>
      <c r="W85" s="51">
        <f t="shared" si="13"/>
        <v>0</v>
      </c>
      <c r="X85" s="94"/>
      <c r="Y85" s="95"/>
    </row>
    <row r="86" spans="2:25" ht="25.5" customHeight="1">
      <c r="B86" s="137" t="s">
        <v>12</v>
      </c>
      <c r="C86" s="131"/>
      <c r="D86" s="4">
        <f t="shared" si="14"/>
        <v>0</v>
      </c>
      <c r="E86" s="79"/>
      <c r="F86" s="80"/>
      <c r="G86" s="81"/>
      <c r="J86" s="50">
        <v>3</v>
      </c>
      <c r="K86" s="51">
        <f t="shared" si="10"/>
        <v>0</v>
      </c>
      <c r="L86" s="94"/>
      <c r="M86" s="95"/>
      <c r="N86" s="50">
        <v>28</v>
      </c>
      <c r="O86" s="51">
        <f t="shared" si="11"/>
        <v>0</v>
      </c>
      <c r="P86" s="94"/>
      <c r="Q86" s="95"/>
      <c r="R86" s="50">
        <v>53</v>
      </c>
      <c r="S86" s="51">
        <f t="shared" si="12"/>
        <v>0</v>
      </c>
      <c r="T86" s="94"/>
      <c r="U86" s="95"/>
      <c r="V86" s="50">
        <v>78</v>
      </c>
      <c r="W86" s="51">
        <f t="shared" si="13"/>
        <v>0</v>
      </c>
      <c r="X86" s="94"/>
      <c r="Y86" s="95"/>
    </row>
    <row r="87" spans="2:25" ht="25.5" customHeight="1">
      <c r="B87" s="137" t="s">
        <v>13</v>
      </c>
      <c r="C87" s="131"/>
      <c r="D87" s="4">
        <f t="shared" si="14"/>
        <v>0</v>
      </c>
      <c r="E87" s="79"/>
      <c r="F87" s="80"/>
      <c r="G87" s="81"/>
      <c r="J87" s="50">
        <v>4</v>
      </c>
      <c r="K87" s="51">
        <f t="shared" si="10"/>
        <v>0</v>
      </c>
      <c r="L87" s="94"/>
      <c r="M87" s="95"/>
      <c r="N87" s="50">
        <v>29</v>
      </c>
      <c r="O87" s="51">
        <f t="shared" si="11"/>
        <v>0</v>
      </c>
      <c r="P87" s="94"/>
      <c r="Q87" s="95"/>
      <c r="R87" s="50">
        <v>54</v>
      </c>
      <c r="S87" s="51">
        <f t="shared" si="12"/>
        <v>0</v>
      </c>
      <c r="T87" s="94"/>
      <c r="U87" s="95"/>
      <c r="V87" s="50">
        <v>79</v>
      </c>
      <c r="W87" s="51">
        <f t="shared" si="13"/>
        <v>0</v>
      </c>
      <c r="X87" s="94"/>
      <c r="Y87" s="95"/>
    </row>
    <row r="88" spans="2:25" ht="25.5" customHeight="1">
      <c r="B88" s="132" t="s">
        <v>14</v>
      </c>
      <c r="C88" s="131"/>
      <c r="D88" s="4">
        <f t="shared" si="14"/>
        <v>0</v>
      </c>
      <c r="E88" s="79"/>
      <c r="F88" s="80"/>
      <c r="G88" s="81"/>
      <c r="J88" s="46" t="s">
        <v>47</v>
      </c>
      <c r="K88" s="54">
        <f t="shared" si="10"/>
        <v>0</v>
      </c>
      <c r="L88" s="54">
        <f>L89+L90+L91+L92+L93</f>
        <v>0</v>
      </c>
      <c r="M88" s="55">
        <f>M89+M90+M91+M92+M93</f>
        <v>0</v>
      </c>
      <c r="N88" s="49" t="s">
        <v>48</v>
      </c>
      <c r="O88" s="54">
        <f t="shared" si="11"/>
        <v>0</v>
      </c>
      <c r="P88" s="54">
        <f>P89+P90+P91+P92+P93</f>
        <v>0</v>
      </c>
      <c r="Q88" s="55">
        <f>Q89+Q90+Q91+Q92+Q93</f>
        <v>0</v>
      </c>
      <c r="R88" s="56" t="s">
        <v>49</v>
      </c>
      <c r="S88" s="54">
        <f t="shared" si="12"/>
        <v>0</v>
      </c>
      <c r="T88" s="54">
        <f>T89+T90+T91+T92+T93</f>
        <v>0</v>
      </c>
      <c r="U88" s="55">
        <f>U89+U90+U91+U92+U93</f>
        <v>0</v>
      </c>
      <c r="V88" s="49" t="s">
        <v>50</v>
      </c>
      <c r="W88" s="54">
        <f t="shared" si="13"/>
        <v>0</v>
      </c>
      <c r="X88" s="54">
        <f>X89+X90+X91+X92+X93</f>
        <v>0</v>
      </c>
      <c r="Y88" s="55">
        <f>Y89+Y90+Y91+Y92+Y93</f>
        <v>0</v>
      </c>
    </row>
    <row r="89" spans="2:25" ht="25.5" customHeight="1">
      <c r="B89" s="138" t="s">
        <v>15</v>
      </c>
      <c r="C89" s="139"/>
      <c r="D89" s="4">
        <f t="shared" si="14"/>
        <v>0</v>
      </c>
      <c r="E89" s="79"/>
      <c r="F89" s="80"/>
      <c r="G89" s="81"/>
      <c r="J89" s="57">
        <v>5</v>
      </c>
      <c r="K89" s="51">
        <f t="shared" si="10"/>
        <v>0</v>
      </c>
      <c r="L89" s="94"/>
      <c r="M89" s="95"/>
      <c r="N89" s="50">
        <v>30</v>
      </c>
      <c r="O89" s="51">
        <f>P89+Q89</f>
        <v>0</v>
      </c>
      <c r="P89" s="94"/>
      <c r="Q89" s="95"/>
      <c r="R89" s="50">
        <v>55</v>
      </c>
      <c r="S89" s="51">
        <f t="shared" si="12"/>
        <v>0</v>
      </c>
      <c r="T89" s="94"/>
      <c r="U89" s="95"/>
      <c r="V89" s="50">
        <v>80</v>
      </c>
      <c r="W89" s="51">
        <f t="shared" si="13"/>
        <v>0</v>
      </c>
      <c r="X89" s="94"/>
      <c r="Y89" s="95"/>
    </row>
    <row r="90" spans="2:25" ht="25.5" customHeight="1">
      <c r="B90" s="132" t="s">
        <v>16</v>
      </c>
      <c r="C90" s="131"/>
      <c r="D90" s="4">
        <f t="shared" si="14"/>
        <v>0</v>
      </c>
      <c r="E90" s="79"/>
      <c r="F90" s="80"/>
      <c r="G90" s="81"/>
      <c r="J90" s="57">
        <v>6</v>
      </c>
      <c r="K90" s="51">
        <f t="shared" si="10"/>
        <v>0</v>
      </c>
      <c r="L90" s="94"/>
      <c r="M90" s="95"/>
      <c r="N90" s="50">
        <v>31</v>
      </c>
      <c r="O90" s="51">
        <f t="shared" si="11"/>
        <v>0</v>
      </c>
      <c r="P90" s="94"/>
      <c r="Q90" s="95"/>
      <c r="R90" s="50">
        <v>56</v>
      </c>
      <c r="S90" s="51">
        <f t="shared" si="12"/>
        <v>0</v>
      </c>
      <c r="T90" s="94"/>
      <c r="U90" s="95"/>
      <c r="V90" s="50">
        <v>81</v>
      </c>
      <c r="W90" s="51">
        <f t="shared" si="13"/>
        <v>0</v>
      </c>
      <c r="X90" s="94"/>
      <c r="Y90" s="95"/>
    </row>
    <row r="91" spans="2:25" ht="25.5" customHeight="1">
      <c r="B91" s="140" t="s">
        <v>27</v>
      </c>
      <c r="C91" s="139"/>
      <c r="D91" s="4">
        <f t="shared" si="14"/>
        <v>0</v>
      </c>
      <c r="E91" s="79"/>
      <c r="F91" s="80"/>
      <c r="G91" s="81"/>
      <c r="J91" s="57">
        <v>7</v>
      </c>
      <c r="K91" s="51">
        <f t="shared" si="10"/>
        <v>0</v>
      </c>
      <c r="L91" s="94"/>
      <c r="M91" s="95"/>
      <c r="N91" s="50">
        <v>32</v>
      </c>
      <c r="O91" s="51">
        <f t="shared" si="11"/>
        <v>0</v>
      </c>
      <c r="P91" s="94"/>
      <c r="Q91" s="95"/>
      <c r="R91" s="50">
        <v>57</v>
      </c>
      <c r="S91" s="51">
        <f t="shared" si="12"/>
        <v>0</v>
      </c>
      <c r="T91" s="94"/>
      <c r="U91" s="95"/>
      <c r="V91" s="50">
        <v>82</v>
      </c>
      <c r="W91" s="51">
        <f t="shared" si="13"/>
        <v>0</v>
      </c>
      <c r="X91" s="94"/>
      <c r="Y91" s="95"/>
    </row>
    <row r="92" spans="2:25" ht="25.5" customHeight="1">
      <c r="B92" s="132" t="s">
        <v>17</v>
      </c>
      <c r="C92" s="131"/>
      <c r="D92" s="4">
        <f t="shared" si="14"/>
        <v>0</v>
      </c>
      <c r="E92" s="79"/>
      <c r="F92" s="80"/>
      <c r="G92" s="81"/>
      <c r="J92" s="57">
        <v>8</v>
      </c>
      <c r="K92" s="51">
        <f t="shared" si="10"/>
        <v>0</v>
      </c>
      <c r="L92" s="94"/>
      <c r="M92" s="95"/>
      <c r="N92" s="50">
        <v>33</v>
      </c>
      <c r="O92" s="51">
        <f t="shared" si="11"/>
        <v>0</v>
      </c>
      <c r="P92" s="94"/>
      <c r="Q92" s="95"/>
      <c r="R92" s="50">
        <v>58</v>
      </c>
      <c r="S92" s="51">
        <f t="shared" si="12"/>
        <v>0</v>
      </c>
      <c r="T92" s="94"/>
      <c r="U92" s="95"/>
      <c r="V92" s="50">
        <v>83</v>
      </c>
      <c r="W92" s="51">
        <f t="shared" si="13"/>
        <v>0</v>
      </c>
      <c r="X92" s="94"/>
      <c r="Y92" s="95"/>
    </row>
    <row r="93" spans="2:25" ht="25.5" customHeight="1">
      <c r="B93" s="130" t="s">
        <v>27</v>
      </c>
      <c r="C93" s="131"/>
      <c r="D93" s="4">
        <f t="shared" si="14"/>
        <v>0</v>
      </c>
      <c r="E93" s="79"/>
      <c r="F93" s="80"/>
      <c r="G93" s="81"/>
      <c r="J93" s="57">
        <v>9</v>
      </c>
      <c r="K93" s="51">
        <f t="shared" si="10"/>
        <v>0</v>
      </c>
      <c r="L93" s="94"/>
      <c r="M93" s="95"/>
      <c r="N93" s="50">
        <v>34</v>
      </c>
      <c r="O93" s="51">
        <f t="shared" si="11"/>
        <v>0</v>
      </c>
      <c r="P93" s="94"/>
      <c r="Q93" s="95"/>
      <c r="R93" s="50">
        <v>59</v>
      </c>
      <c r="S93" s="51">
        <f t="shared" si="12"/>
        <v>0</v>
      </c>
      <c r="T93" s="94"/>
      <c r="U93" s="95"/>
      <c r="V93" s="50">
        <v>84</v>
      </c>
      <c r="W93" s="51">
        <f t="shared" si="13"/>
        <v>0</v>
      </c>
      <c r="X93" s="94"/>
      <c r="Y93" s="95"/>
    </row>
    <row r="94" spans="2:25" ht="25.5" customHeight="1">
      <c r="B94" s="130" t="s">
        <v>28</v>
      </c>
      <c r="C94" s="131"/>
      <c r="D94" s="4">
        <f t="shared" si="14"/>
        <v>0</v>
      </c>
      <c r="E94" s="79"/>
      <c r="F94" s="80"/>
      <c r="G94" s="81"/>
      <c r="J94" s="49" t="s">
        <v>51</v>
      </c>
      <c r="K94" s="54">
        <f t="shared" si="10"/>
        <v>0</v>
      </c>
      <c r="L94" s="54">
        <f>L95+L96+L97+L98+L99</f>
        <v>0</v>
      </c>
      <c r="M94" s="55">
        <f>M95+M96+M97+M98+M99</f>
        <v>0</v>
      </c>
      <c r="N94" s="49" t="s">
        <v>52</v>
      </c>
      <c r="O94" s="54">
        <f t="shared" si="11"/>
        <v>0</v>
      </c>
      <c r="P94" s="54">
        <f>P95+P96+P97+P98+P99</f>
        <v>0</v>
      </c>
      <c r="Q94" s="55">
        <f>Q95+Q96+Q97+Q98+Q99</f>
        <v>0</v>
      </c>
      <c r="R94" s="49" t="s">
        <v>53</v>
      </c>
      <c r="S94" s="54">
        <f t="shared" si="12"/>
        <v>0</v>
      </c>
      <c r="T94" s="54">
        <f>T95+T96+T97+T98+T99</f>
        <v>0</v>
      </c>
      <c r="U94" s="55">
        <f>U95+U96+U97+U98+U99</f>
        <v>0</v>
      </c>
      <c r="V94" s="49" t="s">
        <v>54</v>
      </c>
      <c r="W94" s="54">
        <f t="shared" si="13"/>
        <v>0</v>
      </c>
      <c r="X94" s="54">
        <f>X95+X96+X97+X98+X99</f>
        <v>0</v>
      </c>
      <c r="Y94" s="55">
        <f>Y95+Y96+Y97+Y98+Y99</f>
        <v>0</v>
      </c>
    </row>
    <row r="95" spans="2:25" ht="25.5" customHeight="1">
      <c r="B95" s="132" t="s">
        <v>18</v>
      </c>
      <c r="C95" s="131"/>
      <c r="D95" s="4">
        <f t="shared" si="14"/>
        <v>0</v>
      </c>
      <c r="E95" s="79"/>
      <c r="F95" s="80"/>
      <c r="G95" s="81"/>
      <c r="J95" s="50">
        <v>10</v>
      </c>
      <c r="K95" s="51">
        <f t="shared" si="10"/>
        <v>0</v>
      </c>
      <c r="L95" s="94"/>
      <c r="M95" s="95"/>
      <c r="N95" s="50">
        <v>35</v>
      </c>
      <c r="O95" s="51">
        <f t="shared" si="11"/>
        <v>0</v>
      </c>
      <c r="P95" s="94"/>
      <c r="Q95" s="95"/>
      <c r="R95" s="50">
        <v>60</v>
      </c>
      <c r="S95" s="51">
        <f t="shared" si="12"/>
        <v>0</v>
      </c>
      <c r="T95" s="94"/>
      <c r="U95" s="95"/>
      <c r="V95" s="50">
        <v>85</v>
      </c>
      <c r="W95" s="51">
        <f t="shared" si="13"/>
        <v>0</v>
      </c>
      <c r="X95" s="94"/>
      <c r="Y95" s="95"/>
    </row>
    <row r="96" spans="2:25" ht="25.5" customHeight="1">
      <c r="B96" s="130" t="s">
        <v>29</v>
      </c>
      <c r="C96" s="131"/>
      <c r="D96" s="4">
        <f t="shared" si="14"/>
        <v>0</v>
      </c>
      <c r="E96" s="79"/>
      <c r="F96" s="80"/>
      <c r="G96" s="81"/>
      <c r="J96" s="50">
        <v>11</v>
      </c>
      <c r="K96" s="51">
        <f t="shared" si="10"/>
        <v>0</v>
      </c>
      <c r="L96" s="94"/>
      <c r="M96" s="95"/>
      <c r="N96" s="50">
        <v>36</v>
      </c>
      <c r="O96" s="51">
        <f t="shared" si="11"/>
        <v>0</v>
      </c>
      <c r="P96" s="94"/>
      <c r="Q96" s="95"/>
      <c r="R96" s="50">
        <v>61</v>
      </c>
      <c r="S96" s="51">
        <f t="shared" si="12"/>
        <v>0</v>
      </c>
      <c r="T96" s="94"/>
      <c r="U96" s="95"/>
      <c r="V96" s="50">
        <v>86</v>
      </c>
      <c r="W96" s="51">
        <f t="shared" si="13"/>
        <v>0</v>
      </c>
      <c r="X96" s="94"/>
      <c r="Y96" s="95"/>
    </row>
    <row r="97" spans="2:25" ht="25.5" customHeight="1">
      <c r="B97" s="132" t="s">
        <v>19</v>
      </c>
      <c r="C97" s="131"/>
      <c r="D97" s="4">
        <f t="shared" si="14"/>
        <v>0</v>
      </c>
      <c r="E97" s="79"/>
      <c r="F97" s="80"/>
      <c r="G97" s="81"/>
      <c r="J97" s="50">
        <v>12</v>
      </c>
      <c r="K97" s="51">
        <f t="shared" si="10"/>
        <v>0</v>
      </c>
      <c r="L97" s="94"/>
      <c r="M97" s="95"/>
      <c r="N97" s="50">
        <v>37</v>
      </c>
      <c r="O97" s="51">
        <f t="shared" si="11"/>
        <v>0</v>
      </c>
      <c r="P97" s="94"/>
      <c r="Q97" s="95"/>
      <c r="R97" s="50">
        <v>62</v>
      </c>
      <c r="S97" s="51">
        <f t="shared" si="12"/>
        <v>0</v>
      </c>
      <c r="T97" s="94"/>
      <c r="U97" s="95"/>
      <c r="V97" s="50">
        <v>87</v>
      </c>
      <c r="W97" s="51">
        <f t="shared" si="13"/>
        <v>0</v>
      </c>
      <c r="X97" s="94"/>
      <c r="Y97" s="95"/>
    </row>
    <row r="98" spans="2:25" ht="25.5" customHeight="1">
      <c r="B98" s="130" t="s">
        <v>27</v>
      </c>
      <c r="C98" s="131"/>
      <c r="D98" s="4">
        <f t="shared" si="14"/>
        <v>0</v>
      </c>
      <c r="E98" s="79"/>
      <c r="F98" s="80"/>
      <c r="G98" s="81"/>
      <c r="J98" s="50">
        <v>13</v>
      </c>
      <c r="K98" s="51">
        <f t="shared" si="10"/>
        <v>0</v>
      </c>
      <c r="L98" s="94"/>
      <c r="M98" s="95"/>
      <c r="N98" s="50">
        <v>38</v>
      </c>
      <c r="O98" s="51">
        <f t="shared" si="11"/>
        <v>0</v>
      </c>
      <c r="P98" s="94"/>
      <c r="Q98" s="95"/>
      <c r="R98" s="50">
        <v>63</v>
      </c>
      <c r="S98" s="51">
        <f t="shared" si="12"/>
        <v>0</v>
      </c>
      <c r="T98" s="94"/>
      <c r="U98" s="95"/>
      <c r="V98" s="50">
        <v>88</v>
      </c>
      <c r="W98" s="51">
        <f t="shared" si="13"/>
        <v>0</v>
      </c>
      <c r="X98" s="94"/>
      <c r="Y98" s="95"/>
    </row>
    <row r="99" spans="2:25" ht="25.5" customHeight="1">
      <c r="B99" s="130" t="s">
        <v>28</v>
      </c>
      <c r="C99" s="131"/>
      <c r="D99" s="4">
        <f t="shared" si="14"/>
        <v>0</v>
      </c>
      <c r="E99" s="79"/>
      <c r="F99" s="80"/>
      <c r="G99" s="81"/>
      <c r="J99" s="50">
        <v>14</v>
      </c>
      <c r="K99" s="51">
        <f t="shared" si="10"/>
        <v>0</v>
      </c>
      <c r="L99" s="94"/>
      <c r="M99" s="95"/>
      <c r="N99" s="50">
        <v>39</v>
      </c>
      <c r="O99" s="51">
        <f t="shared" si="11"/>
        <v>0</v>
      </c>
      <c r="P99" s="94"/>
      <c r="Q99" s="95"/>
      <c r="R99" s="50">
        <v>64</v>
      </c>
      <c r="S99" s="51">
        <f t="shared" si="12"/>
        <v>0</v>
      </c>
      <c r="T99" s="94"/>
      <c r="U99" s="95"/>
      <c r="V99" s="50">
        <v>89</v>
      </c>
      <c r="W99" s="51">
        <f t="shared" si="13"/>
        <v>0</v>
      </c>
      <c r="X99" s="94"/>
      <c r="Y99" s="95"/>
    </row>
    <row r="100" spans="2:25" ht="25.5" customHeight="1">
      <c r="B100" s="130" t="s">
        <v>30</v>
      </c>
      <c r="C100" s="131"/>
      <c r="D100" s="4">
        <f t="shared" si="14"/>
        <v>0</v>
      </c>
      <c r="E100" s="79"/>
      <c r="F100" s="80"/>
      <c r="G100" s="81"/>
      <c r="J100" s="49" t="s">
        <v>55</v>
      </c>
      <c r="K100" s="54">
        <f t="shared" si="10"/>
        <v>0</v>
      </c>
      <c r="L100" s="54">
        <f>L101+L102+L103+L104+L105</f>
        <v>0</v>
      </c>
      <c r="M100" s="55">
        <f>M101+M102+M103+M104+M105</f>
        <v>0</v>
      </c>
      <c r="N100" s="49" t="s">
        <v>56</v>
      </c>
      <c r="O100" s="54">
        <f t="shared" si="11"/>
        <v>0</v>
      </c>
      <c r="P100" s="54">
        <f>P101+P102+P103+P104+P105</f>
        <v>0</v>
      </c>
      <c r="Q100" s="55">
        <f>Q101+Q102+Q103+Q104+Q105</f>
        <v>0</v>
      </c>
      <c r="R100" s="49" t="s">
        <v>57</v>
      </c>
      <c r="S100" s="54">
        <f t="shared" si="12"/>
        <v>0</v>
      </c>
      <c r="T100" s="54">
        <f>T101+T102+T103+T104+T105</f>
        <v>0</v>
      </c>
      <c r="U100" s="55">
        <f>U101+U102+U103+U104+U105</f>
        <v>0</v>
      </c>
      <c r="V100" s="49" t="s">
        <v>58</v>
      </c>
      <c r="W100" s="54">
        <f t="shared" si="13"/>
        <v>0</v>
      </c>
      <c r="X100" s="54">
        <f>X101+X102+X103+X104+X105</f>
        <v>0</v>
      </c>
      <c r="Y100" s="55">
        <f>Y101+Y102+Y103+Y104+Y105</f>
        <v>0</v>
      </c>
    </row>
    <row r="101" spans="2:25" ht="25.5" customHeight="1">
      <c r="B101" s="132" t="s">
        <v>20</v>
      </c>
      <c r="C101" s="131"/>
      <c r="D101" s="4">
        <f t="shared" si="14"/>
        <v>0</v>
      </c>
      <c r="E101" s="79"/>
      <c r="F101" s="80"/>
      <c r="G101" s="81"/>
      <c r="J101" s="50">
        <v>15</v>
      </c>
      <c r="K101" s="51">
        <f t="shared" si="10"/>
        <v>0</v>
      </c>
      <c r="L101" s="94"/>
      <c r="M101" s="95"/>
      <c r="N101" s="50">
        <v>40</v>
      </c>
      <c r="O101" s="51">
        <f t="shared" si="11"/>
        <v>0</v>
      </c>
      <c r="P101" s="94"/>
      <c r="Q101" s="95"/>
      <c r="R101" s="50">
        <v>65</v>
      </c>
      <c r="S101" s="51">
        <f t="shared" si="12"/>
        <v>0</v>
      </c>
      <c r="T101" s="94"/>
      <c r="U101" s="95"/>
      <c r="V101" s="50">
        <v>90</v>
      </c>
      <c r="W101" s="51">
        <f t="shared" si="13"/>
        <v>0</v>
      </c>
      <c r="X101" s="94"/>
      <c r="Y101" s="95"/>
    </row>
    <row r="102" spans="2:25" ht="25.5" customHeight="1" thickBot="1">
      <c r="B102" s="133" t="s">
        <v>21</v>
      </c>
      <c r="C102" s="134"/>
      <c r="D102" s="5">
        <f t="shared" si="14"/>
        <v>0</v>
      </c>
      <c r="E102" s="79"/>
      <c r="F102" s="80"/>
      <c r="G102" s="81"/>
      <c r="J102" s="50">
        <v>16</v>
      </c>
      <c r="K102" s="51">
        <f t="shared" si="10"/>
        <v>0</v>
      </c>
      <c r="L102" s="94"/>
      <c r="M102" s="95"/>
      <c r="N102" s="50">
        <v>41</v>
      </c>
      <c r="O102" s="51">
        <f t="shared" si="11"/>
        <v>0</v>
      </c>
      <c r="P102" s="94"/>
      <c r="Q102" s="95"/>
      <c r="R102" s="50">
        <v>66</v>
      </c>
      <c r="S102" s="51">
        <f t="shared" si="12"/>
        <v>0</v>
      </c>
      <c r="T102" s="94"/>
      <c r="U102" s="95"/>
      <c r="V102" s="50">
        <v>91</v>
      </c>
      <c r="W102" s="51">
        <f t="shared" si="13"/>
        <v>0</v>
      </c>
      <c r="X102" s="94"/>
      <c r="Y102" s="95"/>
    </row>
    <row r="103" spans="2:25" ht="25.5" customHeight="1" thickBot="1" thickTop="1">
      <c r="B103" s="135" t="s">
        <v>22</v>
      </c>
      <c r="C103" s="136"/>
      <c r="D103" s="6">
        <f>SUM(D83:D102)</f>
        <v>0</v>
      </c>
      <c r="E103" s="6">
        <f>SUM(E83:E102)</f>
        <v>0</v>
      </c>
      <c r="F103" s="37">
        <f>SUM(F83:F102)</f>
        <v>0</v>
      </c>
      <c r="G103" s="7">
        <f>SUM(G83:G102)</f>
        <v>0</v>
      </c>
      <c r="J103" s="50">
        <v>17</v>
      </c>
      <c r="K103" s="51">
        <f t="shared" si="10"/>
        <v>0</v>
      </c>
      <c r="L103" s="94"/>
      <c r="M103" s="95"/>
      <c r="N103" s="50">
        <v>42</v>
      </c>
      <c r="O103" s="51">
        <f t="shared" si="11"/>
        <v>0</v>
      </c>
      <c r="P103" s="94"/>
      <c r="Q103" s="95"/>
      <c r="R103" s="50">
        <v>67</v>
      </c>
      <c r="S103" s="51">
        <f t="shared" si="12"/>
        <v>0</v>
      </c>
      <c r="T103" s="94"/>
      <c r="U103" s="95"/>
      <c r="V103" s="50">
        <v>92</v>
      </c>
      <c r="W103" s="51">
        <f t="shared" si="13"/>
        <v>0</v>
      </c>
      <c r="X103" s="94"/>
      <c r="Y103" s="95"/>
    </row>
    <row r="104" spans="10:25" ht="24.75" customHeight="1">
      <c r="J104" s="50">
        <v>18</v>
      </c>
      <c r="K104" s="51">
        <f t="shared" si="10"/>
        <v>0</v>
      </c>
      <c r="L104" s="94"/>
      <c r="M104" s="95"/>
      <c r="N104" s="50">
        <v>43</v>
      </c>
      <c r="O104" s="51">
        <f t="shared" si="11"/>
        <v>0</v>
      </c>
      <c r="P104" s="94"/>
      <c r="Q104" s="95"/>
      <c r="R104" s="50">
        <v>68</v>
      </c>
      <c r="S104" s="51">
        <f t="shared" si="12"/>
        <v>0</v>
      </c>
      <c r="T104" s="94"/>
      <c r="U104" s="95"/>
      <c r="V104" s="50">
        <v>93</v>
      </c>
      <c r="W104" s="51">
        <f t="shared" si="13"/>
        <v>0</v>
      </c>
      <c r="X104" s="94"/>
      <c r="Y104" s="95"/>
    </row>
    <row r="105" spans="10:25" ht="24.75" customHeight="1">
      <c r="J105" s="50">
        <v>19</v>
      </c>
      <c r="K105" s="51">
        <f t="shared" si="10"/>
        <v>0</v>
      </c>
      <c r="L105" s="94"/>
      <c r="M105" s="95"/>
      <c r="N105" s="50">
        <v>44</v>
      </c>
      <c r="O105" s="51">
        <f t="shared" si="11"/>
        <v>0</v>
      </c>
      <c r="P105" s="94"/>
      <c r="Q105" s="95"/>
      <c r="R105" s="50">
        <v>69</v>
      </c>
      <c r="S105" s="51">
        <f t="shared" si="12"/>
        <v>0</v>
      </c>
      <c r="T105" s="94"/>
      <c r="U105" s="95"/>
      <c r="V105" s="50">
        <v>94</v>
      </c>
      <c r="W105" s="51">
        <f t="shared" si="13"/>
        <v>0</v>
      </c>
      <c r="X105" s="94"/>
      <c r="Y105" s="95"/>
    </row>
    <row r="106" spans="10:25" ht="24.75" customHeight="1">
      <c r="J106" s="49" t="s">
        <v>59</v>
      </c>
      <c r="K106" s="54">
        <f t="shared" si="10"/>
        <v>0</v>
      </c>
      <c r="L106" s="54">
        <f>L107+L108+L109+L110+L111</f>
        <v>0</v>
      </c>
      <c r="M106" s="55">
        <f>M107+M108+M109+M110+M111</f>
        <v>0</v>
      </c>
      <c r="N106" s="49" t="s">
        <v>60</v>
      </c>
      <c r="O106" s="54">
        <f t="shared" si="11"/>
        <v>0</v>
      </c>
      <c r="P106" s="54">
        <f>P107+P108+P109+P110+P111</f>
        <v>0</v>
      </c>
      <c r="Q106" s="55">
        <f>Q107+Q108+Q109+Q110+Q111</f>
        <v>0</v>
      </c>
      <c r="R106" s="49" t="s">
        <v>61</v>
      </c>
      <c r="S106" s="54">
        <f t="shared" si="12"/>
        <v>0</v>
      </c>
      <c r="T106" s="54">
        <f>T107+T108+T109+T110+T111</f>
        <v>0</v>
      </c>
      <c r="U106" s="55">
        <f>U107+U108+U109+U110+U111</f>
        <v>0</v>
      </c>
      <c r="V106" s="49" t="s">
        <v>62</v>
      </c>
      <c r="W106" s="54">
        <f t="shared" si="13"/>
        <v>0</v>
      </c>
      <c r="X106" s="54">
        <f>X107+X108+X109+X110+X111</f>
        <v>0</v>
      </c>
      <c r="Y106" s="55">
        <f>Y107+Y108+Y109+Y110+Y111</f>
        <v>0</v>
      </c>
    </row>
    <row r="107" spans="10:25" ht="24.75" customHeight="1">
      <c r="J107" s="50">
        <v>20</v>
      </c>
      <c r="K107" s="51">
        <f t="shared" si="10"/>
        <v>0</v>
      </c>
      <c r="L107" s="94"/>
      <c r="M107" s="95"/>
      <c r="N107" s="50">
        <v>45</v>
      </c>
      <c r="O107" s="51">
        <f t="shared" si="11"/>
        <v>0</v>
      </c>
      <c r="P107" s="94"/>
      <c r="Q107" s="95"/>
      <c r="R107" s="50">
        <v>70</v>
      </c>
      <c r="S107" s="51">
        <f t="shared" si="12"/>
        <v>0</v>
      </c>
      <c r="T107" s="94"/>
      <c r="U107" s="95"/>
      <c r="V107" s="50">
        <v>95</v>
      </c>
      <c r="W107" s="51">
        <f t="shared" si="13"/>
        <v>0</v>
      </c>
      <c r="X107" s="94"/>
      <c r="Y107" s="95"/>
    </row>
    <row r="108" spans="10:25" ht="24.75" customHeight="1">
      <c r="J108" s="50">
        <v>21</v>
      </c>
      <c r="K108" s="51">
        <f t="shared" si="10"/>
        <v>0</v>
      </c>
      <c r="L108" s="94"/>
      <c r="M108" s="95"/>
      <c r="N108" s="50">
        <v>46</v>
      </c>
      <c r="O108" s="51">
        <f t="shared" si="11"/>
        <v>0</v>
      </c>
      <c r="P108" s="94"/>
      <c r="Q108" s="95"/>
      <c r="R108" s="50">
        <v>71</v>
      </c>
      <c r="S108" s="51">
        <f t="shared" si="12"/>
        <v>0</v>
      </c>
      <c r="T108" s="94"/>
      <c r="U108" s="95"/>
      <c r="V108" s="50">
        <v>96</v>
      </c>
      <c r="W108" s="51">
        <f t="shared" si="13"/>
        <v>0</v>
      </c>
      <c r="X108" s="94"/>
      <c r="Y108" s="95"/>
    </row>
    <row r="109" spans="10:25" ht="24.75" customHeight="1">
      <c r="J109" s="50">
        <v>22</v>
      </c>
      <c r="K109" s="51">
        <f t="shared" si="10"/>
        <v>0</v>
      </c>
      <c r="L109" s="94"/>
      <c r="M109" s="95"/>
      <c r="N109" s="50">
        <v>47</v>
      </c>
      <c r="O109" s="51">
        <f t="shared" si="11"/>
        <v>0</v>
      </c>
      <c r="P109" s="94"/>
      <c r="Q109" s="95"/>
      <c r="R109" s="50">
        <v>72</v>
      </c>
      <c r="S109" s="51">
        <f t="shared" si="12"/>
        <v>0</v>
      </c>
      <c r="T109" s="94"/>
      <c r="U109" s="95"/>
      <c r="V109" s="50">
        <v>97</v>
      </c>
      <c r="W109" s="51">
        <f t="shared" si="13"/>
        <v>0</v>
      </c>
      <c r="X109" s="94"/>
      <c r="Y109" s="95"/>
    </row>
    <row r="110" spans="10:25" ht="24.75" customHeight="1">
      <c r="J110" s="50">
        <v>23</v>
      </c>
      <c r="K110" s="51">
        <f t="shared" si="10"/>
        <v>0</v>
      </c>
      <c r="L110" s="94"/>
      <c r="M110" s="95"/>
      <c r="N110" s="50">
        <v>48</v>
      </c>
      <c r="O110" s="51">
        <f>P110+Q110</f>
        <v>0</v>
      </c>
      <c r="P110" s="94"/>
      <c r="Q110" s="95"/>
      <c r="R110" s="50">
        <v>73</v>
      </c>
      <c r="S110" s="51">
        <f t="shared" si="12"/>
        <v>0</v>
      </c>
      <c r="T110" s="94"/>
      <c r="U110" s="95"/>
      <c r="V110" s="50">
        <v>98</v>
      </c>
      <c r="W110" s="51">
        <f t="shared" si="13"/>
        <v>0</v>
      </c>
      <c r="X110" s="94"/>
      <c r="Y110" s="95"/>
    </row>
    <row r="111" spans="10:25" ht="24.75" customHeight="1" thickBot="1">
      <c r="J111" s="60">
        <v>24</v>
      </c>
      <c r="K111" s="61">
        <f t="shared" si="10"/>
        <v>0</v>
      </c>
      <c r="L111" s="96"/>
      <c r="M111" s="97"/>
      <c r="N111" s="60">
        <v>49</v>
      </c>
      <c r="O111" s="61">
        <f>P111+Q111</f>
        <v>0</v>
      </c>
      <c r="P111" s="96"/>
      <c r="Q111" s="97"/>
      <c r="R111" s="60">
        <v>74</v>
      </c>
      <c r="S111" s="61">
        <f t="shared" si="12"/>
        <v>0</v>
      </c>
      <c r="T111" s="96"/>
      <c r="U111" s="97"/>
      <c r="V111" s="50">
        <v>99</v>
      </c>
      <c r="W111" s="51">
        <f t="shared" si="13"/>
        <v>0</v>
      </c>
      <c r="X111" s="98"/>
      <c r="Y111" s="99"/>
    </row>
    <row r="112" spans="22:25" ht="24.75" customHeight="1">
      <c r="V112" s="66" t="s">
        <v>63</v>
      </c>
      <c r="W112" s="54">
        <f t="shared" si="13"/>
        <v>0</v>
      </c>
      <c r="X112" s="94"/>
      <c r="Y112" s="95"/>
    </row>
    <row r="113" spans="22:25" ht="24.75" customHeight="1">
      <c r="V113" s="124" t="s">
        <v>64</v>
      </c>
      <c r="W113" s="126">
        <f t="shared" si="13"/>
        <v>0</v>
      </c>
      <c r="X113" s="126">
        <f>L82+L88+L94+L100+L106+L112+P82+P88+P94+P100+P106+P112+T82+T88+T94+T100+T106+T112+X82+X88+X94+X100+X106+X112</f>
        <v>0</v>
      </c>
      <c r="Y113" s="128">
        <f>M82+M88+M94+M100+M106+M112+Q82+Q88+Q94+Q100+Q106+Q112+U82+U88+U94+U100+U106+U112+Y82+Y88+Y94+Y100+Y106+Y112</f>
        <v>0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0</v>
      </c>
      <c r="P115" s="69">
        <f>$T$100+$T106+$X$82+$X$88+$X$94+$X$100+$X$106+$X$112</f>
        <v>0</v>
      </c>
      <c r="Q115" s="69">
        <f>$U$100+$U$106+$Y$82+$Y$88+$Y$94+$Y$100+$Y$106+$Y$112</f>
        <v>0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3:C103"/>
    <mergeCell ref="B92:C92"/>
    <mergeCell ref="B93:C93"/>
    <mergeCell ref="B94:C94"/>
    <mergeCell ref="B95:C95"/>
    <mergeCell ref="B96:C96"/>
    <mergeCell ref="B97:C97"/>
    <mergeCell ref="H14:H15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E19" sqref="E19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平成30年2月1日現在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111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2010</v>
      </c>
      <c r="L4" s="47">
        <f>L5+L6+L7+L8+L9</f>
        <v>1026</v>
      </c>
      <c r="M4" s="48">
        <f>M5+M6+M7+M8+M9</f>
        <v>984</v>
      </c>
      <c r="N4" s="49" t="s">
        <v>44</v>
      </c>
      <c r="O4" s="47">
        <f aca="true" t="shared" si="1" ref="O4:O33">P4+Q4</f>
        <v>3828</v>
      </c>
      <c r="P4" s="47">
        <f>P5+P6+P7+P8+P9</f>
        <v>1991</v>
      </c>
      <c r="Q4" s="48">
        <f>Q5+Q6+Q7+Q8+Q9</f>
        <v>1837</v>
      </c>
      <c r="R4" s="49" t="s">
        <v>45</v>
      </c>
      <c r="S4" s="47">
        <f aca="true" t="shared" si="2" ref="S4:S33">T4+U4</f>
        <v>4135</v>
      </c>
      <c r="T4" s="47">
        <f>T5+T6+T7+T8+T9</f>
        <v>2146</v>
      </c>
      <c r="U4" s="48">
        <f>U5+U6+U7+U8+U9</f>
        <v>1989</v>
      </c>
      <c r="V4" s="49" t="s">
        <v>46</v>
      </c>
      <c r="W4" s="47">
        <f aca="true" t="shared" si="3" ref="W4:W35">X4+Y4</f>
        <v>2863</v>
      </c>
      <c r="X4" s="47">
        <f>X5+X6+X7+X8+X9</f>
        <v>1283</v>
      </c>
      <c r="Y4" s="48">
        <f>Y5+Y6+Y7+Y8+Y9</f>
        <v>1580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366</v>
      </c>
      <c r="L5" s="52">
        <v>190</v>
      </c>
      <c r="M5" s="53">
        <v>176</v>
      </c>
      <c r="N5" s="50">
        <v>25</v>
      </c>
      <c r="O5" s="51">
        <f t="shared" si="1"/>
        <v>856</v>
      </c>
      <c r="P5" s="52">
        <v>444</v>
      </c>
      <c r="Q5" s="53">
        <v>412</v>
      </c>
      <c r="R5" s="50">
        <v>50</v>
      </c>
      <c r="S5" s="51">
        <f t="shared" si="2"/>
        <v>904</v>
      </c>
      <c r="T5" s="52">
        <v>477</v>
      </c>
      <c r="U5" s="53">
        <v>427</v>
      </c>
      <c r="V5" s="50">
        <v>75</v>
      </c>
      <c r="W5" s="51">
        <f t="shared" si="3"/>
        <v>678</v>
      </c>
      <c r="X5" s="52">
        <v>310</v>
      </c>
      <c r="Y5" s="53">
        <v>368</v>
      </c>
    </row>
    <row r="6" spans="2:25" ht="24.75" customHeight="1" thickTop="1">
      <c r="B6" s="163" t="s">
        <v>31</v>
      </c>
      <c r="C6" s="164"/>
      <c r="D6" s="165"/>
      <c r="E6" s="15">
        <f>F6+G6</f>
        <v>58361</v>
      </c>
      <c r="F6" s="38">
        <f>SUM(F7:F8)</f>
        <v>29154</v>
      </c>
      <c r="G6" s="39">
        <f>SUM(G7:G8)</f>
        <v>29207</v>
      </c>
      <c r="J6" s="50">
        <v>1</v>
      </c>
      <c r="K6" s="51">
        <f t="shared" si="0"/>
        <v>417</v>
      </c>
      <c r="L6" s="52">
        <v>207</v>
      </c>
      <c r="M6" s="53">
        <v>210</v>
      </c>
      <c r="N6" s="50">
        <v>26</v>
      </c>
      <c r="O6" s="51">
        <f t="shared" si="1"/>
        <v>749</v>
      </c>
      <c r="P6" s="52">
        <v>394</v>
      </c>
      <c r="Q6" s="53">
        <v>355</v>
      </c>
      <c r="R6" s="50">
        <v>51</v>
      </c>
      <c r="S6" s="51">
        <f t="shared" si="2"/>
        <v>712</v>
      </c>
      <c r="T6" s="52">
        <v>357</v>
      </c>
      <c r="U6" s="53">
        <v>355</v>
      </c>
      <c r="V6" s="50">
        <v>76</v>
      </c>
      <c r="W6" s="51">
        <f t="shared" si="3"/>
        <v>613</v>
      </c>
      <c r="X6" s="52">
        <v>293</v>
      </c>
      <c r="Y6" s="53">
        <v>320</v>
      </c>
    </row>
    <row r="7" spans="2:25" ht="24.75" customHeight="1">
      <c r="B7" s="19"/>
      <c r="C7" s="166" t="s">
        <v>32</v>
      </c>
      <c r="D7" s="131"/>
      <c r="E7" s="13">
        <f>F7+G7</f>
        <v>54645</v>
      </c>
      <c r="F7" s="14">
        <v>27338</v>
      </c>
      <c r="G7" s="33">
        <v>27307</v>
      </c>
      <c r="J7" s="50">
        <v>2</v>
      </c>
      <c r="K7" s="51">
        <f t="shared" si="0"/>
        <v>414</v>
      </c>
      <c r="L7" s="52">
        <v>210</v>
      </c>
      <c r="M7" s="53">
        <v>204</v>
      </c>
      <c r="N7" s="50">
        <v>27</v>
      </c>
      <c r="O7" s="51">
        <f t="shared" si="1"/>
        <v>792</v>
      </c>
      <c r="P7" s="52">
        <v>396</v>
      </c>
      <c r="Q7" s="53">
        <v>396</v>
      </c>
      <c r="R7" s="50">
        <v>52</v>
      </c>
      <c r="S7" s="51">
        <f t="shared" si="2"/>
        <v>897</v>
      </c>
      <c r="T7" s="52">
        <v>464</v>
      </c>
      <c r="U7" s="53">
        <v>433</v>
      </c>
      <c r="V7" s="50">
        <v>77</v>
      </c>
      <c r="W7" s="51">
        <f t="shared" si="3"/>
        <v>618</v>
      </c>
      <c r="X7" s="52">
        <v>278</v>
      </c>
      <c r="Y7" s="53">
        <v>340</v>
      </c>
    </row>
    <row r="8" spans="2:25" ht="24.75" customHeight="1" thickBot="1">
      <c r="B8" s="23"/>
      <c r="C8" s="167" t="s">
        <v>33</v>
      </c>
      <c r="D8" s="168"/>
      <c r="E8" s="24">
        <f>F8+G8</f>
        <v>3716</v>
      </c>
      <c r="F8" s="25">
        <v>1816</v>
      </c>
      <c r="G8" s="34">
        <v>1900</v>
      </c>
      <c r="J8" s="50">
        <v>3</v>
      </c>
      <c r="K8" s="51">
        <f t="shared" si="0"/>
        <v>391</v>
      </c>
      <c r="L8" s="52">
        <v>189</v>
      </c>
      <c r="M8" s="53">
        <v>202</v>
      </c>
      <c r="N8" s="50">
        <v>28</v>
      </c>
      <c r="O8" s="51">
        <f t="shared" si="1"/>
        <v>749</v>
      </c>
      <c r="P8" s="52">
        <v>394</v>
      </c>
      <c r="Q8" s="53">
        <v>355</v>
      </c>
      <c r="R8" s="50">
        <v>53</v>
      </c>
      <c r="S8" s="51">
        <f t="shared" si="2"/>
        <v>849</v>
      </c>
      <c r="T8" s="52">
        <v>448</v>
      </c>
      <c r="U8" s="53">
        <v>401</v>
      </c>
      <c r="V8" s="50">
        <v>78</v>
      </c>
      <c r="W8" s="51">
        <f t="shared" si="3"/>
        <v>511</v>
      </c>
      <c r="X8" s="52">
        <v>203</v>
      </c>
      <c r="Y8" s="53">
        <v>308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422</v>
      </c>
      <c r="L9" s="52">
        <v>230</v>
      </c>
      <c r="M9" s="53">
        <v>192</v>
      </c>
      <c r="N9" s="50">
        <v>29</v>
      </c>
      <c r="O9" s="51">
        <f t="shared" si="1"/>
        <v>682</v>
      </c>
      <c r="P9" s="52">
        <v>363</v>
      </c>
      <c r="Q9" s="53">
        <v>319</v>
      </c>
      <c r="R9" s="50">
        <v>54</v>
      </c>
      <c r="S9" s="51">
        <f t="shared" si="2"/>
        <v>773</v>
      </c>
      <c r="T9" s="52">
        <v>400</v>
      </c>
      <c r="U9" s="53">
        <v>373</v>
      </c>
      <c r="V9" s="50">
        <v>79</v>
      </c>
      <c r="W9" s="51">
        <f t="shared" si="3"/>
        <v>443</v>
      </c>
      <c r="X9" s="52">
        <v>199</v>
      </c>
      <c r="Y9" s="53">
        <v>244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2045</v>
      </c>
      <c r="L10" s="54">
        <f>L11+L12+L13+L14+L15</f>
        <v>1030</v>
      </c>
      <c r="M10" s="55">
        <f>M11+M12+M13+M14+M15</f>
        <v>1015</v>
      </c>
      <c r="N10" s="49" t="s">
        <v>48</v>
      </c>
      <c r="O10" s="54">
        <f t="shared" si="1"/>
        <v>3409</v>
      </c>
      <c r="P10" s="54">
        <f>P11+P12+P13+P14+P15</f>
        <v>1856</v>
      </c>
      <c r="Q10" s="55">
        <f>Q11+Q12+Q13+Q14+Q15</f>
        <v>1553</v>
      </c>
      <c r="R10" s="56" t="s">
        <v>49</v>
      </c>
      <c r="S10" s="54">
        <f t="shared" si="2"/>
        <v>3715</v>
      </c>
      <c r="T10" s="54">
        <f>T11+T12+T13+T14+T15</f>
        <v>1845</v>
      </c>
      <c r="U10" s="55">
        <f>U11+U12+U13+U14+U15</f>
        <v>1870</v>
      </c>
      <c r="V10" s="49" t="s">
        <v>50</v>
      </c>
      <c r="W10" s="54">
        <f t="shared" si="3"/>
        <v>2155</v>
      </c>
      <c r="X10" s="54">
        <f>X11+X12+X13+X14+X15</f>
        <v>871</v>
      </c>
      <c r="Y10" s="55">
        <f>Y11+Y12+Y13+Y14+Y15</f>
        <v>1284</v>
      </c>
    </row>
    <row r="11" spans="2:25" ht="24.75" customHeight="1" thickBot="1">
      <c r="B11" s="171" t="s">
        <v>5</v>
      </c>
      <c r="C11" s="172"/>
      <c r="D11" s="31">
        <f>SUM(E11:G11)</f>
        <v>30200</v>
      </c>
      <c r="E11" s="25">
        <v>27246</v>
      </c>
      <c r="F11" s="25">
        <v>2407</v>
      </c>
      <c r="G11" s="32">
        <v>547</v>
      </c>
      <c r="J11" s="57">
        <v>5</v>
      </c>
      <c r="K11" s="51">
        <f t="shared" si="0"/>
        <v>366</v>
      </c>
      <c r="L11" s="52">
        <v>178</v>
      </c>
      <c r="M11" s="53">
        <v>188</v>
      </c>
      <c r="N11" s="50">
        <v>30</v>
      </c>
      <c r="O11" s="51">
        <f t="shared" si="1"/>
        <v>699</v>
      </c>
      <c r="P11" s="52">
        <v>384</v>
      </c>
      <c r="Q11" s="53">
        <v>315</v>
      </c>
      <c r="R11" s="50">
        <v>55</v>
      </c>
      <c r="S11" s="51">
        <f t="shared" si="2"/>
        <v>717</v>
      </c>
      <c r="T11" s="52">
        <v>361</v>
      </c>
      <c r="U11" s="53">
        <v>356</v>
      </c>
      <c r="V11" s="50">
        <v>80</v>
      </c>
      <c r="W11" s="51">
        <f t="shared" si="3"/>
        <v>501</v>
      </c>
      <c r="X11" s="52">
        <v>217</v>
      </c>
      <c r="Y11" s="53">
        <v>284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411</v>
      </c>
      <c r="L12" s="52">
        <v>220</v>
      </c>
      <c r="M12" s="53">
        <v>191</v>
      </c>
      <c r="N12" s="50">
        <v>31</v>
      </c>
      <c r="O12" s="51">
        <f t="shared" si="1"/>
        <v>658</v>
      </c>
      <c r="P12" s="52">
        <v>344</v>
      </c>
      <c r="Q12" s="53">
        <v>314</v>
      </c>
      <c r="R12" s="50">
        <v>56</v>
      </c>
      <c r="S12" s="51">
        <f t="shared" si="2"/>
        <v>747</v>
      </c>
      <c r="T12" s="52">
        <v>353</v>
      </c>
      <c r="U12" s="53">
        <v>394</v>
      </c>
      <c r="V12" s="50">
        <v>81</v>
      </c>
      <c r="W12" s="51">
        <f t="shared" si="3"/>
        <v>441</v>
      </c>
      <c r="X12" s="52">
        <v>201</v>
      </c>
      <c r="Y12" s="53">
        <v>240</v>
      </c>
    </row>
    <row r="13" spans="1:25" ht="22.5" customHeight="1" thickBot="1">
      <c r="A13" s="3"/>
      <c r="B13" s="74"/>
      <c r="C13" s="173" t="s">
        <v>94</v>
      </c>
      <c r="D13" s="174"/>
      <c r="E13" s="174"/>
      <c r="F13" s="174"/>
      <c r="G13" s="174"/>
      <c r="J13" s="57">
        <v>7</v>
      </c>
      <c r="K13" s="51">
        <f t="shared" si="0"/>
        <v>420</v>
      </c>
      <c r="L13" s="52">
        <v>194</v>
      </c>
      <c r="M13" s="53">
        <v>226</v>
      </c>
      <c r="N13" s="50">
        <v>32</v>
      </c>
      <c r="O13" s="51">
        <f t="shared" si="1"/>
        <v>638</v>
      </c>
      <c r="P13" s="52">
        <v>374</v>
      </c>
      <c r="Q13" s="53">
        <v>264</v>
      </c>
      <c r="R13" s="50">
        <v>57</v>
      </c>
      <c r="S13" s="51">
        <f t="shared" si="2"/>
        <v>791</v>
      </c>
      <c r="T13" s="52">
        <v>401</v>
      </c>
      <c r="U13" s="53">
        <v>390</v>
      </c>
      <c r="V13" s="50">
        <v>82</v>
      </c>
      <c r="W13" s="51">
        <f t="shared" si="3"/>
        <v>431</v>
      </c>
      <c r="X13" s="52">
        <v>161</v>
      </c>
      <c r="Y13" s="53">
        <v>270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95</v>
      </c>
      <c r="H14" s="161" t="s">
        <v>80</v>
      </c>
      <c r="J14" s="57">
        <v>8</v>
      </c>
      <c r="K14" s="51">
        <f t="shared" si="0"/>
        <v>422</v>
      </c>
      <c r="L14" s="52">
        <v>217</v>
      </c>
      <c r="M14" s="53">
        <v>205</v>
      </c>
      <c r="N14" s="50">
        <v>33</v>
      </c>
      <c r="O14" s="51">
        <f t="shared" si="1"/>
        <v>721</v>
      </c>
      <c r="P14" s="52">
        <v>380</v>
      </c>
      <c r="Q14" s="53">
        <v>341</v>
      </c>
      <c r="R14" s="50">
        <v>58</v>
      </c>
      <c r="S14" s="51">
        <f t="shared" si="2"/>
        <v>727</v>
      </c>
      <c r="T14" s="52">
        <v>358</v>
      </c>
      <c r="U14" s="53">
        <v>369</v>
      </c>
      <c r="V14" s="50">
        <v>83</v>
      </c>
      <c r="W14" s="51">
        <f t="shared" si="3"/>
        <v>410</v>
      </c>
      <c r="X14" s="52">
        <v>164</v>
      </c>
      <c r="Y14" s="53">
        <v>246</v>
      </c>
    </row>
    <row r="15" spans="1:25" ht="25.5" customHeight="1" thickBot="1">
      <c r="A15" s="9"/>
      <c r="B15" s="143"/>
      <c r="C15" s="144"/>
      <c r="D15" s="18" t="s">
        <v>96</v>
      </c>
      <c r="E15" s="17" t="s">
        <v>97</v>
      </c>
      <c r="F15" s="16" t="s">
        <v>98</v>
      </c>
      <c r="G15" s="160"/>
      <c r="H15" s="162"/>
      <c r="J15" s="57">
        <v>9</v>
      </c>
      <c r="K15" s="51">
        <f t="shared" si="0"/>
        <v>426</v>
      </c>
      <c r="L15" s="52">
        <v>221</v>
      </c>
      <c r="M15" s="53">
        <v>205</v>
      </c>
      <c r="N15" s="50">
        <v>34</v>
      </c>
      <c r="O15" s="51">
        <f t="shared" si="1"/>
        <v>693</v>
      </c>
      <c r="P15" s="52">
        <v>374</v>
      </c>
      <c r="Q15" s="53">
        <v>319</v>
      </c>
      <c r="R15" s="50">
        <v>59</v>
      </c>
      <c r="S15" s="51">
        <f t="shared" si="2"/>
        <v>733</v>
      </c>
      <c r="T15" s="52">
        <v>372</v>
      </c>
      <c r="U15" s="53">
        <v>361</v>
      </c>
      <c r="V15" s="50">
        <v>84</v>
      </c>
      <c r="W15" s="51">
        <f t="shared" si="3"/>
        <v>372</v>
      </c>
      <c r="X15" s="52">
        <v>128</v>
      </c>
      <c r="Y15" s="53">
        <v>244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18435</v>
      </c>
      <c r="E16" s="27">
        <v>9147</v>
      </c>
      <c r="F16" s="35">
        <v>9288</v>
      </c>
      <c r="G16" s="27">
        <v>9354</v>
      </c>
      <c r="H16" s="101">
        <v>131</v>
      </c>
      <c r="J16" s="49" t="s">
        <v>51</v>
      </c>
      <c r="K16" s="54">
        <f t="shared" si="0"/>
        <v>2126</v>
      </c>
      <c r="L16" s="54">
        <f>L17+L18+L19+L20+L21</f>
        <v>1068</v>
      </c>
      <c r="M16" s="55">
        <f>M17+M18+M19+M20+M21</f>
        <v>1058</v>
      </c>
      <c r="N16" s="49" t="s">
        <v>52</v>
      </c>
      <c r="O16" s="54">
        <f t="shared" si="1"/>
        <v>3518</v>
      </c>
      <c r="P16" s="54">
        <f>P17+P18+P19+P20+P21</f>
        <v>1882</v>
      </c>
      <c r="Q16" s="55">
        <f>Q17+Q18+Q19+Q20+Q21</f>
        <v>1636</v>
      </c>
      <c r="R16" s="49" t="s">
        <v>53</v>
      </c>
      <c r="S16" s="54">
        <f t="shared" si="2"/>
        <v>3629</v>
      </c>
      <c r="T16" s="54">
        <f>T17+T18+T19+T20+T21</f>
        <v>1907</v>
      </c>
      <c r="U16" s="55">
        <f>U17+U18+U19+U20+U21</f>
        <v>1722</v>
      </c>
      <c r="V16" s="49" t="s">
        <v>54</v>
      </c>
      <c r="W16" s="54">
        <f t="shared" si="3"/>
        <v>1322</v>
      </c>
      <c r="X16" s="54">
        <f>X17+X18+X19+X20+X21</f>
        <v>420</v>
      </c>
      <c r="Y16" s="55">
        <f>Y17+Y18+Y19+Y20+Y21</f>
        <v>902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402</v>
      </c>
      <c r="L17" s="52">
        <v>201</v>
      </c>
      <c r="M17" s="53">
        <v>201</v>
      </c>
      <c r="N17" s="50">
        <v>35</v>
      </c>
      <c r="O17" s="51">
        <f t="shared" si="1"/>
        <v>704</v>
      </c>
      <c r="P17" s="52">
        <v>375</v>
      </c>
      <c r="Q17" s="53">
        <v>329</v>
      </c>
      <c r="R17" s="50">
        <v>60</v>
      </c>
      <c r="S17" s="51">
        <f t="shared" si="2"/>
        <v>743</v>
      </c>
      <c r="T17" s="52">
        <v>395</v>
      </c>
      <c r="U17" s="53">
        <v>348</v>
      </c>
      <c r="V17" s="50">
        <v>85</v>
      </c>
      <c r="W17" s="51">
        <f t="shared" si="3"/>
        <v>335</v>
      </c>
      <c r="X17" s="52">
        <v>118</v>
      </c>
      <c r="Y17" s="53">
        <v>217</v>
      </c>
    </row>
    <row r="18" spans="1:25" ht="24.75" customHeight="1">
      <c r="A18" s="9"/>
      <c r="B18" s="151" t="s">
        <v>11</v>
      </c>
      <c r="C18" s="139"/>
      <c r="D18" s="4">
        <f t="shared" si="4"/>
        <v>13339</v>
      </c>
      <c r="E18" s="8">
        <v>6730</v>
      </c>
      <c r="F18" s="36">
        <v>6609</v>
      </c>
      <c r="G18" s="8">
        <v>6967</v>
      </c>
      <c r="H18" s="103">
        <v>153</v>
      </c>
      <c r="J18" s="50">
        <v>11</v>
      </c>
      <c r="K18" s="51">
        <f t="shared" si="0"/>
        <v>415</v>
      </c>
      <c r="L18" s="52">
        <v>198</v>
      </c>
      <c r="M18" s="53">
        <v>217</v>
      </c>
      <c r="N18" s="50">
        <v>36</v>
      </c>
      <c r="O18" s="51">
        <f t="shared" si="1"/>
        <v>688</v>
      </c>
      <c r="P18" s="52">
        <v>353</v>
      </c>
      <c r="Q18" s="53">
        <v>335</v>
      </c>
      <c r="R18" s="50">
        <v>61</v>
      </c>
      <c r="S18" s="51">
        <f t="shared" si="2"/>
        <v>713</v>
      </c>
      <c r="T18" s="52">
        <v>381</v>
      </c>
      <c r="U18" s="53">
        <v>332</v>
      </c>
      <c r="V18" s="50">
        <v>86</v>
      </c>
      <c r="W18" s="51">
        <f t="shared" si="3"/>
        <v>286</v>
      </c>
      <c r="X18" s="52">
        <v>96</v>
      </c>
      <c r="Y18" s="53">
        <v>190</v>
      </c>
    </row>
    <row r="19" spans="1:25" ht="24.75" customHeight="1">
      <c r="A19" s="9"/>
      <c r="B19" s="137" t="s">
        <v>12</v>
      </c>
      <c r="C19" s="131"/>
      <c r="D19" s="4">
        <f t="shared" si="4"/>
        <v>215</v>
      </c>
      <c r="E19" s="8">
        <v>104</v>
      </c>
      <c r="F19" s="36">
        <v>111</v>
      </c>
      <c r="G19" s="8">
        <v>119</v>
      </c>
      <c r="H19" s="102">
        <v>1</v>
      </c>
      <c r="J19" s="50">
        <v>12</v>
      </c>
      <c r="K19" s="51">
        <f t="shared" si="0"/>
        <v>414</v>
      </c>
      <c r="L19" s="52">
        <v>210</v>
      </c>
      <c r="M19" s="53">
        <v>204</v>
      </c>
      <c r="N19" s="50">
        <v>37</v>
      </c>
      <c r="O19" s="51">
        <f t="shared" si="1"/>
        <v>698</v>
      </c>
      <c r="P19" s="52">
        <v>385</v>
      </c>
      <c r="Q19" s="53">
        <v>313</v>
      </c>
      <c r="R19" s="50">
        <v>62</v>
      </c>
      <c r="S19" s="51">
        <f t="shared" si="2"/>
        <v>773</v>
      </c>
      <c r="T19" s="52">
        <v>399</v>
      </c>
      <c r="U19" s="53">
        <v>374</v>
      </c>
      <c r="V19" s="50">
        <v>87</v>
      </c>
      <c r="W19" s="51">
        <f t="shared" si="3"/>
        <v>276</v>
      </c>
      <c r="X19" s="52">
        <v>81</v>
      </c>
      <c r="Y19" s="53">
        <v>195</v>
      </c>
    </row>
    <row r="20" spans="1:25" ht="24.75" customHeight="1">
      <c r="A20" s="9"/>
      <c r="B20" s="137" t="s">
        <v>13</v>
      </c>
      <c r="C20" s="131"/>
      <c r="D20" s="4">
        <f t="shared" si="4"/>
        <v>2018</v>
      </c>
      <c r="E20" s="8">
        <v>986</v>
      </c>
      <c r="F20" s="36">
        <v>1032</v>
      </c>
      <c r="G20" s="8">
        <v>1070</v>
      </c>
      <c r="H20" s="102">
        <v>15</v>
      </c>
      <c r="J20" s="50">
        <v>13</v>
      </c>
      <c r="K20" s="51">
        <f t="shared" si="0"/>
        <v>430</v>
      </c>
      <c r="L20" s="52">
        <v>219</v>
      </c>
      <c r="M20" s="53">
        <v>211</v>
      </c>
      <c r="N20" s="50">
        <v>38</v>
      </c>
      <c r="O20" s="51">
        <f t="shared" si="1"/>
        <v>688</v>
      </c>
      <c r="P20" s="52">
        <v>374</v>
      </c>
      <c r="Q20" s="53">
        <v>314</v>
      </c>
      <c r="R20" s="50">
        <v>63</v>
      </c>
      <c r="S20" s="51">
        <f t="shared" si="2"/>
        <v>706</v>
      </c>
      <c r="T20" s="52">
        <v>368</v>
      </c>
      <c r="U20" s="53">
        <v>338</v>
      </c>
      <c r="V20" s="50">
        <v>88</v>
      </c>
      <c r="W20" s="51">
        <f t="shared" si="3"/>
        <v>230</v>
      </c>
      <c r="X20" s="52">
        <v>59</v>
      </c>
      <c r="Y20" s="53">
        <v>171</v>
      </c>
    </row>
    <row r="21" spans="1:25" ht="24.75" customHeight="1">
      <c r="A21" s="9"/>
      <c r="B21" s="132" t="s">
        <v>14</v>
      </c>
      <c r="C21" s="131"/>
      <c r="D21" s="4">
        <f t="shared" si="4"/>
        <v>2964</v>
      </c>
      <c r="E21" s="8">
        <v>1449</v>
      </c>
      <c r="F21" s="36">
        <v>1515</v>
      </c>
      <c r="G21" s="8">
        <v>1587</v>
      </c>
      <c r="H21" s="102">
        <v>20</v>
      </c>
      <c r="J21" s="50">
        <v>14</v>
      </c>
      <c r="K21" s="51">
        <f t="shared" si="0"/>
        <v>465</v>
      </c>
      <c r="L21" s="52">
        <v>240</v>
      </c>
      <c r="M21" s="53">
        <v>225</v>
      </c>
      <c r="N21" s="50">
        <v>39</v>
      </c>
      <c r="O21" s="51">
        <f t="shared" si="1"/>
        <v>740</v>
      </c>
      <c r="P21" s="52">
        <v>395</v>
      </c>
      <c r="Q21" s="53">
        <v>345</v>
      </c>
      <c r="R21" s="50">
        <v>64</v>
      </c>
      <c r="S21" s="51">
        <f t="shared" si="2"/>
        <v>694</v>
      </c>
      <c r="T21" s="52">
        <v>364</v>
      </c>
      <c r="U21" s="53">
        <v>330</v>
      </c>
      <c r="V21" s="50">
        <v>89</v>
      </c>
      <c r="W21" s="51">
        <f t="shared" si="3"/>
        <v>195</v>
      </c>
      <c r="X21" s="52">
        <v>66</v>
      </c>
      <c r="Y21" s="53">
        <v>129</v>
      </c>
    </row>
    <row r="22" spans="1:25" ht="24.75" customHeight="1">
      <c r="A22" s="9"/>
      <c r="B22" s="138" t="s">
        <v>15</v>
      </c>
      <c r="C22" s="139"/>
      <c r="D22" s="4">
        <f t="shared" si="4"/>
        <v>1595</v>
      </c>
      <c r="E22" s="8">
        <v>805</v>
      </c>
      <c r="F22" s="36">
        <v>790</v>
      </c>
      <c r="G22" s="8">
        <v>979</v>
      </c>
      <c r="H22" s="102">
        <v>17</v>
      </c>
      <c r="J22" s="49" t="s">
        <v>55</v>
      </c>
      <c r="K22" s="54">
        <f t="shared" si="0"/>
        <v>2574</v>
      </c>
      <c r="L22" s="54">
        <f>L23+L24+L25+L26+L27</f>
        <v>1344</v>
      </c>
      <c r="M22" s="55">
        <f>M23+M24+M25+M26+M27</f>
        <v>1230</v>
      </c>
      <c r="N22" s="49" t="s">
        <v>56</v>
      </c>
      <c r="O22" s="54">
        <f t="shared" si="1"/>
        <v>4063</v>
      </c>
      <c r="P22" s="54">
        <f>P23+P24+P25+P26+P27</f>
        <v>2159</v>
      </c>
      <c r="Q22" s="55">
        <f>Q23+Q24+Q25+Q26+Q27</f>
        <v>1904</v>
      </c>
      <c r="R22" s="49" t="s">
        <v>57</v>
      </c>
      <c r="S22" s="54">
        <f t="shared" si="2"/>
        <v>4254</v>
      </c>
      <c r="T22" s="54">
        <f>T23+T24+T25+T26+T27</f>
        <v>2121</v>
      </c>
      <c r="U22" s="55">
        <f>U23+U24+U25+U26+U27</f>
        <v>2133</v>
      </c>
      <c r="V22" s="49" t="s">
        <v>58</v>
      </c>
      <c r="W22" s="54">
        <f t="shared" si="3"/>
        <v>589</v>
      </c>
      <c r="X22" s="54">
        <f>X23+X24+X25+X26+X27</f>
        <v>143</v>
      </c>
      <c r="Y22" s="55">
        <f>Y23+Y24+Y25+Y26+Y27</f>
        <v>446</v>
      </c>
    </row>
    <row r="23" spans="1:25" ht="24.75" customHeight="1">
      <c r="A23" s="9"/>
      <c r="B23" s="132" t="s">
        <v>16</v>
      </c>
      <c r="C23" s="131"/>
      <c r="D23" s="4">
        <f t="shared" si="4"/>
        <v>1067</v>
      </c>
      <c r="E23" s="8">
        <v>501</v>
      </c>
      <c r="F23" s="36">
        <v>566</v>
      </c>
      <c r="G23" s="8">
        <v>581</v>
      </c>
      <c r="H23" s="102">
        <v>8</v>
      </c>
      <c r="J23" s="50">
        <v>15</v>
      </c>
      <c r="K23" s="51">
        <f t="shared" si="0"/>
        <v>468</v>
      </c>
      <c r="L23" s="52">
        <v>243</v>
      </c>
      <c r="M23" s="53">
        <v>225</v>
      </c>
      <c r="N23" s="50">
        <v>40</v>
      </c>
      <c r="O23" s="51">
        <f t="shared" si="1"/>
        <v>749</v>
      </c>
      <c r="P23" s="52">
        <v>398</v>
      </c>
      <c r="Q23" s="53">
        <v>351</v>
      </c>
      <c r="R23" s="50">
        <v>65</v>
      </c>
      <c r="S23" s="51">
        <f t="shared" si="2"/>
        <v>822</v>
      </c>
      <c r="T23" s="52">
        <v>433</v>
      </c>
      <c r="U23" s="53">
        <v>389</v>
      </c>
      <c r="V23" s="50">
        <v>90</v>
      </c>
      <c r="W23" s="51">
        <f t="shared" si="3"/>
        <v>174</v>
      </c>
      <c r="X23" s="52">
        <v>44</v>
      </c>
      <c r="Y23" s="53">
        <v>130</v>
      </c>
    </row>
    <row r="24" spans="1:25" ht="24.75" customHeight="1">
      <c r="A24" s="9"/>
      <c r="B24" s="140" t="s">
        <v>99</v>
      </c>
      <c r="C24" s="139"/>
      <c r="D24" s="4">
        <f t="shared" si="4"/>
        <v>1109</v>
      </c>
      <c r="E24" s="8">
        <v>576</v>
      </c>
      <c r="F24" s="36">
        <v>533</v>
      </c>
      <c r="G24" s="8">
        <v>527</v>
      </c>
      <c r="H24" s="100">
        <v>9</v>
      </c>
      <c r="J24" s="50">
        <v>16</v>
      </c>
      <c r="K24" s="51">
        <f t="shared" si="0"/>
        <v>467</v>
      </c>
      <c r="L24" s="52">
        <v>232</v>
      </c>
      <c r="M24" s="53">
        <v>235</v>
      </c>
      <c r="N24" s="50">
        <v>41</v>
      </c>
      <c r="O24" s="51">
        <f t="shared" si="1"/>
        <v>749</v>
      </c>
      <c r="P24" s="52">
        <v>385</v>
      </c>
      <c r="Q24" s="53">
        <v>364</v>
      </c>
      <c r="R24" s="50">
        <v>66</v>
      </c>
      <c r="S24" s="51">
        <f t="shared" si="2"/>
        <v>822</v>
      </c>
      <c r="T24" s="52">
        <v>411</v>
      </c>
      <c r="U24" s="53">
        <v>411</v>
      </c>
      <c r="V24" s="50">
        <v>91</v>
      </c>
      <c r="W24" s="51">
        <f t="shared" si="3"/>
        <v>145</v>
      </c>
      <c r="X24" s="52">
        <v>36</v>
      </c>
      <c r="Y24" s="53">
        <v>109</v>
      </c>
    </row>
    <row r="25" spans="1:25" ht="24.75" customHeight="1">
      <c r="A25" s="9"/>
      <c r="B25" s="132" t="s">
        <v>17</v>
      </c>
      <c r="C25" s="131"/>
      <c r="D25" s="4">
        <f t="shared" si="4"/>
        <v>1168</v>
      </c>
      <c r="E25" s="8">
        <v>598</v>
      </c>
      <c r="F25" s="36">
        <v>570</v>
      </c>
      <c r="G25" s="8">
        <v>511</v>
      </c>
      <c r="H25" s="103">
        <v>4</v>
      </c>
      <c r="J25" s="50">
        <v>17</v>
      </c>
      <c r="K25" s="51">
        <f t="shared" si="0"/>
        <v>519</v>
      </c>
      <c r="L25" s="52">
        <v>269</v>
      </c>
      <c r="M25" s="53">
        <v>250</v>
      </c>
      <c r="N25" s="50">
        <v>42</v>
      </c>
      <c r="O25" s="51">
        <f t="shared" si="1"/>
        <v>790</v>
      </c>
      <c r="P25" s="52">
        <v>412</v>
      </c>
      <c r="Q25" s="53">
        <v>378</v>
      </c>
      <c r="R25" s="50">
        <v>67</v>
      </c>
      <c r="S25" s="51">
        <f t="shared" si="2"/>
        <v>839</v>
      </c>
      <c r="T25" s="52">
        <v>398</v>
      </c>
      <c r="U25" s="53">
        <v>441</v>
      </c>
      <c r="V25" s="50">
        <v>92</v>
      </c>
      <c r="W25" s="51">
        <f t="shared" si="3"/>
        <v>102</v>
      </c>
      <c r="X25" s="52">
        <v>30</v>
      </c>
      <c r="Y25" s="53">
        <v>72</v>
      </c>
    </row>
    <row r="26" spans="1:25" ht="24.75" customHeight="1">
      <c r="A26" s="9"/>
      <c r="B26" s="130" t="s">
        <v>99</v>
      </c>
      <c r="C26" s="131"/>
      <c r="D26" s="4">
        <f t="shared" si="4"/>
        <v>2101</v>
      </c>
      <c r="E26" s="8">
        <v>1090</v>
      </c>
      <c r="F26" s="36">
        <v>1011</v>
      </c>
      <c r="G26" s="8">
        <v>1137</v>
      </c>
      <c r="H26" s="102">
        <v>12</v>
      </c>
      <c r="J26" s="50">
        <v>18</v>
      </c>
      <c r="K26" s="51">
        <f t="shared" si="0"/>
        <v>478</v>
      </c>
      <c r="L26" s="52">
        <v>255</v>
      </c>
      <c r="M26" s="53">
        <v>223</v>
      </c>
      <c r="N26" s="50">
        <v>43</v>
      </c>
      <c r="O26" s="51">
        <f t="shared" si="1"/>
        <v>871</v>
      </c>
      <c r="P26" s="52">
        <v>472</v>
      </c>
      <c r="Q26" s="53">
        <v>399</v>
      </c>
      <c r="R26" s="50">
        <v>68</v>
      </c>
      <c r="S26" s="51">
        <f t="shared" si="2"/>
        <v>889</v>
      </c>
      <c r="T26" s="52">
        <v>437</v>
      </c>
      <c r="U26" s="53">
        <v>452</v>
      </c>
      <c r="V26" s="50">
        <v>93</v>
      </c>
      <c r="W26" s="51">
        <f t="shared" si="3"/>
        <v>90</v>
      </c>
      <c r="X26" s="52">
        <v>18</v>
      </c>
      <c r="Y26" s="53">
        <v>72</v>
      </c>
    </row>
    <row r="27" spans="1:25" ht="24.75" customHeight="1">
      <c r="A27" s="9"/>
      <c r="B27" s="130" t="s">
        <v>100</v>
      </c>
      <c r="C27" s="131"/>
      <c r="D27" s="4">
        <f t="shared" si="4"/>
        <v>1402</v>
      </c>
      <c r="E27" s="8">
        <v>722</v>
      </c>
      <c r="F27" s="36">
        <v>680</v>
      </c>
      <c r="G27" s="8">
        <v>684</v>
      </c>
      <c r="H27" s="103">
        <v>8</v>
      </c>
      <c r="J27" s="50">
        <v>19</v>
      </c>
      <c r="K27" s="51">
        <f t="shared" si="0"/>
        <v>642</v>
      </c>
      <c r="L27" s="52">
        <v>345</v>
      </c>
      <c r="M27" s="53">
        <v>297</v>
      </c>
      <c r="N27" s="50">
        <v>44</v>
      </c>
      <c r="O27" s="51">
        <f t="shared" si="1"/>
        <v>904</v>
      </c>
      <c r="P27" s="52">
        <v>492</v>
      </c>
      <c r="Q27" s="53">
        <v>412</v>
      </c>
      <c r="R27" s="50">
        <v>69</v>
      </c>
      <c r="S27" s="51">
        <f t="shared" si="2"/>
        <v>882</v>
      </c>
      <c r="T27" s="52">
        <v>442</v>
      </c>
      <c r="U27" s="53">
        <v>440</v>
      </c>
      <c r="V27" s="50">
        <v>94</v>
      </c>
      <c r="W27" s="51">
        <f t="shared" si="3"/>
        <v>78</v>
      </c>
      <c r="X27" s="52">
        <v>15</v>
      </c>
      <c r="Y27" s="53">
        <v>63</v>
      </c>
    </row>
    <row r="28" spans="1:25" ht="24.75" customHeight="1">
      <c r="A28" s="9"/>
      <c r="B28" s="132" t="s">
        <v>18</v>
      </c>
      <c r="C28" s="131"/>
      <c r="D28" s="4">
        <f t="shared" si="4"/>
        <v>3701</v>
      </c>
      <c r="E28" s="8">
        <v>1872</v>
      </c>
      <c r="F28" s="36">
        <v>1829</v>
      </c>
      <c r="G28" s="8">
        <v>1836</v>
      </c>
      <c r="H28" s="102">
        <v>45</v>
      </c>
      <c r="J28" s="49" t="s">
        <v>59</v>
      </c>
      <c r="K28" s="54">
        <f t="shared" si="0"/>
        <v>3817</v>
      </c>
      <c r="L28" s="54">
        <f>L29+L30+L31+L32+L33</f>
        <v>1965</v>
      </c>
      <c r="M28" s="55">
        <f>M29+M30+M31+M32+M33</f>
        <v>1852</v>
      </c>
      <c r="N28" s="49" t="s">
        <v>60</v>
      </c>
      <c r="O28" s="54">
        <f t="shared" si="1"/>
        <v>4691</v>
      </c>
      <c r="P28" s="54">
        <f>P29+P30+P31+P32+P33</f>
        <v>2451</v>
      </c>
      <c r="Q28" s="55">
        <f>Q29+Q30+Q31+Q32+Q33</f>
        <v>2240</v>
      </c>
      <c r="R28" s="49" t="s">
        <v>61</v>
      </c>
      <c r="S28" s="54">
        <f t="shared" si="2"/>
        <v>3416</v>
      </c>
      <c r="T28" s="54">
        <f>T29+T30+T31+T32+T33</f>
        <v>1622</v>
      </c>
      <c r="U28" s="55">
        <f>U29+U30+U31+U32+U33</f>
        <v>1794</v>
      </c>
      <c r="V28" s="49" t="s">
        <v>62</v>
      </c>
      <c r="W28" s="54">
        <f t="shared" si="3"/>
        <v>167</v>
      </c>
      <c r="X28" s="54">
        <f>X29+X30+X31+X32+X33</f>
        <v>20</v>
      </c>
      <c r="Y28" s="55">
        <f>Y29+Y30+Y31+Y32+Y33</f>
        <v>147</v>
      </c>
    </row>
    <row r="29" spans="1:25" ht="24.75" customHeight="1">
      <c r="A29" s="9"/>
      <c r="B29" s="130" t="s">
        <v>101</v>
      </c>
      <c r="C29" s="131"/>
      <c r="D29" s="4">
        <f t="shared" si="4"/>
        <v>2639</v>
      </c>
      <c r="E29" s="8">
        <v>1303</v>
      </c>
      <c r="F29" s="36">
        <v>1336</v>
      </c>
      <c r="G29" s="8">
        <v>1374</v>
      </c>
      <c r="H29" s="103">
        <v>44</v>
      </c>
      <c r="J29" s="50">
        <v>20</v>
      </c>
      <c r="K29" s="51">
        <f t="shared" si="0"/>
        <v>714</v>
      </c>
      <c r="L29" s="52">
        <v>377</v>
      </c>
      <c r="M29" s="53">
        <v>337</v>
      </c>
      <c r="N29" s="50">
        <v>45</v>
      </c>
      <c r="O29" s="51">
        <f t="shared" si="1"/>
        <v>963</v>
      </c>
      <c r="P29" s="52">
        <v>515</v>
      </c>
      <c r="Q29" s="53">
        <v>448</v>
      </c>
      <c r="R29" s="50">
        <v>70</v>
      </c>
      <c r="S29" s="51">
        <f t="shared" si="2"/>
        <v>919</v>
      </c>
      <c r="T29" s="52">
        <v>462</v>
      </c>
      <c r="U29" s="53">
        <v>457</v>
      </c>
      <c r="V29" s="50">
        <v>95</v>
      </c>
      <c r="W29" s="51">
        <f t="shared" si="3"/>
        <v>59</v>
      </c>
      <c r="X29" s="58">
        <v>5</v>
      </c>
      <c r="Y29" s="59">
        <v>54</v>
      </c>
    </row>
    <row r="30" spans="1:25" ht="24.75" customHeight="1">
      <c r="A30" s="9"/>
      <c r="B30" s="132" t="s">
        <v>19</v>
      </c>
      <c r="C30" s="131"/>
      <c r="D30" s="4">
        <f t="shared" si="4"/>
        <v>1587</v>
      </c>
      <c r="E30" s="8">
        <v>785</v>
      </c>
      <c r="F30" s="36">
        <v>802</v>
      </c>
      <c r="G30" s="8">
        <v>811</v>
      </c>
      <c r="H30" s="102">
        <v>20</v>
      </c>
      <c r="J30" s="50">
        <v>21</v>
      </c>
      <c r="K30" s="51">
        <f t="shared" si="0"/>
        <v>701</v>
      </c>
      <c r="L30" s="52">
        <v>393</v>
      </c>
      <c r="M30" s="53">
        <v>308</v>
      </c>
      <c r="N30" s="50">
        <v>46</v>
      </c>
      <c r="O30" s="51">
        <f t="shared" si="1"/>
        <v>967</v>
      </c>
      <c r="P30" s="52">
        <v>487</v>
      </c>
      <c r="Q30" s="53">
        <v>480</v>
      </c>
      <c r="R30" s="50">
        <v>71</v>
      </c>
      <c r="S30" s="51">
        <f t="shared" si="2"/>
        <v>599</v>
      </c>
      <c r="T30" s="52">
        <v>272</v>
      </c>
      <c r="U30" s="53">
        <v>327</v>
      </c>
      <c r="V30" s="50">
        <v>96</v>
      </c>
      <c r="W30" s="51">
        <f t="shared" si="3"/>
        <v>30</v>
      </c>
      <c r="X30" s="58">
        <v>5</v>
      </c>
      <c r="Y30" s="59">
        <v>25</v>
      </c>
    </row>
    <row r="31" spans="1:25" ht="24.75" customHeight="1">
      <c r="A31" s="9"/>
      <c r="B31" s="130" t="s">
        <v>99</v>
      </c>
      <c r="C31" s="131"/>
      <c r="D31" s="4">
        <f t="shared" si="4"/>
        <v>1074</v>
      </c>
      <c r="E31" s="8">
        <v>541</v>
      </c>
      <c r="F31" s="36">
        <v>533</v>
      </c>
      <c r="G31" s="8">
        <v>532</v>
      </c>
      <c r="H31" s="103">
        <v>11</v>
      </c>
      <c r="J31" s="50">
        <v>22</v>
      </c>
      <c r="K31" s="51">
        <f t="shared" si="0"/>
        <v>773</v>
      </c>
      <c r="L31" s="52">
        <v>358</v>
      </c>
      <c r="M31" s="53">
        <v>415</v>
      </c>
      <c r="N31" s="50">
        <v>47</v>
      </c>
      <c r="O31" s="51">
        <f t="shared" si="1"/>
        <v>882</v>
      </c>
      <c r="P31" s="52">
        <v>483</v>
      </c>
      <c r="Q31" s="53">
        <v>399</v>
      </c>
      <c r="R31" s="50">
        <v>72</v>
      </c>
      <c r="S31" s="51">
        <f t="shared" si="2"/>
        <v>567</v>
      </c>
      <c r="T31" s="52">
        <v>286</v>
      </c>
      <c r="U31" s="53">
        <v>281</v>
      </c>
      <c r="V31" s="50">
        <v>97</v>
      </c>
      <c r="W31" s="51">
        <f t="shared" si="3"/>
        <v>30</v>
      </c>
      <c r="X31" s="58">
        <v>4</v>
      </c>
      <c r="Y31" s="59">
        <v>26</v>
      </c>
    </row>
    <row r="32" spans="1:25" ht="24.75" customHeight="1">
      <c r="A32" s="9"/>
      <c r="B32" s="130" t="s">
        <v>100</v>
      </c>
      <c r="C32" s="131"/>
      <c r="D32" s="4">
        <f t="shared" si="4"/>
        <v>1801</v>
      </c>
      <c r="E32" s="8">
        <v>908</v>
      </c>
      <c r="F32" s="36">
        <v>893</v>
      </c>
      <c r="G32" s="8">
        <v>854</v>
      </c>
      <c r="H32" s="102">
        <v>14</v>
      </c>
      <c r="J32" s="50">
        <v>23</v>
      </c>
      <c r="K32" s="51">
        <f t="shared" si="0"/>
        <v>835</v>
      </c>
      <c r="L32" s="52">
        <v>419</v>
      </c>
      <c r="M32" s="53">
        <v>416</v>
      </c>
      <c r="N32" s="50">
        <v>48</v>
      </c>
      <c r="O32" s="51">
        <f t="shared" si="1"/>
        <v>916</v>
      </c>
      <c r="P32" s="52">
        <v>477</v>
      </c>
      <c r="Q32" s="53">
        <v>439</v>
      </c>
      <c r="R32" s="50">
        <v>73</v>
      </c>
      <c r="S32" s="51">
        <f t="shared" si="2"/>
        <v>634</v>
      </c>
      <c r="T32" s="52">
        <v>286</v>
      </c>
      <c r="U32" s="53">
        <v>348</v>
      </c>
      <c r="V32" s="50">
        <v>98</v>
      </c>
      <c r="W32" s="51">
        <f t="shared" si="3"/>
        <v>28</v>
      </c>
      <c r="X32" s="58">
        <v>2</v>
      </c>
      <c r="Y32" s="59">
        <v>26</v>
      </c>
    </row>
    <row r="33" spans="1:25" ht="24.75" customHeight="1" thickBot="1">
      <c r="A33" s="9"/>
      <c r="B33" s="130" t="s">
        <v>102</v>
      </c>
      <c r="C33" s="131"/>
      <c r="D33" s="4">
        <f t="shared" si="4"/>
        <v>1712</v>
      </c>
      <c r="E33" s="8">
        <v>838</v>
      </c>
      <c r="F33" s="36">
        <v>874</v>
      </c>
      <c r="G33" s="8">
        <v>1060</v>
      </c>
      <c r="H33" s="102">
        <v>29</v>
      </c>
      <c r="J33" s="60">
        <v>24</v>
      </c>
      <c r="K33" s="61">
        <f t="shared" si="0"/>
        <v>794</v>
      </c>
      <c r="L33" s="62">
        <v>418</v>
      </c>
      <c r="M33" s="63">
        <v>376</v>
      </c>
      <c r="N33" s="60">
        <v>49</v>
      </c>
      <c r="O33" s="61">
        <f t="shared" si="1"/>
        <v>963</v>
      </c>
      <c r="P33" s="62">
        <v>489</v>
      </c>
      <c r="Q33" s="63">
        <v>474</v>
      </c>
      <c r="R33" s="60">
        <v>74</v>
      </c>
      <c r="S33" s="61">
        <f t="shared" si="2"/>
        <v>697</v>
      </c>
      <c r="T33" s="62">
        <v>316</v>
      </c>
      <c r="U33" s="63">
        <v>381</v>
      </c>
      <c r="V33" s="50">
        <v>99</v>
      </c>
      <c r="W33" s="51">
        <f t="shared" si="3"/>
        <v>20</v>
      </c>
      <c r="X33" s="64">
        <v>4</v>
      </c>
      <c r="Y33" s="65">
        <v>16</v>
      </c>
    </row>
    <row r="34" spans="1:25" ht="24.75" customHeight="1">
      <c r="A34" s="9"/>
      <c r="B34" s="132" t="s">
        <v>20</v>
      </c>
      <c r="C34" s="131"/>
      <c r="D34" s="4">
        <f t="shared" si="4"/>
        <v>368</v>
      </c>
      <c r="E34" s="8">
        <v>175</v>
      </c>
      <c r="F34" s="36">
        <v>193</v>
      </c>
      <c r="G34" s="8">
        <v>184</v>
      </c>
      <c r="H34" s="102">
        <v>6</v>
      </c>
      <c r="V34" s="66" t="s">
        <v>63</v>
      </c>
      <c r="W34" s="54">
        <f t="shared" si="3"/>
        <v>35</v>
      </c>
      <c r="X34" s="58">
        <v>4</v>
      </c>
      <c r="Y34" s="59">
        <v>31</v>
      </c>
    </row>
    <row r="35" spans="1:25" ht="24.75" customHeight="1" thickBot="1">
      <c r="A35" s="3"/>
      <c r="B35" s="133" t="s">
        <v>21</v>
      </c>
      <c r="C35" s="134"/>
      <c r="D35" s="5">
        <f t="shared" si="4"/>
        <v>57</v>
      </c>
      <c r="E35" s="8">
        <v>19</v>
      </c>
      <c r="F35" s="36">
        <v>38</v>
      </c>
      <c r="G35" s="8">
        <v>28</v>
      </c>
      <c r="H35" s="104">
        <v>0</v>
      </c>
      <c r="V35" s="124" t="s">
        <v>64</v>
      </c>
      <c r="W35" s="126">
        <f t="shared" si="3"/>
        <v>58361</v>
      </c>
      <c r="X35" s="126">
        <f>L4+L10+L16+L22+L28+L34+P4+P10+P16+P22+P28+P34+T4+T10+T16+T22+T28+T34+X4+X10+X16+X22+X28+X34</f>
        <v>29154</v>
      </c>
      <c r="Y35" s="128">
        <f>M4+M10+M16+M22+M28+M34+Q4+Q10+Q16+Q22+Q28+Q34+U4+U10+U16+U22+U28+U34+Y4+Y10+Y16+Y22+Y28+Y34</f>
        <v>29207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58361</v>
      </c>
      <c r="E36" s="6">
        <f>SUM(E16:E35)</f>
        <v>29154</v>
      </c>
      <c r="F36" s="37">
        <f>SUM(F16:F35)</f>
        <v>29207</v>
      </c>
      <c r="G36" s="6">
        <f>SUM(G16:G35)</f>
        <v>30200</v>
      </c>
      <c r="H36" s="105">
        <f>SUM(H16:H35)</f>
        <v>547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14801</v>
      </c>
      <c r="P37" s="69">
        <f>$T$22+$T$28+$X$4+$X$10+$X$16+$X$22+$X$28+$X$34</f>
        <v>6484</v>
      </c>
      <c r="Q37" s="69">
        <f>$U$22+$U$28+$Y$4+$Y$10+$Y$16+$Y$22+$Y$28+$Y$34</f>
        <v>8317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3"/>
      <c r="C40" s="123"/>
      <c r="D40" s="123"/>
      <c r="E40" s="123"/>
      <c r="F40" s="123"/>
      <c r="G40" s="123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平成30年2月1日現在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平成30年2月1日現在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103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104</v>
      </c>
      <c r="E43" s="17" t="s">
        <v>105</v>
      </c>
      <c r="F43" s="16" t="s">
        <v>106</v>
      </c>
      <c r="G43" s="148"/>
      <c r="J43" s="46" t="s">
        <v>43</v>
      </c>
      <c r="K43" s="47">
        <f aca="true" t="shared" si="5" ref="K43:K72">L43+M43</f>
        <v>1910</v>
      </c>
      <c r="L43" s="47">
        <f>L44+L45+L46+L47+L48</f>
        <v>973</v>
      </c>
      <c r="M43" s="48">
        <f>M44+M45+M46+M47+M48</f>
        <v>937</v>
      </c>
      <c r="N43" s="49" t="s">
        <v>44</v>
      </c>
      <c r="O43" s="47">
        <f aca="true" t="shared" si="6" ref="O43:O70">P43+Q43</f>
        <v>3141</v>
      </c>
      <c r="P43" s="47">
        <f>P44+P45+P46+P47+P48</f>
        <v>1612</v>
      </c>
      <c r="Q43" s="48">
        <f>Q44+Q45+Q46+Q47+Q48</f>
        <v>1529</v>
      </c>
      <c r="R43" s="49" t="s">
        <v>45</v>
      </c>
      <c r="S43" s="47">
        <f aca="true" t="shared" si="7" ref="S43:S72">T43+U43</f>
        <v>3906</v>
      </c>
      <c r="T43" s="47">
        <f>T44+T45+T46+T47+T48</f>
        <v>2053</v>
      </c>
      <c r="U43" s="48">
        <f>U44+U45+U46+U47+U48</f>
        <v>1853</v>
      </c>
      <c r="V43" s="49" t="s">
        <v>46</v>
      </c>
      <c r="W43" s="47">
        <f aca="true" t="shared" si="8" ref="W43:W74">X43+Y43</f>
        <v>2840</v>
      </c>
      <c r="X43" s="47">
        <f>X44+X45+X46+X47+X48</f>
        <v>1272</v>
      </c>
      <c r="Y43" s="48">
        <f>Y44+Y45+Y46+Y47+Y48</f>
        <v>1568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17325</v>
      </c>
      <c r="E44" s="82">
        <v>8572</v>
      </c>
      <c r="F44" s="83">
        <v>8753</v>
      </c>
      <c r="G44" s="84">
        <v>8707</v>
      </c>
      <c r="J44" s="50">
        <v>0</v>
      </c>
      <c r="K44" s="51">
        <f t="shared" si="5"/>
        <v>345</v>
      </c>
      <c r="L44" s="88">
        <v>176</v>
      </c>
      <c r="M44" s="89">
        <v>169</v>
      </c>
      <c r="N44" s="50">
        <v>25</v>
      </c>
      <c r="O44" s="51">
        <f t="shared" si="6"/>
        <v>671</v>
      </c>
      <c r="P44" s="88">
        <v>341</v>
      </c>
      <c r="Q44" s="89">
        <v>330</v>
      </c>
      <c r="R44" s="50">
        <v>50</v>
      </c>
      <c r="S44" s="51">
        <f t="shared" si="7"/>
        <v>851</v>
      </c>
      <c r="T44" s="88">
        <v>452</v>
      </c>
      <c r="U44" s="89">
        <v>399</v>
      </c>
      <c r="V44" s="50">
        <v>75</v>
      </c>
      <c r="W44" s="51">
        <f t="shared" si="8"/>
        <v>671</v>
      </c>
      <c r="X44" s="88">
        <v>309</v>
      </c>
      <c r="Y44" s="89">
        <v>362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392</v>
      </c>
      <c r="L45" s="88">
        <v>200</v>
      </c>
      <c r="M45" s="89">
        <v>192</v>
      </c>
      <c r="N45" s="50">
        <v>26</v>
      </c>
      <c r="O45" s="51">
        <f t="shared" si="6"/>
        <v>615</v>
      </c>
      <c r="P45" s="88">
        <v>333</v>
      </c>
      <c r="Q45" s="89">
        <v>282</v>
      </c>
      <c r="R45" s="50">
        <v>51</v>
      </c>
      <c r="S45" s="51">
        <f t="shared" si="7"/>
        <v>660</v>
      </c>
      <c r="T45" s="88">
        <v>333</v>
      </c>
      <c r="U45" s="89">
        <v>327</v>
      </c>
      <c r="V45" s="50">
        <v>76</v>
      </c>
      <c r="W45" s="51">
        <f t="shared" si="8"/>
        <v>610</v>
      </c>
      <c r="X45" s="88">
        <v>291</v>
      </c>
      <c r="Y45" s="89">
        <v>319</v>
      </c>
    </row>
    <row r="46" spans="2:25" ht="25.5" customHeight="1">
      <c r="B46" s="151" t="s">
        <v>11</v>
      </c>
      <c r="C46" s="139"/>
      <c r="D46" s="4">
        <f t="shared" si="9"/>
        <v>12568</v>
      </c>
      <c r="E46" s="85">
        <v>6380</v>
      </c>
      <c r="F46" s="86">
        <v>6188</v>
      </c>
      <c r="G46" s="87">
        <v>6459</v>
      </c>
      <c r="J46" s="50">
        <v>2</v>
      </c>
      <c r="K46" s="51">
        <f t="shared" si="5"/>
        <v>392</v>
      </c>
      <c r="L46" s="88">
        <v>199</v>
      </c>
      <c r="M46" s="89">
        <v>193</v>
      </c>
      <c r="N46" s="50">
        <v>27</v>
      </c>
      <c r="O46" s="51">
        <f t="shared" si="6"/>
        <v>643</v>
      </c>
      <c r="P46" s="88">
        <v>311</v>
      </c>
      <c r="Q46" s="89">
        <v>332</v>
      </c>
      <c r="R46" s="50">
        <v>52</v>
      </c>
      <c r="S46" s="51">
        <f t="shared" si="7"/>
        <v>852</v>
      </c>
      <c r="T46" s="88">
        <v>449</v>
      </c>
      <c r="U46" s="89">
        <v>403</v>
      </c>
      <c r="V46" s="50">
        <v>77</v>
      </c>
      <c r="W46" s="51">
        <f t="shared" si="8"/>
        <v>612</v>
      </c>
      <c r="X46" s="88">
        <v>275</v>
      </c>
      <c r="Y46" s="89">
        <v>337</v>
      </c>
    </row>
    <row r="47" spans="2:25" ht="25.5" customHeight="1">
      <c r="B47" s="137" t="s">
        <v>12</v>
      </c>
      <c r="C47" s="131"/>
      <c r="D47" s="4">
        <f t="shared" si="9"/>
        <v>214</v>
      </c>
      <c r="E47" s="85">
        <v>104</v>
      </c>
      <c r="F47" s="86">
        <v>110</v>
      </c>
      <c r="G47" s="87">
        <v>119</v>
      </c>
      <c r="J47" s="50">
        <v>3</v>
      </c>
      <c r="K47" s="51">
        <f t="shared" si="5"/>
        <v>375</v>
      </c>
      <c r="L47" s="88">
        <v>177</v>
      </c>
      <c r="M47" s="89">
        <v>198</v>
      </c>
      <c r="N47" s="50">
        <v>28</v>
      </c>
      <c r="O47" s="51">
        <f t="shared" si="6"/>
        <v>622</v>
      </c>
      <c r="P47" s="88">
        <v>316</v>
      </c>
      <c r="Q47" s="89">
        <v>306</v>
      </c>
      <c r="R47" s="50">
        <v>53</v>
      </c>
      <c r="S47" s="51">
        <f t="shared" si="7"/>
        <v>806</v>
      </c>
      <c r="T47" s="88">
        <v>435</v>
      </c>
      <c r="U47" s="89">
        <v>371</v>
      </c>
      <c r="V47" s="50">
        <v>78</v>
      </c>
      <c r="W47" s="51">
        <f t="shared" si="8"/>
        <v>508</v>
      </c>
      <c r="X47" s="88">
        <v>201</v>
      </c>
      <c r="Y47" s="89">
        <v>307</v>
      </c>
    </row>
    <row r="48" spans="2:25" ht="25.5" customHeight="1">
      <c r="B48" s="137" t="s">
        <v>13</v>
      </c>
      <c r="C48" s="131"/>
      <c r="D48" s="4">
        <f t="shared" si="9"/>
        <v>1932</v>
      </c>
      <c r="E48" s="85">
        <v>948</v>
      </c>
      <c r="F48" s="86">
        <v>984</v>
      </c>
      <c r="G48" s="87">
        <v>1012</v>
      </c>
      <c r="J48" s="50">
        <v>4</v>
      </c>
      <c r="K48" s="51">
        <f t="shared" si="5"/>
        <v>406</v>
      </c>
      <c r="L48" s="88">
        <v>221</v>
      </c>
      <c r="M48" s="89">
        <v>185</v>
      </c>
      <c r="N48" s="50">
        <v>29</v>
      </c>
      <c r="O48" s="51">
        <f t="shared" si="6"/>
        <v>590</v>
      </c>
      <c r="P48" s="88">
        <v>311</v>
      </c>
      <c r="Q48" s="89">
        <v>279</v>
      </c>
      <c r="R48" s="50">
        <v>54</v>
      </c>
      <c r="S48" s="51">
        <f t="shared" si="7"/>
        <v>737</v>
      </c>
      <c r="T48" s="88">
        <v>384</v>
      </c>
      <c r="U48" s="89">
        <v>353</v>
      </c>
      <c r="V48" s="50">
        <v>79</v>
      </c>
      <c r="W48" s="51">
        <f t="shared" si="8"/>
        <v>439</v>
      </c>
      <c r="X48" s="88">
        <v>196</v>
      </c>
      <c r="Y48" s="89">
        <v>243</v>
      </c>
    </row>
    <row r="49" spans="2:25" ht="25.5" customHeight="1">
      <c r="B49" s="132" t="s">
        <v>14</v>
      </c>
      <c r="C49" s="131"/>
      <c r="D49" s="4">
        <f t="shared" si="9"/>
        <v>2816</v>
      </c>
      <c r="E49" s="85">
        <v>1366</v>
      </c>
      <c r="F49" s="86">
        <v>1450</v>
      </c>
      <c r="G49" s="87">
        <v>1469</v>
      </c>
      <c r="J49" s="46" t="s">
        <v>47</v>
      </c>
      <c r="K49" s="54">
        <f t="shared" si="5"/>
        <v>1976</v>
      </c>
      <c r="L49" s="54">
        <f>L50+L51+L52+L53+L54</f>
        <v>992</v>
      </c>
      <c r="M49" s="55">
        <f>M50+M51+M52+M53+M54</f>
        <v>984</v>
      </c>
      <c r="N49" s="49" t="s">
        <v>48</v>
      </c>
      <c r="O49" s="54">
        <f t="shared" si="6"/>
        <v>3093</v>
      </c>
      <c r="P49" s="54">
        <f>P50+P51+P52+P53+P54</f>
        <v>1697</v>
      </c>
      <c r="Q49" s="55">
        <f>Q50+Q51+Q52+Q53+Q54</f>
        <v>1396</v>
      </c>
      <c r="R49" s="56" t="s">
        <v>49</v>
      </c>
      <c r="S49" s="54">
        <f t="shared" si="7"/>
        <v>3556</v>
      </c>
      <c r="T49" s="54">
        <f>T50+T51+T52+T53+T54</f>
        <v>1790</v>
      </c>
      <c r="U49" s="55">
        <f>U50+U51+U52+U53+U54</f>
        <v>1766</v>
      </c>
      <c r="V49" s="49" t="s">
        <v>50</v>
      </c>
      <c r="W49" s="54">
        <f t="shared" si="8"/>
        <v>2141</v>
      </c>
      <c r="X49" s="54">
        <f>X50+X51+X52+X53+X54</f>
        <v>866</v>
      </c>
      <c r="Y49" s="55">
        <f>Y50+Y51+Y52+Y53+Y54</f>
        <v>1275</v>
      </c>
    </row>
    <row r="50" spans="2:25" ht="25.5" customHeight="1">
      <c r="B50" s="138" t="s">
        <v>15</v>
      </c>
      <c r="C50" s="139"/>
      <c r="D50" s="4">
        <f t="shared" si="9"/>
        <v>1329</v>
      </c>
      <c r="E50" s="85">
        <v>668</v>
      </c>
      <c r="F50" s="86">
        <v>661</v>
      </c>
      <c r="G50" s="87">
        <v>756</v>
      </c>
      <c r="J50" s="57">
        <v>5</v>
      </c>
      <c r="K50" s="51">
        <f t="shared" si="5"/>
        <v>352</v>
      </c>
      <c r="L50" s="88">
        <v>173</v>
      </c>
      <c r="M50" s="89">
        <v>179</v>
      </c>
      <c r="N50" s="50">
        <v>30</v>
      </c>
      <c r="O50" s="51">
        <f t="shared" si="6"/>
        <v>610</v>
      </c>
      <c r="P50" s="88">
        <v>334</v>
      </c>
      <c r="Q50" s="89">
        <v>276</v>
      </c>
      <c r="R50" s="50">
        <v>55</v>
      </c>
      <c r="S50" s="51">
        <f t="shared" si="7"/>
        <v>683</v>
      </c>
      <c r="T50" s="88">
        <v>347</v>
      </c>
      <c r="U50" s="89">
        <v>336</v>
      </c>
      <c r="V50" s="50">
        <v>80</v>
      </c>
      <c r="W50" s="51">
        <f t="shared" si="8"/>
        <v>498</v>
      </c>
      <c r="X50" s="88">
        <v>216</v>
      </c>
      <c r="Y50" s="89">
        <v>282</v>
      </c>
    </row>
    <row r="51" spans="2:25" ht="25.5" customHeight="1">
      <c r="B51" s="132" t="s">
        <v>16</v>
      </c>
      <c r="C51" s="131"/>
      <c r="D51" s="4">
        <f t="shared" si="9"/>
        <v>1051</v>
      </c>
      <c r="E51" s="85">
        <v>493</v>
      </c>
      <c r="F51" s="86">
        <v>558</v>
      </c>
      <c r="G51" s="87">
        <v>574</v>
      </c>
      <c r="J51" s="57">
        <v>6</v>
      </c>
      <c r="K51" s="51">
        <f t="shared" si="5"/>
        <v>396</v>
      </c>
      <c r="L51" s="88">
        <v>210</v>
      </c>
      <c r="M51" s="89">
        <v>186</v>
      </c>
      <c r="N51" s="50">
        <v>31</v>
      </c>
      <c r="O51" s="51">
        <f t="shared" si="6"/>
        <v>588</v>
      </c>
      <c r="P51" s="88">
        <v>308</v>
      </c>
      <c r="Q51" s="89">
        <v>280</v>
      </c>
      <c r="R51" s="50">
        <v>56</v>
      </c>
      <c r="S51" s="51">
        <f t="shared" si="7"/>
        <v>712</v>
      </c>
      <c r="T51" s="88">
        <v>345</v>
      </c>
      <c r="U51" s="89">
        <v>367</v>
      </c>
      <c r="V51" s="50">
        <v>81</v>
      </c>
      <c r="W51" s="51">
        <f t="shared" si="8"/>
        <v>439</v>
      </c>
      <c r="X51" s="88">
        <v>200</v>
      </c>
      <c r="Y51" s="89">
        <v>239</v>
      </c>
    </row>
    <row r="52" spans="2:25" ht="25.5" customHeight="1">
      <c r="B52" s="140" t="s">
        <v>107</v>
      </c>
      <c r="C52" s="139"/>
      <c r="D52" s="4">
        <f t="shared" si="9"/>
        <v>1065</v>
      </c>
      <c r="E52" s="85">
        <v>549</v>
      </c>
      <c r="F52" s="86">
        <v>516</v>
      </c>
      <c r="G52" s="87">
        <v>496</v>
      </c>
      <c r="J52" s="57">
        <v>7</v>
      </c>
      <c r="K52" s="51">
        <f t="shared" si="5"/>
        <v>405</v>
      </c>
      <c r="L52" s="88">
        <v>186</v>
      </c>
      <c r="M52" s="89">
        <v>219</v>
      </c>
      <c r="N52" s="50">
        <v>32</v>
      </c>
      <c r="O52" s="51">
        <f t="shared" si="6"/>
        <v>582</v>
      </c>
      <c r="P52" s="88">
        <v>346</v>
      </c>
      <c r="Q52" s="89">
        <v>236</v>
      </c>
      <c r="R52" s="50">
        <v>57</v>
      </c>
      <c r="S52" s="51">
        <f t="shared" si="7"/>
        <v>750</v>
      </c>
      <c r="T52" s="88">
        <v>386</v>
      </c>
      <c r="U52" s="89">
        <v>364</v>
      </c>
      <c r="V52" s="50">
        <v>82</v>
      </c>
      <c r="W52" s="51">
        <f t="shared" si="8"/>
        <v>426</v>
      </c>
      <c r="X52" s="88">
        <v>159</v>
      </c>
      <c r="Y52" s="89">
        <v>267</v>
      </c>
    </row>
    <row r="53" spans="2:25" ht="25.5" customHeight="1">
      <c r="B53" s="132" t="s">
        <v>17</v>
      </c>
      <c r="C53" s="131"/>
      <c r="D53" s="4">
        <f t="shared" si="9"/>
        <v>1134</v>
      </c>
      <c r="E53" s="85">
        <v>577</v>
      </c>
      <c r="F53" s="86">
        <v>557</v>
      </c>
      <c r="G53" s="87">
        <v>488</v>
      </c>
      <c r="J53" s="57">
        <v>8</v>
      </c>
      <c r="K53" s="51">
        <f t="shared" si="5"/>
        <v>411</v>
      </c>
      <c r="L53" s="88">
        <v>211</v>
      </c>
      <c r="M53" s="89">
        <v>200</v>
      </c>
      <c r="N53" s="50">
        <v>33</v>
      </c>
      <c r="O53" s="51">
        <f t="shared" si="6"/>
        <v>676</v>
      </c>
      <c r="P53" s="88">
        <v>362</v>
      </c>
      <c r="Q53" s="89">
        <v>314</v>
      </c>
      <c r="R53" s="50">
        <v>58</v>
      </c>
      <c r="S53" s="51">
        <f t="shared" si="7"/>
        <v>701</v>
      </c>
      <c r="T53" s="88">
        <v>347</v>
      </c>
      <c r="U53" s="89">
        <v>354</v>
      </c>
      <c r="V53" s="50">
        <v>83</v>
      </c>
      <c r="W53" s="51">
        <f t="shared" si="8"/>
        <v>407</v>
      </c>
      <c r="X53" s="88">
        <v>163</v>
      </c>
      <c r="Y53" s="89">
        <v>244</v>
      </c>
    </row>
    <row r="54" spans="2:25" ht="25.5" customHeight="1">
      <c r="B54" s="130" t="s">
        <v>107</v>
      </c>
      <c r="C54" s="131"/>
      <c r="D54" s="4">
        <f t="shared" si="9"/>
        <v>2042</v>
      </c>
      <c r="E54" s="85">
        <v>1055</v>
      </c>
      <c r="F54" s="86">
        <v>987</v>
      </c>
      <c r="G54" s="87">
        <v>1107</v>
      </c>
      <c r="J54" s="57">
        <v>9</v>
      </c>
      <c r="K54" s="51">
        <f t="shared" si="5"/>
        <v>412</v>
      </c>
      <c r="L54" s="88">
        <v>212</v>
      </c>
      <c r="M54" s="89">
        <v>200</v>
      </c>
      <c r="N54" s="50">
        <v>34</v>
      </c>
      <c r="O54" s="51">
        <f t="shared" si="6"/>
        <v>637</v>
      </c>
      <c r="P54" s="88">
        <v>347</v>
      </c>
      <c r="Q54" s="89">
        <v>290</v>
      </c>
      <c r="R54" s="50">
        <v>59</v>
      </c>
      <c r="S54" s="51">
        <f t="shared" si="7"/>
        <v>710</v>
      </c>
      <c r="T54" s="88">
        <v>365</v>
      </c>
      <c r="U54" s="89">
        <v>345</v>
      </c>
      <c r="V54" s="50">
        <v>84</v>
      </c>
      <c r="W54" s="51">
        <f t="shared" si="8"/>
        <v>371</v>
      </c>
      <c r="X54" s="88">
        <v>128</v>
      </c>
      <c r="Y54" s="89">
        <v>243</v>
      </c>
    </row>
    <row r="55" spans="2:25" ht="25.5" customHeight="1">
      <c r="B55" s="130" t="s">
        <v>108</v>
      </c>
      <c r="C55" s="131"/>
      <c r="D55" s="4">
        <f t="shared" si="9"/>
        <v>1362</v>
      </c>
      <c r="E55" s="85">
        <v>700</v>
      </c>
      <c r="F55" s="86">
        <v>662</v>
      </c>
      <c r="G55" s="87">
        <v>662</v>
      </c>
      <c r="J55" s="49" t="s">
        <v>51</v>
      </c>
      <c r="K55" s="54">
        <f t="shared" si="5"/>
        <v>2073</v>
      </c>
      <c r="L55" s="54">
        <f>L56+L57+L58+L59+L60</f>
        <v>1041</v>
      </c>
      <c r="M55" s="55">
        <f>M56+M57+M58+M59+M60</f>
        <v>1032</v>
      </c>
      <c r="N55" s="49" t="s">
        <v>52</v>
      </c>
      <c r="O55" s="54">
        <f t="shared" si="6"/>
        <v>3249</v>
      </c>
      <c r="P55" s="54">
        <f>P56+P57+P58+P59+P60</f>
        <v>1755</v>
      </c>
      <c r="Q55" s="55">
        <f>Q56+Q57+Q58+Q59+Q60</f>
        <v>1494</v>
      </c>
      <c r="R55" s="49" t="s">
        <v>53</v>
      </c>
      <c r="S55" s="54">
        <f t="shared" si="7"/>
        <v>3512</v>
      </c>
      <c r="T55" s="54">
        <f>T56+T57+T58+T59+T60</f>
        <v>1865</v>
      </c>
      <c r="U55" s="55">
        <f>U56+U57+U58+U59+U60</f>
        <v>1647</v>
      </c>
      <c r="V55" s="49" t="s">
        <v>54</v>
      </c>
      <c r="W55" s="54">
        <f t="shared" si="8"/>
        <v>1315</v>
      </c>
      <c r="X55" s="54">
        <f>X56+X57+X58+X59+X60</f>
        <v>417</v>
      </c>
      <c r="Y55" s="55">
        <f>Y56+Y57+Y58+Y59+Y60</f>
        <v>898</v>
      </c>
    </row>
    <row r="56" spans="2:25" ht="25.5" customHeight="1">
      <c r="B56" s="132" t="s">
        <v>18</v>
      </c>
      <c r="C56" s="131"/>
      <c r="D56" s="4">
        <f t="shared" si="9"/>
        <v>3321</v>
      </c>
      <c r="E56" s="85">
        <v>1680</v>
      </c>
      <c r="F56" s="86">
        <v>1641</v>
      </c>
      <c r="G56" s="87">
        <v>1545</v>
      </c>
      <c r="J56" s="50">
        <v>10</v>
      </c>
      <c r="K56" s="51">
        <f t="shared" si="5"/>
        <v>390</v>
      </c>
      <c r="L56" s="88">
        <v>195</v>
      </c>
      <c r="M56" s="89">
        <v>195</v>
      </c>
      <c r="N56" s="50">
        <v>35</v>
      </c>
      <c r="O56" s="51">
        <f t="shared" si="6"/>
        <v>652</v>
      </c>
      <c r="P56" s="88">
        <v>351</v>
      </c>
      <c r="Q56" s="89">
        <v>301</v>
      </c>
      <c r="R56" s="50">
        <v>60</v>
      </c>
      <c r="S56" s="51">
        <f t="shared" si="7"/>
        <v>712</v>
      </c>
      <c r="T56" s="88">
        <v>384</v>
      </c>
      <c r="U56" s="89">
        <v>328</v>
      </c>
      <c r="V56" s="50">
        <v>85</v>
      </c>
      <c r="W56" s="51">
        <f t="shared" si="8"/>
        <v>334</v>
      </c>
      <c r="X56" s="88">
        <v>118</v>
      </c>
      <c r="Y56" s="89">
        <v>216</v>
      </c>
    </row>
    <row r="57" spans="2:25" ht="25.5" customHeight="1">
      <c r="B57" s="130" t="s">
        <v>109</v>
      </c>
      <c r="C57" s="131"/>
      <c r="D57" s="4">
        <f t="shared" si="9"/>
        <v>2423</v>
      </c>
      <c r="E57" s="85">
        <v>1205</v>
      </c>
      <c r="F57" s="86">
        <v>1218</v>
      </c>
      <c r="G57" s="87">
        <v>1242</v>
      </c>
      <c r="J57" s="50">
        <v>11</v>
      </c>
      <c r="K57" s="51">
        <f t="shared" si="5"/>
        <v>406</v>
      </c>
      <c r="L57" s="88">
        <v>195</v>
      </c>
      <c r="M57" s="89">
        <v>211</v>
      </c>
      <c r="N57" s="50">
        <v>36</v>
      </c>
      <c r="O57" s="51">
        <f t="shared" si="6"/>
        <v>630</v>
      </c>
      <c r="P57" s="88">
        <v>326</v>
      </c>
      <c r="Q57" s="89">
        <v>304</v>
      </c>
      <c r="R57" s="50">
        <v>61</v>
      </c>
      <c r="S57" s="51">
        <f t="shared" si="7"/>
        <v>697</v>
      </c>
      <c r="T57" s="88">
        <v>374</v>
      </c>
      <c r="U57" s="89">
        <v>323</v>
      </c>
      <c r="V57" s="50">
        <v>86</v>
      </c>
      <c r="W57" s="51">
        <f t="shared" si="8"/>
        <v>286</v>
      </c>
      <c r="X57" s="88">
        <v>96</v>
      </c>
      <c r="Y57" s="89">
        <v>190</v>
      </c>
    </row>
    <row r="58" spans="2:25" ht="25.5" customHeight="1">
      <c r="B58" s="132" t="s">
        <v>19</v>
      </c>
      <c r="C58" s="131"/>
      <c r="D58" s="4">
        <f t="shared" si="9"/>
        <v>1465</v>
      </c>
      <c r="E58" s="85">
        <v>738</v>
      </c>
      <c r="F58" s="86">
        <v>727</v>
      </c>
      <c r="G58" s="87">
        <v>729</v>
      </c>
      <c r="J58" s="50">
        <v>12</v>
      </c>
      <c r="K58" s="51">
        <f t="shared" si="5"/>
        <v>399</v>
      </c>
      <c r="L58" s="88">
        <v>200</v>
      </c>
      <c r="M58" s="89">
        <v>199</v>
      </c>
      <c r="N58" s="50">
        <v>37</v>
      </c>
      <c r="O58" s="51">
        <f t="shared" si="6"/>
        <v>634</v>
      </c>
      <c r="P58" s="88">
        <v>354</v>
      </c>
      <c r="Q58" s="89">
        <v>280</v>
      </c>
      <c r="R58" s="50">
        <v>62</v>
      </c>
      <c r="S58" s="51">
        <f t="shared" si="7"/>
        <v>742</v>
      </c>
      <c r="T58" s="88">
        <v>389</v>
      </c>
      <c r="U58" s="89">
        <v>353</v>
      </c>
      <c r="V58" s="50">
        <v>87</v>
      </c>
      <c r="W58" s="51">
        <f t="shared" si="8"/>
        <v>274</v>
      </c>
      <c r="X58" s="88">
        <v>80</v>
      </c>
      <c r="Y58" s="89">
        <v>194</v>
      </c>
    </row>
    <row r="59" spans="2:25" ht="25.5" customHeight="1">
      <c r="B59" s="130" t="s">
        <v>107</v>
      </c>
      <c r="C59" s="131"/>
      <c r="D59" s="4">
        <f t="shared" si="9"/>
        <v>996</v>
      </c>
      <c r="E59" s="85">
        <v>513</v>
      </c>
      <c r="F59" s="86">
        <v>483</v>
      </c>
      <c r="G59" s="87">
        <v>483</v>
      </c>
      <c r="J59" s="50">
        <v>13</v>
      </c>
      <c r="K59" s="51">
        <f t="shared" si="5"/>
        <v>418</v>
      </c>
      <c r="L59" s="88">
        <v>213</v>
      </c>
      <c r="M59" s="89">
        <v>205</v>
      </c>
      <c r="N59" s="50">
        <v>38</v>
      </c>
      <c r="O59" s="51">
        <f t="shared" si="6"/>
        <v>649</v>
      </c>
      <c r="P59" s="88">
        <v>352</v>
      </c>
      <c r="Q59" s="89">
        <v>297</v>
      </c>
      <c r="R59" s="50">
        <v>63</v>
      </c>
      <c r="S59" s="51">
        <f t="shared" si="7"/>
        <v>687</v>
      </c>
      <c r="T59" s="88">
        <v>361</v>
      </c>
      <c r="U59" s="89">
        <v>326</v>
      </c>
      <c r="V59" s="50">
        <v>88</v>
      </c>
      <c r="W59" s="51">
        <f t="shared" si="8"/>
        <v>227</v>
      </c>
      <c r="X59" s="88">
        <v>57</v>
      </c>
      <c r="Y59" s="89">
        <v>170</v>
      </c>
    </row>
    <row r="60" spans="2:25" ht="25.5" customHeight="1">
      <c r="B60" s="130" t="s">
        <v>108</v>
      </c>
      <c r="C60" s="131"/>
      <c r="D60" s="4">
        <f t="shared" si="9"/>
        <v>1738</v>
      </c>
      <c r="E60" s="85">
        <v>881</v>
      </c>
      <c r="F60" s="86">
        <v>857</v>
      </c>
      <c r="G60" s="87">
        <v>812</v>
      </c>
      <c r="J60" s="50">
        <v>14</v>
      </c>
      <c r="K60" s="51">
        <f t="shared" si="5"/>
        <v>460</v>
      </c>
      <c r="L60" s="88">
        <v>238</v>
      </c>
      <c r="M60" s="89">
        <v>222</v>
      </c>
      <c r="N60" s="50">
        <v>39</v>
      </c>
      <c r="O60" s="51">
        <f t="shared" si="6"/>
        <v>684</v>
      </c>
      <c r="P60" s="88">
        <v>372</v>
      </c>
      <c r="Q60" s="89">
        <v>312</v>
      </c>
      <c r="R60" s="50">
        <v>64</v>
      </c>
      <c r="S60" s="51">
        <f t="shared" si="7"/>
        <v>674</v>
      </c>
      <c r="T60" s="88">
        <v>357</v>
      </c>
      <c r="U60" s="89">
        <v>317</v>
      </c>
      <c r="V60" s="50">
        <v>89</v>
      </c>
      <c r="W60" s="51">
        <f t="shared" si="8"/>
        <v>194</v>
      </c>
      <c r="X60" s="88">
        <v>66</v>
      </c>
      <c r="Y60" s="89">
        <v>128</v>
      </c>
    </row>
    <row r="61" spans="2:25" ht="25.5" customHeight="1">
      <c r="B61" s="130" t="s">
        <v>110</v>
      </c>
      <c r="C61" s="131"/>
      <c r="D61" s="4">
        <f t="shared" si="9"/>
        <v>1473</v>
      </c>
      <c r="E61" s="85">
        <v>722</v>
      </c>
      <c r="F61" s="86">
        <v>751</v>
      </c>
      <c r="G61" s="87">
        <v>940</v>
      </c>
      <c r="J61" s="49" t="s">
        <v>55</v>
      </c>
      <c r="K61" s="54">
        <f t="shared" si="5"/>
        <v>2364</v>
      </c>
      <c r="L61" s="54">
        <f>L62+L63+L64+L65+L66</f>
        <v>1214</v>
      </c>
      <c r="M61" s="55">
        <f>M62+M63+M64+M65+M66</f>
        <v>1150</v>
      </c>
      <c r="N61" s="49" t="s">
        <v>56</v>
      </c>
      <c r="O61" s="54">
        <f t="shared" si="6"/>
        <v>3853</v>
      </c>
      <c r="P61" s="54">
        <f>P62+P63+P64+P65+P66</f>
        <v>2065</v>
      </c>
      <c r="Q61" s="55">
        <f>Q62+Q63+Q64+Q65+Q66</f>
        <v>1788</v>
      </c>
      <c r="R61" s="49" t="s">
        <v>57</v>
      </c>
      <c r="S61" s="54">
        <f t="shared" si="7"/>
        <v>4189</v>
      </c>
      <c r="T61" s="54">
        <f>T62+T63+T64+T65+T66</f>
        <v>2098</v>
      </c>
      <c r="U61" s="55">
        <f>U62+U63+U64+U65+U66</f>
        <v>2091</v>
      </c>
      <c r="V61" s="49" t="s">
        <v>58</v>
      </c>
      <c r="W61" s="54">
        <f t="shared" si="8"/>
        <v>583</v>
      </c>
      <c r="X61" s="54">
        <f>X62+X63+X64+X65+X66</f>
        <v>140</v>
      </c>
      <c r="Y61" s="55">
        <f>Y62+Y63+Y64+Y65+Y66</f>
        <v>443</v>
      </c>
    </row>
    <row r="62" spans="2:25" ht="25.5" customHeight="1">
      <c r="B62" s="132" t="s">
        <v>20</v>
      </c>
      <c r="C62" s="131"/>
      <c r="D62" s="4">
        <f t="shared" si="9"/>
        <v>331</v>
      </c>
      <c r="E62" s="85">
        <v>166</v>
      </c>
      <c r="F62" s="86">
        <v>165</v>
      </c>
      <c r="G62" s="87">
        <v>163</v>
      </c>
      <c r="J62" s="50">
        <v>15</v>
      </c>
      <c r="K62" s="51">
        <f t="shared" si="5"/>
        <v>454</v>
      </c>
      <c r="L62" s="88">
        <v>235</v>
      </c>
      <c r="M62" s="89">
        <v>219</v>
      </c>
      <c r="N62" s="50">
        <v>40</v>
      </c>
      <c r="O62" s="51">
        <f t="shared" si="6"/>
        <v>708</v>
      </c>
      <c r="P62" s="88">
        <v>383</v>
      </c>
      <c r="Q62" s="89">
        <v>325</v>
      </c>
      <c r="R62" s="50">
        <v>65</v>
      </c>
      <c r="S62" s="51">
        <f t="shared" si="7"/>
        <v>812</v>
      </c>
      <c r="T62" s="88">
        <v>430</v>
      </c>
      <c r="U62" s="89">
        <v>382</v>
      </c>
      <c r="V62" s="50">
        <v>90</v>
      </c>
      <c r="W62" s="51">
        <f t="shared" si="8"/>
        <v>172</v>
      </c>
      <c r="X62" s="88">
        <v>44</v>
      </c>
      <c r="Y62" s="89">
        <v>128</v>
      </c>
    </row>
    <row r="63" spans="2:25" ht="25.5" customHeight="1" thickBot="1">
      <c r="B63" s="133" t="s">
        <v>21</v>
      </c>
      <c r="C63" s="134"/>
      <c r="D63" s="5">
        <f t="shared" si="9"/>
        <v>51</v>
      </c>
      <c r="E63" s="85">
        <v>16</v>
      </c>
      <c r="F63" s="86">
        <v>35</v>
      </c>
      <c r="G63" s="87">
        <v>25</v>
      </c>
      <c r="J63" s="50">
        <v>16</v>
      </c>
      <c r="K63" s="51">
        <f t="shared" si="5"/>
        <v>454</v>
      </c>
      <c r="L63" s="88">
        <v>223</v>
      </c>
      <c r="M63" s="89">
        <v>231</v>
      </c>
      <c r="N63" s="50">
        <v>41</v>
      </c>
      <c r="O63" s="51">
        <f t="shared" si="6"/>
        <v>700</v>
      </c>
      <c r="P63" s="88">
        <v>361</v>
      </c>
      <c r="Q63" s="89">
        <v>339</v>
      </c>
      <c r="R63" s="50">
        <v>66</v>
      </c>
      <c r="S63" s="51">
        <f t="shared" si="7"/>
        <v>807</v>
      </c>
      <c r="T63" s="88">
        <v>408</v>
      </c>
      <c r="U63" s="89">
        <v>399</v>
      </c>
      <c r="V63" s="50">
        <v>91</v>
      </c>
      <c r="W63" s="51">
        <f t="shared" si="8"/>
        <v>144</v>
      </c>
      <c r="X63" s="88">
        <v>35</v>
      </c>
      <c r="Y63" s="89">
        <v>109</v>
      </c>
    </row>
    <row r="64" spans="2:25" ht="25.5" customHeight="1" thickBot="1" thickTop="1">
      <c r="B64" s="135" t="s">
        <v>22</v>
      </c>
      <c r="C64" s="136"/>
      <c r="D64" s="6">
        <f>SUM(D44:D63)</f>
        <v>54645</v>
      </c>
      <c r="E64" s="6">
        <f>SUM(E44:E63)</f>
        <v>27338</v>
      </c>
      <c r="F64" s="37">
        <f>SUM(F44:F63)</f>
        <v>27307</v>
      </c>
      <c r="G64" s="7">
        <f>SUM(G44:G63)</f>
        <v>27793</v>
      </c>
      <c r="J64" s="50">
        <v>17</v>
      </c>
      <c r="K64" s="51">
        <f t="shared" si="5"/>
        <v>499</v>
      </c>
      <c r="L64" s="88">
        <v>256</v>
      </c>
      <c r="M64" s="89">
        <v>243</v>
      </c>
      <c r="N64" s="50">
        <v>42</v>
      </c>
      <c r="O64" s="51">
        <f t="shared" si="6"/>
        <v>762</v>
      </c>
      <c r="P64" s="88">
        <v>401</v>
      </c>
      <c r="Q64" s="89">
        <v>361</v>
      </c>
      <c r="R64" s="50">
        <v>67</v>
      </c>
      <c r="S64" s="51">
        <f t="shared" si="7"/>
        <v>827</v>
      </c>
      <c r="T64" s="88">
        <v>395</v>
      </c>
      <c r="U64" s="89">
        <v>432</v>
      </c>
      <c r="V64" s="50">
        <v>92</v>
      </c>
      <c r="W64" s="51">
        <f t="shared" si="8"/>
        <v>101</v>
      </c>
      <c r="X64" s="88">
        <v>29</v>
      </c>
      <c r="Y64" s="89">
        <v>72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444</v>
      </c>
      <c r="L65" s="88">
        <v>232</v>
      </c>
      <c r="M65" s="89">
        <v>212</v>
      </c>
      <c r="N65" s="50">
        <v>43</v>
      </c>
      <c r="O65" s="51">
        <f t="shared" si="6"/>
        <v>819</v>
      </c>
      <c r="P65" s="88">
        <v>448</v>
      </c>
      <c r="Q65" s="89">
        <v>371</v>
      </c>
      <c r="R65" s="50">
        <v>68</v>
      </c>
      <c r="S65" s="51">
        <f t="shared" si="7"/>
        <v>876</v>
      </c>
      <c r="T65" s="88">
        <v>432</v>
      </c>
      <c r="U65" s="89">
        <v>444</v>
      </c>
      <c r="V65" s="50">
        <v>93</v>
      </c>
      <c r="W65" s="51">
        <f t="shared" si="8"/>
        <v>90</v>
      </c>
      <c r="X65" s="88">
        <v>18</v>
      </c>
      <c r="Y65" s="89">
        <v>72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513</v>
      </c>
      <c r="L66" s="88">
        <v>268</v>
      </c>
      <c r="M66" s="89">
        <v>245</v>
      </c>
      <c r="N66" s="50">
        <v>44</v>
      </c>
      <c r="O66" s="51">
        <f t="shared" si="6"/>
        <v>864</v>
      </c>
      <c r="P66" s="88">
        <v>472</v>
      </c>
      <c r="Q66" s="89">
        <v>392</v>
      </c>
      <c r="R66" s="50">
        <v>69</v>
      </c>
      <c r="S66" s="51">
        <f t="shared" si="7"/>
        <v>867</v>
      </c>
      <c r="T66" s="88">
        <v>433</v>
      </c>
      <c r="U66" s="89">
        <v>434</v>
      </c>
      <c r="V66" s="50">
        <v>94</v>
      </c>
      <c r="W66" s="51">
        <f t="shared" si="8"/>
        <v>76</v>
      </c>
      <c r="X66" s="88">
        <v>14</v>
      </c>
      <c r="Y66" s="89">
        <v>62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2931</v>
      </c>
      <c r="L67" s="54">
        <f>L68+L69+L70+L71+L72</f>
        <v>1515</v>
      </c>
      <c r="M67" s="55">
        <f>M68+M69+M70+M71+M72</f>
        <v>1416</v>
      </c>
      <c r="N67" s="49" t="s">
        <v>60</v>
      </c>
      <c r="O67" s="54">
        <f t="shared" si="6"/>
        <v>4431</v>
      </c>
      <c r="P67" s="54">
        <f>P68+P69+P70+P71+P72</f>
        <v>2341</v>
      </c>
      <c r="Q67" s="55">
        <f>Q68+Q69+Q70+Q71+Q72</f>
        <v>2090</v>
      </c>
      <c r="R67" s="49" t="s">
        <v>61</v>
      </c>
      <c r="S67" s="54">
        <f t="shared" si="7"/>
        <v>3380</v>
      </c>
      <c r="T67" s="54">
        <f>T68+T69+T70+T71+T72</f>
        <v>1608</v>
      </c>
      <c r="U67" s="55">
        <f>U68+U69+U70+U71+U72</f>
        <v>1772</v>
      </c>
      <c r="V67" s="49" t="s">
        <v>62</v>
      </c>
      <c r="W67" s="54">
        <f t="shared" si="8"/>
        <v>167</v>
      </c>
      <c r="X67" s="54">
        <f>X68+X69+X70+X71+X72</f>
        <v>20</v>
      </c>
      <c r="Y67" s="55">
        <f>Y68+Y69+Y70+Y71+Y72</f>
        <v>147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554</v>
      </c>
      <c r="L68" s="88">
        <v>293</v>
      </c>
      <c r="M68" s="89">
        <v>261</v>
      </c>
      <c r="N68" s="50">
        <v>45</v>
      </c>
      <c r="O68" s="51">
        <f t="shared" si="6"/>
        <v>932</v>
      </c>
      <c r="P68" s="88">
        <v>502</v>
      </c>
      <c r="Q68" s="89">
        <v>430</v>
      </c>
      <c r="R68" s="50">
        <v>70</v>
      </c>
      <c r="S68" s="51">
        <f t="shared" si="7"/>
        <v>905</v>
      </c>
      <c r="T68" s="88">
        <v>458</v>
      </c>
      <c r="U68" s="89">
        <v>447</v>
      </c>
      <c r="V68" s="50">
        <v>95</v>
      </c>
      <c r="W68" s="51">
        <f t="shared" si="8"/>
        <v>59</v>
      </c>
      <c r="X68" s="88">
        <v>5</v>
      </c>
      <c r="Y68" s="89">
        <v>54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547</v>
      </c>
      <c r="L69" s="88">
        <v>296</v>
      </c>
      <c r="M69" s="89">
        <v>251</v>
      </c>
      <c r="N69" s="50">
        <v>46</v>
      </c>
      <c r="O69" s="51">
        <f t="shared" si="6"/>
        <v>905</v>
      </c>
      <c r="P69" s="88">
        <v>462</v>
      </c>
      <c r="Q69" s="89">
        <v>443</v>
      </c>
      <c r="R69" s="50">
        <v>71</v>
      </c>
      <c r="S69" s="51">
        <f t="shared" si="7"/>
        <v>592</v>
      </c>
      <c r="T69" s="88">
        <v>269</v>
      </c>
      <c r="U69" s="89">
        <v>323</v>
      </c>
      <c r="V69" s="50">
        <v>96</v>
      </c>
      <c r="W69" s="51">
        <f t="shared" si="8"/>
        <v>30</v>
      </c>
      <c r="X69" s="88">
        <v>5</v>
      </c>
      <c r="Y69" s="89">
        <v>25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574</v>
      </c>
      <c r="L70" s="88">
        <v>273</v>
      </c>
      <c r="M70" s="89">
        <v>301</v>
      </c>
      <c r="N70" s="50">
        <v>47</v>
      </c>
      <c r="O70" s="51">
        <f t="shared" si="6"/>
        <v>826</v>
      </c>
      <c r="P70" s="88">
        <v>455</v>
      </c>
      <c r="Q70" s="89">
        <v>371</v>
      </c>
      <c r="R70" s="50">
        <v>72</v>
      </c>
      <c r="S70" s="51">
        <f t="shared" si="7"/>
        <v>564</v>
      </c>
      <c r="T70" s="88">
        <v>284</v>
      </c>
      <c r="U70" s="89">
        <v>280</v>
      </c>
      <c r="V70" s="50">
        <v>97</v>
      </c>
      <c r="W70" s="51">
        <f t="shared" si="8"/>
        <v>30</v>
      </c>
      <c r="X70" s="88">
        <v>4</v>
      </c>
      <c r="Y70" s="89">
        <v>26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658</v>
      </c>
      <c r="L71" s="88">
        <v>343</v>
      </c>
      <c r="M71" s="89">
        <v>315</v>
      </c>
      <c r="N71" s="50">
        <v>48</v>
      </c>
      <c r="O71" s="51">
        <f>P71+Q71</f>
        <v>865</v>
      </c>
      <c r="P71" s="88">
        <v>457</v>
      </c>
      <c r="Q71" s="89">
        <v>408</v>
      </c>
      <c r="R71" s="50">
        <v>73</v>
      </c>
      <c r="S71" s="51">
        <f t="shared" si="7"/>
        <v>626</v>
      </c>
      <c r="T71" s="88">
        <v>284</v>
      </c>
      <c r="U71" s="89">
        <v>342</v>
      </c>
      <c r="V71" s="50">
        <v>98</v>
      </c>
      <c r="W71" s="51">
        <f t="shared" si="8"/>
        <v>28</v>
      </c>
      <c r="X71" s="88">
        <v>2</v>
      </c>
      <c r="Y71" s="89">
        <v>26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598</v>
      </c>
      <c r="L72" s="92">
        <v>310</v>
      </c>
      <c r="M72" s="93">
        <v>288</v>
      </c>
      <c r="N72" s="60">
        <v>49</v>
      </c>
      <c r="O72" s="61">
        <f>P72+Q72</f>
        <v>903</v>
      </c>
      <c r="P72" s="92">
        <v>465</v>
      </c>
      <c r="Q72" s="93">
        <v>438</v>
      </c>
      <c r="R72" s="60">
        <v>74</v>
      </c>
      <c r="S72" s="61">
        <f t="shared" si="7"/>
        <v>693</v>
      </c>
      <c r="T72" s="92">
        <v>313</v>
      </c>
      <c r="U72" s="93">
        <v>380</v>
      </c>
      <c r="V72" s="50">
        <v>99</v>
      </c>
      <c r="W72" s="51">
        <f t="shared" si="8"/>
        <v>20</v>
      </c>
      <c r="X72" s="90">
        <v>4</v>
      </c>
      <c r="Y72" s="91">
        <v>16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35</v>
      </c>
      <c r="X73" s="88">
        <v>4</v>
      </c>
      <c r="Y73" s="89">
        <v>31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54645</v>
      </c>
      <c r="X74" s="126">
        <f>L43+L49+L55+L61+L67+L73+P43+P49+P55+P61+P67+P73+T43+T49+T55+T61+T67+T73+X43+X49+X55+X61+X67+X73</f>
        <v>27338</v>
      </c>
      <c r="Y74" s="128">
        <f>M43+M49+M55+M61+M67+M73+Q43+Q49+Q55+Q61+Q67+Q73+U43+U49+U55+U61+U67+U73+Y43+Y49+Y55+Y61+Y67+Y73</f>
        <v>27307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14650</v>
      </c>
      <c r="P76" s="69">
        <f>T61+T67+X43+X55+X49+X61+X67+X73</f>
        <v>6425</v>
      </c>
      <c r="Q76" s="69">
        <f>U61+U67+Y43+Y49+Y55+Y61+Y67+Y73</f>
        <v>8225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3"/>
      <c r="C79" s="123"/>
      <c r="D79" s="123"/>
      <c r="E79" s="123"/>
      <c r="F79" s="123"/>
      <c r="G79" s="123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平成30年2月1日現在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平成30年2月1日現在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103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104</v>
      </c>
      <c r="E82" s="17" t="s">
        <v>105</v>
      </c>
      <c r="F82" s="16" t="s">
        <v>106</v>
      </c>
      <c r="G82" s="148"/>
      <c r="J82" s="46" t="s">
        <v>43</v>
      </c>
      <c r="K82" s="47">
        <f aca="true" t="shared" si="10" ref="K82:K111">L82+M82</f>
        <v>100</v>
      </c>
      <c r="L82" s="47">
        <f>L83+L84+L85+L86+L87</f>
        <v>53</v>
      </c>
      <c r="M82" s="48">
        <f>M83+M84+M85+M86+M87</f>
        <v>47</v>
      </c>
      <c r="N82" s="49" t="s">
        <v>44</v>
      </c>
      <c r="O82" s="47">
        <f aca="true" t="shared" si="11" ref="O82:O109">P82+Q82</f>
        <v>687</v>
      </c>
      <c r="P82" s="47">
        <f>P83+P84+P85+P86+P87</f>
        <v>379</v>
      </c>
      <c r="Q82" s="48">
        <f>Q83+Q84+Q85+Q86+Q87</f>
        <v>308</v>
      </c>
      <c r="R82" s="49" t="s">
        <v>45</v>
      </c>
      <c r="S82" s="47">
        <f aca="true" t="shared" si="12" ref="S82:S111">T82+U82</f>
        <v>229</v>
      </c>
      <c r="T82" s="47">
        <f>T83+T84+T85+T86+T87</f>
        <v>93</v>
      </c>
      <c r="U82" s="48">
        <f>U83+U84+U85+U86+U87</f>
        <v>136</v>
      </c>
      <c r="V82" s="49" t="s">
        <v>46</v>
      </c>
      <c r="W82" s="47">
        <f aca="true" t="shared" si="13" ref="W82:W113">X82+Y82</f>
        <v>23</v>
      </c>
      <c r="X82" s="47">
        <f>X83+X84+X85+X86+X87</f>
        <v>11</v>
      </c>
      <c r="Y82" s="48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1110</v>
      </c>
      <c r="E83" s="76">
        <v>575</v>
      </c>
      <c r="F83" s="77">
        <v>535</v>
      </c>
      <c r="G83" s="78">
        <v>647</v>
      </c>
      <c r="J83" s="50">
        <v>0</v>
      </c>
      <c r="K83" s="51">
        <f t="shared" si="10"/>
        <v>21</v>
      </c>
      <c r="L83" s="94">
        <v>14</v>
      </c>
      <c r="M83" s="95">
        <v>7</v>
      </c>
      <c r="N83" s="50">
        <v>25</v>
      </c>
      <c r="O83" s="51">
        <f t="shared" si="11"/>
        <v>185</v>
      </c>
      <c r="P83" s="94">
        <v>103</v>
      </c>
      <c r="Q83" s="95">
        <v>82</v>
      </c>
      <c r="R83" s="50">
        <v>50</v>
      </c>
      <c r="S83" s="51">
        <f t="shared" si="12"/>
        <v>53</v>
      </c>
      <c r="T83" s="94">
        <v>25</v>
      </c>
      <c r="U83" s="95">
        <v>28</v>
      </c>
      <c r="V83" s="50">
        <v>75</v>
      </c>
      <c r="W83" s="51">
        <f t="shared" si="13"/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25</v>
      </c>
      <c r="L84" s="94">
        <v>7</v>
      </c>
      <c r="M84" s="95">
        <v>18</v>
      </c>
      <c r="N84" s="50">
        <v>26</v>
      </c>
      <c r="O84" s="51">
        <f t="shared" si="11"/>
        <v>134</v>
      </c>
      <c r="P84" s="94">
        <v>61</v>
      </c>
      <c r="Q84" s="95">
        <v>73</v>
      </c>
      <c r="R84" s="50">
        <v>51</v>
      </c>
      <c r="S84" s="51">
        <f t="shared" si="12"/>
        <v>52</v>
      </c>
      <c r="T84" s="94">
        <v>24</v>
      </c>
      <c r="U84" s="95">
        <v>28</v>
      </c>
      <c r="V84" s="50">
        <v>76</v>
      </c>
      <c r="W84" s="51">
        <f t="shared" si="13"/>
        <v>3</v>
      </c>
      <c r="X84" s="94">
        <v>2</v>
      </c>
      <c r="Y84" s="95">
        <v>1</v>
      </c>
    </row>
    <row r="85" spans="2:25" ht="25.5" customHeight="1">
      <c r="B85" s="151" t="s">
        <v>11</v>
      </c>
      <c r="C85" s="139"/>
      <c r="D85" s="4">
        <f t="shared" si="14"/>
        <v>771</v>
      </c>
      <c r="E85" s="79">
        <v>350</v>
      </c>
      <c r="F85" s="80">
        <v>421</v>
      </c>
      <c r="G85" s="81">
        <v>508</v>
      </c>
      <c r="J85" s="50">
        <v>2</v>
      </c>
      <c r="K85" s="51">
        <f t="shared" si="10"/>
        <v>22</v>
      </c>
      <c r="L85" s="94">
        <v>11</v>
      </c>
      <c r="M85" s="95">
        <v>11</v>
      </c>
      <c r="N85" s="50">
        <v>27</v>
      </c>
      <c r="O85" s="51">
        <f t="shared" si="11"/>
        <v>149</v>
      </c>
      <c r="P85" s="94">
        <v>85</v>
      </c>
      <c r="Q85" s="95">
        <v>64</v>
      </c>
      <c r="R85" s="50">
        <v>52</v>
      </c>
      <c r="S85" s="51">
        <f t="shared" si="12"/>
        <v>45</v>
      </c>
      <c r="T85" s="94">
        <v>15</v>
      </c>
      <c r="U85" s="95">
        <v>30</v>
      </c>
      <c r="V85" s="50">
        <v>77</v>
      </c>
      <c r="W85" s="51">
        <f t="shared" si="13"/>
        <v>6</v>
      </c>
      <c r="X85" s="94">
        <v>3</v>
      </c>
      <c r="Y85" s="95">
        <v>3</v>
      </c>
    </row>
    <row r="86" spans="2:25" ht="25.5" customHeight="1">
      <c r="B86" s="137" t="s">
        <v>12</v>
      </c>
      <c r="C86" s="131"/>
      <c r="D86" s="4">
        <f t="shared" si="14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16</v>
      </c>
      <c r="L86" s="94">
        <v>12</v>
      </c>
      <c r="M86" s="95">
        <v>4</v>
      </c>
      <c r="N86" s="50">
        <v>28</v>
      </c>
      <c r="O86" s="51">
        <f t="shared" si="11"/>
        <v>127</v>
      </c>
      <c r="P86" s="94">
        <v>78</v>
      </c>
      <c r="Q86" s="95">
        <v>49</v>
      </c>
      <c r="R86" s="50">
        <v>53</v>
      </c>
      <c r="S86" s="51">
        <f t="shared" si="12"/>
        <v>43</v>
      </c>
      <c r="T86" s="94">
        <v>13</v>
      </c>
      <c r="U86" s="95">
        <v>30</v>
      </c>
      <c r="V86" s="50">
        <v>78</v>
      </c>
      <c r="W86" s="51">
        <f t="shared" si="13"/>
        <v>3</v>
      </c>
      <c r="X86" s="94">
        <v>2</v>
      </c>
      <c r="Y86" s="95">
        <v>1</v>
      </c>
    </row>
    <row r="87" spans="2:25" ht="25.5" customHeight="1">
      <c r="B87" s="137" t="s">
        <v>13</v>
      </c>
      <c r="C87" s="131"/>
      <c r="D87" s="4">
        <f t="shared" si="14"/>
        <v>86</v>
      </c>
      <c r="E87" s="79">
        <v>38</v>
      </c>
      <c r="F87" s="80">
        <v>48</v>
      </c>
      <c r="G87" s="81">
        <v>58</v>
      </c>
      <c r="J87" s="50">
        <v>4</v>
      </c>
      <c r="K87" s="51">
        <f t="shared" si="10"/>
        <v>16</v>
      </c>
      <c r="L87" s="94">
        <v>9</v>
      </c>
      <c r="M87" s="95">
        <v>7</v>
      </c>
      <c r="N87" s="50">
        <v>29</v>
      </c>
      <c r="O87" s="51">
        <f t="shared" si="11"/>
        <v>92</v>
      </c>
      <c r="P87" s="94">
        <v>52</v>
      </c>
      <c r="Q87" s="95">
        <v>40</v>
      </c>
      <c r="R87" s="50">
        <v>54</v>
      </c>
      <c r="S87" s="51">
        <f t="shared" si="12"/>
        <v>36</v>
      </c>
      <c r="T87" s="94">
        <v>16</v>
      </c>
      <c r="U87" s="95">
        <v>20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148</v>
      </c>
      <c r="E88" s="79">
        <v>83</v>
      </c>
      <c r="F88" s="80">
        <v>65</v>
      </c>
      <c r="G88" s="81">
        <v>118</v>
      </c>
      <c r="J88" s="46" t="s">
        <v>47</v>
      </c>
      <c r="K88" s="54">
        <f t="shared" si="10"/>
        <v>69</v>
      </c>
      <c r="L88" s="47">
        <f>L89+L90+L91+L92+L93</f>
        <v>38</v>
      </c>
      <c r="M88" s="48">
        <f>M89+M90+M91+M92+M93</f>
        <v>31</v>
      </c>
      <c r="N88" s="49" t="s">
        <v>48</v>
      </c>
      <c r="O88" s="54">
        <f t="shared" si="11"/>
        <v>316</v>
      </c>
      <c r="P88" s="47">
        <f>P89+P90+P91+P92+P93</f>
        <v>159</v>
      </c>
      <c r="Q88" s="48">
        <f>Q89+Q90+Q91+Q92+Q93</f>
        <v>157</v>
      </c>
      <c r="R88" s="56" t="s">
        <v>49</v>
      </c>
      <c r="S88" s="54">
        <f t="shared" si="12"/>
        <v>159</v>
      </c>
      <c r="T88" s="47">
        <f>T89+T90+T91+T92+T93</f>
        <v>55</v>
      </c>
      <c r="U88" s="48">
        <f>U89+U90+U91+U92+U93</f>
        <v>104</v>
      </c>
      <c r="V88" s="49" t="s">
        <v>50</v>
      </c>
      <c r="W88" s="54">
        <f t="shared" si="13"/>
        <v>14</v>
      </c>
      <c r="X88" s="47">
        <f>X89+X90+X91+X92+X93</f>
        <v>5</v>
      </c>
      <c r="Y88" s="48">
        <f>Y89+Y90+Y91+Y92+Y93</f>
        <v>9</v>
      </c>
    </row>
    <row r="89" spans="2:25" ht="25.5" customHeight="1">
      <c r="B89" s="138" t="s">
        <v>15</v>
      </c>
      <c r="C89" s="139"/>
      <c r="D89" s="4">
        <f t="shared" si="14"/>
        <v>266</v>
      </c>
      <c r="E89" s="79">
        <v>137</v>
      </c>
      <c r="F89" s="80">
        <v>129</v>
      </c>
      <c r="G89" s="81">
        <v>223</v>
      </c>
      <c r="J89" s="57">
        <v>5</v>
      </c>
      <c r="K89" s="51">
        <f t="shared" si="10"/>
        <v>14</v>
      </c>
      <c r="L89" s="94">
        <v>5</v>
      </c>
      <c r="M89" s="95">
        <v>9</v>
      </c>
      <c r="N89" s="50">
        <v>30</v>
      </c>
      <c r="O89" s="51">
        <f>P89+Q89</f>
        <v>89</v>
      </c>
      <c r="P89" s="94">
        <v>50</v>
      </c>
      <c r="Q89" s="95">
        <v>39</v>
      </c>
      <c r="R89" s="50">
        <v>55</v>
      </c>
      <c r="S89" s="51">
        <f t="shared" si="12"/>
        <v>34</v>
      </c>
      <c r="T89" s="94">
        <v>14</v>
      </c>
      <c r="U89" s="95">
        <v>20</v>
      </c>
      <c r="V89" s="50">
        <v>80</v>
      </c>
      <c r="W89" s="51">
        <f t="shared" si="13"/>
        <v>3</v>
      </c>
      <c r="X89" s="94">
        <v>1</v>
      </c>
      <c r="Y89" s="95">
        <v>2</v>
      </c>
    </row>
    <row r="90" spans="2:25" ht="25.5" customHeight="1">
      <c r="B90" s="132" t="s">
        <v>16</v>
      </c>
      <c r="C90" s="131"/>
      <c r="D90" s="4">
        <f t="shared" si="14"/>
        <v>16</v>
      </c>
      <c r="E90" s="79">
        <v>8</v>
      </c>
      <c r="F90" s="80">
        <v>8</v>
      </c>
      <c r="G90" s="81">
        <v>7</v>
      </c>
      <c r="J90" s="57">
        <v>6</v>
      </c>
      <c r="K90" s="51">
        <f t="shared" si="10"/>
        <v>15</v>
      </c>
      <c r="L90" s="94">
        <v>10</v>
      </c>
      <c r="M90" s="95">
        <v>5</v>
      </c>
      <c r="N90" s="50">
        <v>31</v>
      </c>
      <c r="O90" s="51">
        <f t="shared" si="11"/>
        <v>70</v>
      </c>
      <c r="P90" s="94">
        <v>36</v>
      </c>
      <c r="Q90" s="95">
        <v>34</v>
      </c>
      <c r="R90" s="50">
        <v>56</v>
      </c>
      <c r="S90" s="51">
        <f t="shared" si="12"/>
        <v>35</v>
      </c>
      <c r="T90" s="94">
        <v>8</v>
      </c>
      <c r="U90" s="95">
        <v>27</v>
      </c>
      <c r="V90" s="50">
        <v>81</v>
      </c>
      <c r="W90" s="51">
        <f t="shared" si="13"/>
        <v>2</v>
      </c>
      <c r="X90" s="94">
        <v>1</v>
      </c>
      <c r="Y90" s="95">
        <v>1</v>
      </c>
    </row>
    <row r="91" spans="2:25" ht="25.5" customHeight="1">
      <c r="B91" s="140" t="s">
        <v>107</v>
      </c>
      <c r="C91" s="139"/>
      <c r="D91" s="4">
        <f t="shared" si="14"/>
        <v>44</v>
      </c>
      <c r="E91" s="79">
        <v>27</v>
      </c>
      <c r="F91" s="80">
        <v>17</v>
      </c>
      <c r="G91" s="81">
        <v>31</v>
      </c>
      <c r="J91" s="57">
        <v>7</v>
      </c>
      <c r="K91" s="51">
        <f t="shared" si="10"/>
        <v>15</v>
      </c>
      <c r="L91" s="94">
        <v>8</v>
      </c>
      <c r="M91" s="95">
        <v>7</v>
      </c>
      <c r="N91" s="50">
        <v>32</v>
      </c>
      <c r="O91" s="51">
        <f t="shared" si="11"/>
        <v>56</v>
      </c>
      <c r="P91" s="94">
        <v>28</v>
      </c>
      <c r="Q91" s="95">
        <v>28</v>
      </c>
      <c r="R91" s="50">
        <v>57</v>
      </c>
      <c r="S91" s="51">
        <f t="shared" si="12"/>
        <v>41</v>
      </c>
      <c r="T91" s="94">
        <v>15</v>
      </c>
      <c r="U91" s="95">
        <v>26</v>
      </c>
      <c r="V91" s="50">
        <v>82</v>
      </c>
      <c r="W91" s="51">
        <f t="shared" si="13"/>
        <v>5</v>
      </c>
      <c r="X91" s="94">
        <v>2</v>
      </c>
      <c r="Y91" s="95">
        <v>3</v>
      </c>
    </row>
    <row r="92" spans="2:25" ht="25.5" customHeight="1">
      <c r="B92" s="132" t="s">
        <v>17</v>
      </c>
      <c r="C92" s="131"/>
      <c r="D92" s="4">
        <f t="shared" si="14"/>
        <v>34</v>
      </c>
      <c r="E92" s="79">
        <v>21</v>
      </c>
      <c r="F92" s="80">
        <v>13</v>
      </c>
      <c r="G92" s="81">
        <v>23</v>
      </c>
      <c r="J92" s="57">
        <v>8</v>
      </c>
      <c r="K92" s="51">
        <f t="shared" si="10"/>
        <v>11</v>
      </c>
      <c r="L92" s="94">
        <v>6</v>
      </c>
      <c r="M92" s="95">
        <v>5</v>
      </c>
      <c r="N92" s="50">
        <v>33</v>
      </c>
      <c r="O92" s="51">
        <f t="shared" si="11"/>
        <v>45</v>
      </c>
      <c r="P92" s="94">
        <v>18</v>
      </c>
      <c r="Q92" s="95">
        <v>27</v>
      </c>
      <c r="R92" s="50">
        <v>58</v>
      </c>
      <c r="S92" s="51">
        <f t="shared" si="12"/>
        <v>26</v>
      </c>
      <c r="T92" s="94">
        <v>11</v>
      </c>
      <c r="U92" s="95">
        <v>15</v>
      </c>
      <c r="V92" s="50">
        <v>83</v>
      </c>
      <c r="W92" s="51">
        <f t="shared" si="13"/>
        <v>3</v>
      </c>
      <c r="X92" s="94">
        <v>1</v>
      </c>
      <c r="Y92" s="95">
        <v>2</v>
      </c>
    </row>
    <row r="93" spans="2:25" ht="25.5" customHeight="1">
      <c r="B93" s="130" t="s">
        <v>107</v>
      </c>
      <c r="C93" s="131"/>
      <c r="D93" s="4">
        <f t="shared" si="14"/>
        <v>59</v>
      </c>
      <c r="E93" s="79">
        <v>35</v>
      </c>
      <c r="F93" s="80">
        <v>24</v>
      </c>
      <c r="G93" s="81">
        <v>30</v>
      </c>
      <c r="J93" s="57">
        <v>9</v>
      </c>
      <c r="K93" s="51">
        <f t="shared" si="10"/>
        <v>14</v>
      </c>
      <c r="L93" s="94">
        <v>9</v>
      </c>
      <c r="M93" s="95">
        <v>5</v>
      </c>
      <c r="N93" s="50">
        <v>34</v>
      </c>
      <c r="O93" s="51">
        <f t="shared" si="11"/>
        <v>56</v>
      </c>
      <c r="P93" s="94">
        <v>27</v>
      </c>
      <c r="Q93" s="95">
        <v>29</v>
      </c>
      <c r="R93" s="50">
        <v>59</v>
      </c>
      <c r="S93" s="51">
        <f t="shared" si="12"/>
        <v>23</v>
      </c>
      <c r="T93" s="94">
        <v>7</v>
      </c>
      <c r="U93" s="95">
        <v>16</v>
      </c>
      <c r="V93" s="50">
        <v>84</v>
      </c>
      <c r="W93" s="51">
        <f t="shared" si="13"/>
        <v>1</v>
      </c>
      <c r="X93" s="94">
        <v>0</v>
      </c>
      <c r="Y93" s="95">
        <v>1</v>
      </c>
    </row>
    <row r="94" spans="2:25" ht="25.5" customHeight="1">
      <c r="B94" s="130" t="s">
        <v>108</v>
      </c>
      <c r="C94" s="131"/>
      <c r="D94" s="4">
        <f t="shared" si="14"/>
        <v>40</v>
      </c>
      <c r="E94" s="79">
        <v>22</v>
      </c>
      <c r="F94" s="80">
        <v>18</v>
      </c>
      <c r="G94" s="81">
        <v>22</v>
      </c>
      <c r="J94" s="49" t="s">
        <v>51</v>
      </c>
      <c r="K94" s="54">
        <f t="shared" si="10"/>
        <v>53</v>
      </c>
      <c r="L94" s="47">
        <f>L95+L96+L97+L98+L99</f>
        <v>27</v>
      </c>
      <c r="M94" s="48">
        <f>M95+M96+M97+M98+M99</f>
        <v>26</v>
      </c>
      <c r="N94" s="49" t="s">
        <v>52</v>
      </c>
      <c r="O94" s="54">
        <f t="shared" si="11"/>
        <v>269</v>
      </c>
      <c r="P94" s="47">
        <f>P95+P96+P97+P98+P99</f>
        <v>127</v>
      </c>
      <c r="Q94" s="48">
        <f>Q95+Q96+Q97+Q98+Q99</f>
        <v>142</v>
      </c>
      <c r="R94" s="49" t="s">
        <v>53</v>
      </c>
      <c r="S94" s="54">
        <f t="shared" si="12"/>
        <v>117</v>
      </c>
      <c r="T94" s="47">
        <f>T95+T96+T97+T98+T99</f>
        <v>42</v>
      </c>
      <c r="U94" s="48">
        <f>U95+U96+U97+U98+U99</f>
        <v>75</v>
      </c>
      <c r="V94" s="49" t="s">
        <v>54</v>
      </c>
      <c r="W94" s="54">
        <f t="shared" si="13"/>
        <v>7</v>
      </c>
      <c r="X94" s="47">
        <f>X95+X96+X97+X98+X99</f>
        <v>3</v>
      </c>
      <c r="Y94" s="48">
        <f>Y95+Y96+Y97+Y98+Y99</f>
        <v>4</v>
      </c>
    </row>
    <row r="95" spans="2:25" ht="25.5" customHeight="1">
      <c r="B95" s="132" t="s">
        <v>18</v>
      </c>
      <c r="C95" s="131"/>
      <c r="D95" s="4">
        <f t="shared" si="14"/>
        <v>380</v>
      </c>
      <c r="E95" s="79">
        <v>192</v>
      </c>
      <c r="F95" s="80">
        <v>188</v>
      </c>
      <c r="G95" s="81">
        <v>291</v>
      </c>
      <c r="J95" s="50">
        <v>10</v>
      </c>
      <c r="K95" s="51">
        <f t="shared" si="10"/>
        <v>12</v>
      </c>
      <c r="L95" s="94">
        <v>6</v>
      </c>
      <c r="M95" s="95">
        <v>6</v>
      </c>
      <c r="N95" s="50">
        <v>35</v>
      </c>
      <c r="O95" s="51">
        <f t="shared" si="11"/>
        <v>52</v>
      </c>
      <c r="P95" s="94">
        <v>24</v>
      </c>
      <c r="Q95" s="95">
        <v>28</v>
      </c>
      <c r="R95" s="50">
        <v>60</v>
      </c>
      <c r="S95" s="51">
        <f t="shared" si="12"/>
        <v>31</v>
      </c>
      <c r="T95" s="94">
        <v>11</v>
      </c>
      <c r="U95" s="95">
        <v>20</v>
      </c>
      <c r="V95" s="50">
        <v>85</v>
      </c>
      <c r="W95" s="51">
        <f t="shared" si="13"/>
        <v>1</v>
      </c>
      <c r="X95" s="94">
        <v>0</v>
      </c>
      <c r="Y95" s="95">
        <v>1</v>
      </c>
    </row>
    <row r="96" spans="2:25" ht="25.5" customHeight="1">
      <c r="B96" s="130" t="s">
        <v>109</v>
      </c>
      <c r="C96" s="131"/>
      <c r="D96" s="4">
        <f t="shared" si="14"/>
        <v>216</v>
      </c>
      <c r="E96" s="79">
        <v>98</v>
      </c>
      <c r="F96" s="80">
        <v>118</v>
      </c>
      <c r="G96" s="81">
        <v>132</v>
      </c>
      <c r="J96" s="50">
        <v>11</v>
      </c>
      <c r="K96" s="51">
        <f t="shared" si="10"/>
        <v>9</v>
      </c>
      <c r="L96" s="94">
        <v>3</v>
      </c>
      <c r="M96" s="95">
        <v>6</v>
      </c>
      <c r="N96" s="50">
        <v>36</v>
      </c>
      <c r="O96" s="51">
        <f t="shared" si="11"/>
        <v>58</v>
      </c>
      <c r="P96" s="94">
        <v>27</v>
      </c>
      <c r="Q96" s="95">
        <v>31</v>
      </c>
      <c r="R96" s="50">
        <v>61</v>
      </c>
      <c r="S96" s="51">
        <f t="shared" si="12"/>
        <v>16</v>
      </c>
      <c r="T96" s="94">
        <v>7</v>
      </c>
      <c r="U96" s="95">
        <v>9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>
      <c r="B97" s="132" t="s">
        <v>19</v>
      </c>
      <c r="C97" s="131"/>
      <c r="D97" s="4">
        <f t="shared" si="14"/>
        <v>122</v>
      </c>
      <c r="E97" s="79">
        <v>47</v>
      </c>
      <c r="F97" s="80">
        <v>75</v>
      </c>
      <c r="G97" s="81">
        <v>82</v>
      </c>
      <c r="J97" s="50">
        <v>12</v>
      </c>
      <c r="K97" s="51">
        <f t="shared" si="10"/>
        <v>15</v>
      </c>
      <c r="L97" s="94">
        <v>10</v>
      </c>
      <c r="M97" s="95">
        <v>5</v>
      </c>
      <c r="N97" s="50">
        <v>37</v>
      </c>
      <c r="O97" s="51">
        <f t="shared" si="11"/>
        <v>64</v>
      </c>
      <c r="P97" s="94">
        <v>31</v>
      </c>
      <c r="Q97" s="95">
        <v>33</v>
      </c>
      <c r="R97" s="50">
        <v>62</v>
      </c>
      <c r="S97" s="51">
        <f t="shared" si="12"/>
        <v>31</v>
      </c>
      <c r="T97" s="94">
        <v>10</v>
      </c>
      <c r="U97" s="95">
        <v>21</v>
      </c>
      <c r="V97" s="50">
        <v>87</v>
      </c>
      <c r="W97" s="51">
        <f t="shared" si="13"/>
        <v>2</v>
      </c>
      <c r="X97" s="94">
        <v>1</v>
      </c>
      <c r="Y97" s="95">
        <v>1</v>
      </c>
    </row>
    <row r="98" spans="2:25" ht="25.5" customHeight="1">
      <c r="B98" s="130" t="s">
        <v>107</v>
      </c>
      <c r="C98" s="131"/>
      <c r="D98" s="4">
        <f t="shared" si="14"/>
        <v>78</v>
      </c>
      <c r="E98" s="79">
        <v>28</v>
      </c>
      <c r="F98" s="80">
        <v>50</v>
      </c>
      <c r="G98" s="81">
        <v>49</v>
      </c>
      <c r="J98" s="50">
        <v>13</v>
      </c>
      <c r="K98" s="51">
        <f t="shared" si="10"/>
        <v>12</v>
      </c>
      <c r="L98" s="94">
        <v>6</v>
      </c>
      <c r="M98" s="95">
        <v>6</v>
      </c>
      <c r="N98" s="50">
        <v>38</v>
      </c>
      <c r="O98" s="51">
        <f t="shared" si="11"/>
        <v>39</v>
      </c>
      <c r="P98" s="94">
        <v>22</v>
      </c>
      <c r="Q98" s="95">
        <v>17</v>
      </c>
      <c r="R98" s="50">
        <v>63</v>
      </c>
      <c r="S98" s="51">
        <f t="shared" si="12"/>
        <v>19</v>
      </c>
      <c r="T98" s="94">
        <v>7</v>
      </c>
      <c r="U98" s="95">
        <v>12</v>
      </c>
      <c r="V98" s="50">
        <v>88</v>
      </c>
      <c r="W98" s="51">
        <f t="shared" si="13"/>
        <v>3</v>
      </c>
      <c r="X98" s="94">
        <v>2</v>
      </c>
      <c r="Y98" s="95">
        <v>1</v>
      </c>
    </row>
    <row r="99" spans="2:25" ht="25.5" customHeight="1">
      <c r="B99" s="130" t="s">
        <v>108</v>
      </c>
      <c r="C99" s="131"/>
      <c r="D99" s="4">
        <f t="shared" si="14"/>
        <v>63</v>
      </c>
      <c r="E99" s="79">
        <v>27</v>
      </c>
      <c r="F99" s="80">
        <v>36</v>
      </c>
      <c r="G99" s="81">
        <v>42</v>
      </c>
      <c r="J99" s="50">
        <v>14</v>
      </c>
      <c r="K99" s="51">
        <f t="shared" si="10"/>
        <v>5</v>
      </c>
      <c r="L99" s="94">
        <v>2</v>
      </c>
      <c r="M99" s="95">
        <v>3</v>
      </c>
      <c r="N99" s="50">
        <v>39</v>
      </c>
      <c r="O99" s="51">
        <f t="shared" si="11"/>
        <v>56</v>
      </c>
      <c r="P99" s="94">
        <v>23</v>
      </c>
      <c r="Q99" s="95">
        <v>33</v>
      </c>
      <c r="R99" s="50">
        <v>64</v>
      </c>
      <c r="S99" s="51">
        <f t="shared" si="12"/>
        <v>20</v>
      </c>
      <c r="T99" s="94">
        <v>7</v>
      </c>
      <c r="U99" s="95">
        <v>13</v>
      </c>
      <c r="V99" s="50">
        <v>89</v>
      </c>
      <c r="W99" s="51">
        <f t="shared" si="13"/>
        <v>1</v>
      </c>
      <c r="X99" s="94">
        <v>0</v>
      </c>
      <c r="Y99" s="95">
        <v>1</v>
      </c>
    </row>
    <row r="100" spans="2:25" ht="25.5" customHeight="1">
      <c r="B100" s="130" t="s">
        <v>110</v>
      </c>
      <c r="C100" s="131"/>
      <c r="D100" s="4">
        <f t="shared" si="14"/>
        <v>239</v>
      </c>
      <c r="E100" s="79">
        <v>116</v>
      </c>
      <c r="F100" s="80">
        <v>123</v>
      </c>
      <c r="G100" s="81">
        <v>120</v>
      </c>
      <c r="J100" s="49" t="s">
        <v>55</v>
      </c>
      <c r="K100" s="54">
        <f t="shared" si="10"/>
        <v>210</v>
      </c>
      <c r="L100" s="47">
        <f>L101+L102+L103+L104+L105</f>
        <v>130</v>
      </c>
      <c r="M100" s="48">
        <f>M101+M102+M103+M104+M105</f>
        <v>80</v>
      </c>
      <c r="N100" s="49" t="s">
        <v>56</v>
      </c>
      <c r="O100" s="54">
        <f t="shared" si="11"/>
        <v>210</v>
      </c>
      <c r="P100" s="47">
        <f>P101+P102+P103+P104+P105</f>
        <v>94</v>
      </c>
      <c r="Q100" s="48">
        <f>Q101+Q102+Q103+Q104+Q105</f>
        <v>116</v>
      </c>
      <c r="R100" s="49" t="s">
        <v>57</v>
      </c>
      <c r="S100" s="54">
        <f t="shared" si="12"/>
        <v>65</v>
      </c>
      <c r="T100" s="47">
        <f>T101+T102+T103+T104+T105</f>
        <v>23</v>
      </c>
      <c r="U100" s="48">
        <f>U101+U102+U103+U104+U105</f>
        <v>42</v>
      </c>
      <c r="V100" s="49" t="s">
        <v>58</v>
      </c>
      <c r="W100" s="54">
        <f t="shared" si="13"/>
        <v>6</v>
      </c>
      <c r="X100" s="47">
        <f>X101+X102+X103+X104+X105</f>
        <v>3</v>
      </c>
      <c r="Y100" s="48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4"/>
        <v>37</v>
      </c>
      <c r="E101" s="79">
        <v>9</v>
      </c>
      <c r="F101" s="80">
        <v>28</v>
      </c>
      <c r="G101" s="81">
        <v>21</v>
      </c>
      <c r="J101" s="50">
        <v>15</v>
      </c>
      <c r="K101" s="51">
        <f t="shared" si="10"/>
        <v>14</v>
      </c>
      <c r="L101" s="94">
        <v>8</v>
      </c>
      <c r="M101" s="95">
        <v>6</v>
      </c>
      <c r="N101" s="50">
        <v>40</v>
      </c>
      <c r="O101" s="51">
        <f t="shared" si="11"/>
        <v>41</v>
      </c>
      <c r="P101" s="94">
        <v>15</v>
      </c>
      <c r="Q101" s="95">
        <v>26</v>
      </c>
      <c r="R101" s="50">
        <v>65</v>
      </c>
      <c r="S101" s="51">
        <f t="shared" si="12"/>
        <v>10</v>
      </c>
      <c r="T101" s="94">
        <v>3</v>
      </c>
      <c r="U101" s="95">
        <v>7</v>
      </c>
      <c r="V101" s="50">
        <v>90</v>
      </c>
      <c r="W101" s="51">
        <f t="shared" si="13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4"/>
        <v>6</v>
      </c>
      <c r="E102" s="79">
        <v>3</v>
      </c>
      <c r="F102" s="80">
        <v>3</v>
      </c>
      <c r="G102" s="81">
        <v>3</v>
      </c>
      <c r="J102" s="50">
        <v>16</v>
      </c>
      <c r="K102" s="51">
        <f t="shared" si="10"/>
        <v>13</v>
      </c>
      <c r="L102" s="94">
        <v>9</v>
      </c>
      <c r="M102" s="95">
        <v>4</v>
      </c>
      <c r="N102" s="50">
        <v>41</v>
      </c>
      <c r="O102" s="51">
        <f t="shared" si="11"/>
        <v>49</v>
      </c>
      <c r="P102" s="94">
        <v>24</v>
      </c>
      <c r="Q102" s="95">
        <v>25</v>
      </c>
      <c r="R102" s="50">
        <v>66</v>
      </c>
      <c r="S102" s="51">
        <f t="shared" si="12"/>
        <v>15</v>
      </c>
      <c r="T102" s="94">
        <v>3</v>
      </c>
      <c r="U102" s="95">
        <v>12</v>
      </c>
      <c r="V102" s="50">
        <v>91</v>
      </c>
      <c r="W102" s="51">
        <f t="shared" si="13"/>
        <v>1</v>
      </c>
      <c r="X102" s="94">
        <v>1</v>
      </c>
      <c r="Y102" s="95">
        <v>0</v>
      </c>
    </row>
    <row r="103" spans="2:25" ht="25.5" customHeight="1" thickBot="1" thickTop="1">
      <c r="B103" s="135" t="s">
        <v>22</v>
      </c>
      <c r="C103" s="136"/>
      <c r="D103" s="6">
        <f>SUM(D83:D102)</f>
        <v>3716</v>
      </c>
      <c r="E103" s="6">
        <f>SUM(E83:E102)</f>
        <v>1816</v>
      </c>
      <c r="F103" s="37">
        <f>SUM(F83:F102)</f>
        <v>1900</v>
      </c>
      <c r="G103" s="7">
        <f>SUM(G83:G102)</f>
        <v>2407</v>
      </c>
      <c r="J103" s="50">
        <v>17</v>
      </c>
      <c r="K103" s="51">
        <f t="shared" si="10"/>
        <v>20</v>
      </c>
      <c r="L103" s="94">
        <v>13</v>
      </c>
      <c r="M103" s="95">
        <v>7</v>
      </c>
      <c r="N103" s="50">
        <v>42</v>
      </c>
      <c r="O103" s="51">
        <f t="shared" si="11"/>
        <v>28</v>
      </c>
      <c r="P103" s="94">
        <v>11</v>
      </c>
      <c r="Q103" s="95">
        <v>17</v>
      </c>
      <c r="R103" s="50">
        <v>67</v>
      </c>
      <c r="S103" s="51">
        <f t="shared" si="12"/>
        <v>12</v>
      </c>
      <c r="T103" s="94">
        <v>3</v>
      </c>
      <c r="U103" s="95">
        <v>9</v>
      </c>
      <c r="V103" s="50">
        <v>92</v>
      </c>
      <c r="W103" s="51">
        <f t="shared" si="13"/>
        <v>1</v>
      </c>
      <c r="X103" s="94">
        <v>1</v>
      </c>
      <c r="Y103" s="95">
        <v>0</v>
      </c>
    </row>
    <row r="104" spans="10:25" ht="24.75" customHeight="1">
      <c r="J104" s="50">
        <v>18</v>
      </c>
      <c r="K104" s="51">
        <f t="shared" si="10"/>
        <v>34</v>
      </c>
      <c r="L104" s="94">
        <v>23</v>
      </c>
      <c r="M104" s="95">
        <v>11</v>
      </c>
      <c r="N104" s="50">
        <v>43</v>
      </c>
      <c r="O104" s="51">
        <f t="shared" si="11"/>
        <v>52</v>
      </c>
      <c r="P104" s="94">
        <v>24</v>
      </c>
      <c r="Q104" s="95">
        <v>28</v>
      </c>
      <c r="R104" s="50">
        <v>68</v>
      </c>
      <c r="S104" s="51">
        <f t="shared" si="12"/>
        <v>13</v>
      </c>
      <c r="T104" s="94">
        <v>5</v>
      </c>
      <c r="U104" s="95">
        <v>8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129</v>
      </c>
      <c r="L105" s="94">
        <v>77</v>
      </c>
      <c r="M105" s="95">
        <v>52</v>
      </c>
      <c r="N105" s="50">
        <v>44</v>
      </c>
      <c r="O105" s="51">
        <f t="shared" si="11"/>
        <v>40</v>
      </c>
      <c r="P105" s="94">
        <v>20</v>
      </c>
      <c r="Q105" s="95">
        <v>20</v>
      </c>
      <c r="R105" s="50">
        <v>69</v>
      </c>
      <c r="S105" s="51">
        <f t="shared" si="12"/>
        <v>15</v>
      </c>
      <c r="T105" s="94">
        <v>9</v>
      </c>
      <c r="U105" s="95">
        <v>6</v>
      </c>
      <c r="V105" s="50">
        <v>94</v>
      </c>
      <c r="W105" s="51">
        <f t="shared" si="13"/>
        <v>2</v>
      </c>
      <c r="X105" s="94">
        <v>1</v>
      </c>
      <c r="Y105" s="95">
        <v>1</v>
      </c>
    </row>
    <row r="106" spans="10:25" ht="24.75" customHeight="1">
      <c r="J106" s="49" t="s">
        <v>59</v>
      </c>
      <c r="K106" s="54">
        <f t="shared" si="10"/>
        <v>886</v>
      </c>
      <c r="L106" s="47">
        <f>L107+L108+L109+L110+L111</f>
        <v>450</v>
      </c>
      <c r="M106" s="48">
        <f>M107+M108+M109+M110+M111</f>
        <v>436</v>
      </c>
      <c r="N106" s="49" t="s">
        <v>60</v>
      </c>
      <c r="O106" s="54">
        <f t="shared" si="11"/>
        <v>260</v>
      </c>
      <c r="P106" s="47">
        <f>P107+P108+P109+P110+P111</f>
        <v>110</v>
      </c>
      <c r="Q106" s="48">
        <f>Q107+Q108+Q109+Q110+Q111</f>
        <v>150</v>
      </c>
      <c r="R106" s="49" t="s">
        <v>61</v>
      </c>
      <c r="S106" s="54">
        <f t="shared" si="12"/>
        <v>36</v>
      </c>
      <c r="T106" s="47">
        <f>T107+T108+T109+T110+T111</f>
        <v>14</v>
      </c>
      <c r="U106" s="48">
        <f>U107+U108+U109+U110+U111</f>
        <v>22</v>
      </c>
      <c r="V106" s="49" t="s">
        <v>62</v>
      </c>
      <c r="W106" s="54">
        <f t="shared" si="13"/>
        <v>0</v>
      </c>
      <c r="X106" s="47">
        <f>X107+X108+X109+X110+X111</f>
        <v>0</v>
      </c>
      <c r="Y106" s="48">
        <f>Y107+Y108+Y109+Y110+Y111</f>
        <v>0</v>
      </c>
    </row>
    <row r="107" spans="10:25" ht="24.75" customHeight="1">
      <c r="J107" s="50">
        <v>20</v>
      </c>
      <c r="K107" s="51">
        <f t="shared" si="10"/>
        <v>160</v>
      </c>
      <c r="L107" s="94">
        <v>84</v>
      </c>
      <c r="M107" s="95">
        <v>76</v>
      </c>
      <c r="N107" s="50">
        <v>45</v>
      </c>
      <c r="O107" s="51">
        <f t="shared" si="11"/>
        <v>31</v>
      </c>
      <c r="P107" s="94">
        <v>13</v>
      </c>
      <c r="Q107" s="95">
        <v>18</v>
      </c>
      <c r="R107" s="50">
        <v>70</v>
      </c>
      <c r="S107" s="51">
        <f t="shared" si="12"/>
        <v>14</v>
      </c>
      <c r="T107" s="94">
        <v>4</v>
      </c>
      <c r="U107" s="95">
        <v>10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10:25" ht="24.75" customHeight="1">
      <c r="J108" s="50">
        <v>21</v>
      </c>
      <c r="K108" s="51">
        <f t="shared" si="10"/>
        <v>154</v>
      </c>
      <c r="L108" s="94">
        <v>97</v>
      </c>
      <c r="M108" s="95">
        <v>57</v>
      </c>
      <c r="N108" s="50">
        <v>46</v>
      </c>
      <c r="O108" s="51">
        <f t="shared" si="11"/>
        <v>62</v>
      </c>
      <c r="P108" s="94">
        <v>25</v>
      </c>
      <c r="Q108" s="95">
        <v>37</v>
      </c>
      <c r="R108" s="50">
        <v>71</v>
      </c>
      <c r="S108" s="51">
        <f t="shared" si="12"/>
        <v>7</v>
      </c>
      <c r="T108" s="94">
        <v>3</v>
      </c>
      <c r="U108" s="95">
        <v>4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199</v>
      </c>
      <c r="L109" s="94">
        <v>85</v>
      </c>
      <c r="M109" s="95">
        <v>114</v>
      </c>
      <c r="N109" s="50">
        <v>47</v>
      </c>
      <c r="O109" s="51">
        <f t="shared" si="11"/>
        <v>56</v>
      </c>
      <c r="P109" s="94">
        <v>28</v>
      </c>
      <c r="Q109" s="95">
        <v>28</v>
      </c>
      <c r="R109" s="50">
        <v>72</v>
      </c>
      <c r="S109" s="51">
        <f t="shared" si="12"/>
        <v>3</v>
      </c>
      <c r="T109" s="94">
        <v>2</v>
      </c>
      <c r="U109" s="95">
        <v>1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177</v>
      </c>
      <c r="L110" s="94">
        <v>76</v>
      </c>
      <c r="M110" s="95">
        <v>101</v>
      </c>
      <c r="N110" s="50">
        <v>48</v>
      </c>
      <c r="O110" s="51">
        <f>P110+Q110</f>
        <v>51</v>
      </c>
      <c r="P110" s="94">
        <v>20</v>
      </c>
      <c r="Q110" s="95">
        <v>31</v>
      </c>
      <c r="R110" s="50">
        <v>73</v>
      </c>
      <c r="S110" s="51">
        <f t="shared" si="12"/>
        <v>8</v>
      </c>
      <c r="T110" s="94">
        <v>2</v>
      </c>
      <c r="U110" s="95">
        <v>6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196</v>
      </c>
      <c r="L111" s="96">
        <v>108</v>
      </c>
      <c r="M111" s="97">
        <v>88</v>
      </c>
      <c r="N111" s="60">
        <v>49</v>
      </c>
      <c r="O111" s="61">
        <f>P111+Q111</f>
        <v>60</v>
      </c>
      <c r="P111" s="96">
        <v>24</v>
      </c>
      <c r="Q111" s="97">
        <v>36</v>
      </c>
      <c r="R111" s="60">
        <v>74</v>
      </c>
      <c r="S111" s="61">
        <f t="shared" si="12"/>
        <v>4</v>
      </c>
      <c r="T111" s="96">
        <v>3</v>
      </c>
      <c r="U111" s="97">
        <v>1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3716</v>
      </c>
      <c r="X113" s="126">
        <f>L82+L88+L94+L100+L106+L112+P82+P88+P94+P100+P106+P112+T82+T88+T94+T100+T106+T112+X82+X88+X94+X100+X106+X112</f>
        <v>1816</v>
      </c>
      <c r="Y113" s="128">
        <f>M82+M88+M94+M100+M106+M112+Q82+Q88+Q94+Q100+Q106+Q112+U82+U88+U94+U100+U106+U112+Y82+Y88+Y94+Y100+Y106+Y112</f>
        <v>1900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151</v>
      </c>
      <c r="P115" s="69">
        <f>$T$100+$T106+$X$82+$X$88+$X$94+$X$100+$X$106+$X$112</f>
        <v>59</v>
      </c>
      <c r="Q115" s="69">
        <f>$U$100+$U$106+$Y$82+$Y$88+$Y$94+$Y$100+$Y$106+$Y$112</f>
        <v>92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I10" sqref="I10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平成30年3月1日現在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112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1995</v>
      </c>
      <c r="L4" s="47">
        <f>L5+L6+L7+L8+L9</f>
        <v>1016</v>
      </c>
      <c r="M4" s="48">
        <f>M5+M6+M7+M8+M9</f>
        <v>979</v>
      </c>
      <c r="N4" s="49" t="s">
        <v>44</v>
      </c>
      <c r="O4" s="47">
        <f aca="true" t="shared" si="1" ref="O4:O33">P4+Q4</f>
        <v>3821</v>
      </c>
      <c r="P4" s="47">
        <f>P5+P6+P7+P8+P9</f>
        <v>1993</v>
      </c>
      <c r="Q4" s="48">
        <f>Q5+Q6+Q7+Q8+Q9</f>
        <v>1828</v>
      </c>
      <c r="R4" s="49" t="s">
        <v>45</v>
      </c>
      <c r="S4" s="47">
        <f aca="true" t="shared" si="2" ref="S4:S33">T4+U4</f>
        <v>4162</v>
      </c>
      <c r="T4" s="47">
        <f>T5+T6+T7+T8+T9</f>
        <v>2161</v>
      </c>
      <c r="U4" s="48">
        <f>U5+U6+U7+U8+U9</f>
        <v>2001</v>
      </c>
      <c r="V4" s="49" t="s">
        <v>46</v>
      </c>
      <c r="W4" s="47">
        <f aca="true" t="shared" si="3" ref="W4:W35">X4+Y4</f>
        <v>2874</v>
      </c>
      <c r="X4" s="47">
        <f>X5+X6+X7+X8+X9</f>
        <v>1284</v>
      </c>
      <c r="Y4" s="48">
        <f>Y5+Y6+Y7+Y8+Y9</f>
        <v>1590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360</v>
      </c>
      <c r="L5" s="52">
        <v>188</v>
      </c>
      <c r="M5" s="53">
        <v>172</v>
      </c>
      <c r="N5" s="50">
        <v>25</v>
      </c>
      <c r="O5" s="51">
        <f t="shared" si="1"/>
        <v>826</v>
      </c>
      <c r="P5" s="52">
        <v>430</v>
      </c>
      <c r="Q5" s="53">
        <v>396</v>
      </c>
      <c r="R5" s="50">
        <v>50</v>
      </c>
      <c r="S5" s="51">
        <f t="shared" si="2"/>
        <v>928</v>
      </c>
      <c r="T5" s="52">
        <v>492</v>
      </c>
      <c r="U5" s="53">
        <v>436</v>
      </c>
      <c r="V5" s="50">
        <v>75</v>
      </c>
      <c r="W5" s="51">
        <f t="shared" si="3"/>
        <v>675</v>
      </c>
      <c r="X5" s="52">
        <v>312</v>
      </c>
      <c r="Y5" s="53">
        <v>363</v>
      </c>
    </row>
    <row r="6" spans="2:25" ht="24.75" customHeight="1" thickTop="1">
      <c r="B6" s="163" t="s">
        <v>31</v>
      </c>
      <c r="C6" s="164"/>
      <c r="D6" s="165"/>
      <c r="E6" s="15">
        <f>F6+G6</f>
        <v>58314</v>
      </c>
      <c r="F6" s="38">
        <f>SUM(F7:F8)</f>
        <v>29148</v>
      </c>
      <c r="G6" s="39">
        <f>SUM(G7:G8)</f>
        <v>29166</v>
      </c>
      <c r="J6" s="50">
        <v>1</v>
      </c>
      <c r="K6" s="51">
        <f t="shared" si="0"/>
        <v>415</v>
      </c>
      <c r="L6" s="52">
        <v>209</v>
      </c>
      <c r="M6" s="53">
        <v>206</v>
      </c>
      <c r="N6" s="50">
        <v>26</v>
      </c>
      <c r="O6" s="51">
        <f t="shared" si="1"/>
        <v>770</v>
      </c>
      <c r="P6" s="52">
        <v>406</v>
      </c>
      <c r="Q6" s="53">
        <v>364</v>
      </c>
      <c r="R6" s="50">
        <v>51</v>
      </c>
      <c r="S6" s="51">
        <f t="shared" si="2"/>
        <v>731</v>
      </c>
      <c r="T6" s="52">
        <v>364</v>
      </c>
      <c r="U6" s="53">
        <v>367</v>
      </c>
      <c r="V6" s="50">
        <v>76</v>
      </c>
      <c r="W6" s="51">
        <f t="shared" si="3"/>
        <v>633</v>
      </c>
      <c r="X6" s="52">
        <v>292</v>
      </c>
      <c r="Y6" s="53">
        <v>341</v>
      </c>
    </row>
    <row r="7" spans="2:25" ht="24.75" customHeight="1">
      <c r="B7" s="19"/>
      <c r="C7" s="166" t="s">
        <v>32</v>
      </c>
      <c r="D7" s="131"/>
      <c r="E7" s="13">
        <f>F7+G7</f>
        <v>54607</v>
      </c>
      <c r="F7" s="14">
        <v>27333</v>
      </c>
      <c r="G7" s="33">
        <v>27274</v>
      </c>
      <c r="J7" s="50">
        <v>2</v>
      </c>
      <c r="K7" s="51">
        <f t="shared" si="0"/>
        <v>410</v>
      </c>
      <c r="L7" s="52">
        <v>211</v>
      </c>
      <c r="M7" s="53">
        <v>199</v>
      </c>
      <c r="N7" s="50">
        <v>27</v>
      </c>
      <c r="O7" s="51">
        <f t="shared" si="1"/>
        <v>790</v>
      </c>
      <c r="P7" s="52">
        <v>402</v>
      </c>
      <c r="Q7" s="53">
        <v>388</v>
      </c>
      <c r="R7" s="50">
        <v>52</v>
      </c>
      <c r="S7" s="51">
        <f t="shared" si="2"/>
        <v>872</v>
      </c>
      <c r="T7" s="52">
        <v>457</v>
      </c>
      <c r="U7" s="53">
        <v>415</v>
      </c>
      <c r="V7" s="50">
        <v>77</v>
      </c>
      <c r="W7" s="51">
        <f t="shared" si="3"/>
        <v>601</v>
      </c>
      <c r="X7" s="52">
        <v>274</v>
      </c>
      <c r="Y7" s="53">
        <v>327</v>
      </c>
    </row>
    <row r="8" spans="2:25" ht="24.75" customHeight="1" thickBot="1">
      <c r="B8" s="23"/>
      <c r="C8" s="167" t="s">
        <v>33</v>
      </c>
      <c r="D8" s="168"/>
      <c r="E8" s="24">
        <f>F8+G8</f>
        <v>3707</v>
      </c>
      <c r="F8" s="25">
        <v>1815</v>
      </c>
      <c r="G8" s="34">
        <v>1892</v>
      </c>
      <c r="J8" s="50">
        <v>3</v>
      </c>
      <c r="K8" s="51">
        <f t="shared" si="0"/>
        <v>399</v>
      </c>
      <c r="L8" s="52">
        <v>183</v>
      </c>
      <c r="M8" s="53">
        <v>216</v>
      </c>
      <c r="N8" s="50">
        <v>28</v>
      </c>
      <c r="O8" s="51">
        <f t="shared" si="1"/>
        <v>740</v>
      </c>
      <c r="P8" s="52">
        <v>381</v>
      </c>
      <c r="Q8" s="53">
        <v>359</v>
      </c>
      <c r="R8" s="50">
        <v>53</v>
      </c>
      <c r="S8" s="51">
        <f t="shared" si="2"/>
        <v>853</v>
      </c>
      <c r="T8" s="52">
        <v>450</v>
      </c>
      <c r="U8" s="53">
        <v>403</v>
      </c>
      <c r="V8" s="50">
        <v>78</v>
      </c>
      <c r="W8" s="51">
        <f t="shared" si="3"/>
        <v>530</v>
      </c>
      <c r="X8" s="52">
        <v>210</v>
      </c>
      <c r="Y8" s="53">
        <v>320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411</v>
      </c>
      <c r="L9" s="52">
        <v>225</v>
      </c>
      <c r="M9" s="53">
        <v>186</v>
      </c>
      <c r="N9" s="50">
        <v>29</v>
      </c>
      <c r="O9" s="51">
        <f t="shared" si="1"/>
        <v>695</v>
      </c>
      <c r="P9" s="52">
        <v>374</v>
      </c>
      <c r="Q9" s="53">
        <v>321</v>
      </c>
      <c r="R9" s="50">
        <v>54</v>
      </c>
      <c r="S9" s="51">
        <f t="shared" si="2"/>
        <v>778</v>
      </c>
      <c r="T9" s="52">
        <v>398</v>
      </c>
      <c r="U9" s="53">
        <v>380</v>
      </c>
      <c r="V9" s="50">
        <v>79</v>
      </c>
      <c r="W9" s="51">
        <f t="shared" si="3"/>
        <v>435</v>
      </c>
      <c r="X9" s="52">
        <v>196</v>
      </c>
      <c r="Y9" s="53">
        <v>239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2045</v>
      </c>
      <c r="L10" s="54">
        <f>L11+L12+L13+L14+L15</f>
        <v>1032</v>
      </c>
      <c r="M10" s="55">
        <f>M11+M12+M13+M14+M15</f>
        <v>1013</v>
      </c>
      <c r="N10" s="49" t="s">
        <v>48</v>
      </c>
      <c r="O10" s="54">
        <f t="shared" si="1"/>
        <v>3385</v>
      </c>
      <c r="P10" s="54">
        <f>P11+P12+P13+P14+P15</f>
        <v>1844</v>
      </c>
      <c r="Q10" s="55">
        <f>Q11+Q12+Q13+Q14+Q15</f>
        <v>1541</v>
      </c>
      <c r="R10" s="56" t="s">
        <v>49</v>
      </c>
      <c r="S10" s="54">
        <f t="shared" si="2"/>
        <v>3742</v>
      </c>
      <c r="T10" s="54">
        <f>T11+T12+T13+T14+T15</f>
        <v>1865</v>
      </c>
      <c r="U10" s="55">
        <f>U11+U12+U13+U14+U15</f>
        <v>1877</v>
      </c>
      <c r="V10" s="49" t="s">
        <v>50</v>
      </c>
      <c r="W10" s="54">
        <f t="shared" si="3"/>
        <v>2172</v>
      </c>
      <c r="X10" s="54">
        <f>X11+X12+X13+X14+X15</f>
        <v>877</v>
      </c>
      <c r="Y10" s="55">
        <f>Y11+Y12+Y13+Y14+Y15</f>
        <v>1295</v>
      </c>
    </row>
    <row r="11" spans="2:25" ht="24.75" customHeight="1" thickBot="1">
      <c r="B11" s="171" t="s">
        <v>5</v>
      </c>
      <c r="C11" s="172"/>
      <c r="D11" s="31">
        <f>SUM(E11:G11)</f>
        <v>30218</v>
      </c>
      <c r="E11" s="25">
        <v>27268</v>
      </c>
      <c r="F11" s="25">
        <v>2404</v>
      </c>
      <c r="G11" s="32">
        <v>546</v>
      </c>
      <c r="J11" s="57">
        <v>5</v>
      </c>
      <c r="K11" s="51">
        <f t="shared" si="0"/>
        <v>375</v>
      </c>
      <c r="L11" s="52">
        <v>186</v>
      </c>
      <c r="M11" s="53">
        <v>189</v>
      </c>
      <c r="N11" s="50">
        <v>30</v>
      </c>
      <c r="O11" s="51">
        <f t="shared" si="1"/>
        <v>694</v>
      </c>
      <c r="P11" s="52">
        <v>378</v>
      </c>
      <c r="Q11" s="53">
        <v>316</v>
      </c>
      <c r="R11" s="50">
        <v>55</v>
      </c>
      <c r="S11" s="51">
        <f t="shared" si="2"/>
        <v>715</v>
      </c>
      <c r="T11" s="52">
        <v>359</v>
      </c>
      <c r="U11" s="53">
        <v>356</v>
      </c>
      <c r="V11" s="50">
        <v>80</v>
      </c>
      <c r="W11" s="51">
        <f t="shared" si="3"/>
        <v>490</v>
      </c>
      <c r="X11" s="52">
        <v>212</v>
      </c>
      <c r="Y11" s="53">
        <v>278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405</v>
      </c>
      <c r="L12" s="52">
        <v>211</v>
      </c>
      <c r="M12" s="53">
        <v>194</v>
      </c>
      <c r="N12" s="50">
        <v>31</v>
      </c>
      <c r="O12" s="51">
        <f t="shared" si="1"/>
        <v>665</v>
      </c>
      <c r="P12" s="52">
        <v>352</v>
      </c>
      <c r="Q12" s="53">
        <v>313</v>
      </c>
      <c r="R12" s="50">
        <v>56</v>
      </c>
      <c r="S12" s="51">
        <f t="shared" si="2"/>
        <v>758</v>
      </c>
      <c r="T12" s="52">
        <v>369</v>
      </c>
      <c r="U12" s="53">
        <v>389</v>
      </c>
      <c r="V12" s="50">
        <v>81</v>
      </c>
      <c r="W12" s="51">
        <f t="shared" si="3"/>
        <v>452</v>
      </c>
      <c r="X12" s="52">
        <v>209</v>
      </c>
      <c r="Y12" s="53">
        <v>243</v>
      </c>
    </row>
    <row r="13" spans="1:25" ht="22.5" customHeight="1" thickBot="1">
      <c r="A13" s="3"/>
      <c r="B13" s="74"/>
      <c r="C13" s="173" t="s">
        <v>94</v>
      </c>
      <c r="D13" s="174"/>
      <c r="E13" s="174"/>
      <c r="F13" s="174"/>
      <c r="G13" s="174"/>
      <c r="J13" s="57">
        <v>7</v>
      </c>
      <c r="K13" s="51">
        <f t="shared" si="0"/>
        <v>421</v>
      </c>
      <c r="L13" s="52">
        <v>200</v>
      </c>
      <c r="M13" s="53">
        <v>221</v>
      </c>
      <c r="N13" s="50">
        <v>32</v>
      </c>
      <c r="O13" s="51">
        <f t="shared" si="1"/>
        <v>628</v>
      </c>
      <c r="P13" s="52">
        <v>360</v>
      </c>
      <c r="Q13" s="53">
        <v>268</v>
      </c>
      <c r="R13" s="50">
        <v>57</v>
      </c>
      <c r="S13" s="51">
        <f t="shared" si="2"/>
        <v>788</v>
      </c>
      <c r="T13" s="52">
        <v>385</v>
      </c>
      <c r="U13" s="53">
        <v>403</v>
      </c>
      <c r="V13" s="50">
        <v>82</v>
      </c>
      <c r="W13" s="51">
        <f t="shared" si="3"/>
        <v>432</v>
      </c>
      <c r="X13" s="52">
        <v>154</v>
      </c>
      <c r="Y13" s="53">
        <v>278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95</v>
      </c>
      <c r="H14" s="161" t="s">
        <v>80</v>
      </c>
      <c r="J14" s="57">
        <v>8</v>
      </c>
      <c r="K14" s="51">
        <f t="shared" si="0"/>
        <v>420</v>
      </c>
      <c r="L14" s="52">
        <v>216</v>
      </c>
      <c r="M14" s="53">
        <v>204</v>
      </c>
      <c r="N14" s="50">
        <v>33</v>
      </c>
      <c r="O14" s="51">
        <f t="shared" si="1"/>
        <v>709</v>
      </c>
      <c r="P14" s="52">
        <v>389</v>
      </c>
      <c r="Q14" s="53">
        <v>320</v>
      </c>
      <c r="R14" s="50">
        <v>58</v>
      </c>
      <c r="S14" s="51">
        <f t="shared" si="2"/>
        <v>732</v>
      </c>
      <c r="T14" s="52">
        <v>372</v>
      </c>
      <c r="U14" s="53">
        <v>360</v>
      </c>
      <c r="V14" s="50">
        <v>83</v>
      </c>
      <c r="W14" s="51">
        <f t="shared" si="3"/>
        <v>414</v>
      </c>
      <c r="X14" s="52">
        <v>167</v>
      </c>
      <c r="Y14" s="53">
        <v>247</v>
      </c>
    </row>
    <row r="15" spans="1:25" ht="25.5" customHeight="1" thickBot="1">
      <c r="A15" s="9"/>
      <c r="B15" s="143"/>
      <c r="C15" s="144"/>
      <c r="D15" s="18" t="s">
        <v>96</v>
      </c>
      <c r="E15" s="17" t="s">
        <v>97</v>
      </c>
      <c r="F15" s="16" t="s">
        <v>98</v>
      </c>
      <c r="G15" s="160"/>
      <c r="H15" s="162"/>
      <c r="J15" s="57">
        <v>9</v>
      </c>
      <c r="K15" s="51">
        <f t="shared" si="0"/>
        <v>424</v>
      </c>
      <c r="L15" s="52">
        <v>219</v>
      </c>
      <c r="M15" s="53">
        <v>205</v>
      </c>
      <c r="N15" s="50">
        <v>34</v>
      </c>
      <c r="O15" s="51">
        <f t="shared" si="1"/>
        <v>689</v>
      </c>
      <c r="P15" s="52">
        <v>365</v>
      </c>
      <c r="Q15" s="53">
        <v>324</v>
      </c>
      <c r="R15" s="50">
        <v>59</v>
      </c>
      <c r="S15" s="51">
        <f t="shared" si="2"/>
        <v>749</v>
      </c>
      <c r="T15" s="52">
        <v>380</v>
      </c>
      <c r="U15" s="53">
        <v>369</v>
      </c>
      <c r="V15" s="50">
        <v>84</v>
      </c>
      <c r="W15" s="51">
        <f t="shared" si="3"/>
        <v>384</v>
      </c>
      <c r="X15" s="52">
        <v>135</v>
      </c>
      <c r="Y15" s="53">
        <v>249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18417</v>
      </c>
      <c r="E16" s="27">
        <v>9146</v>
      </c>
      <c r="F16" s="35">
        <v>9271</v>
      </c>
      <c r="G16" s="27">
        <v>9365</v>
      </c>
      <c r="H16" s="101">
        <v>129</v>
      </c>
      <c r="J16" s="49" t="s">
        <v>51</v>
      </c>
      <c r="K16" s="54">
        <f t="shared" si="0"/>
        <v>2123</v>
      </c>
      <c r="L16" s="54">
        <f>L17+L18+L19+L20+L21</f>
        <v>1062</v>
      </c>
      <c r="M16" s="55">
        <f>M17+M18+M19+M20+M21</f>
        <v>1061</v>
      </c>
      <c r="N16" s="49" t="s">
        <v>52</v>
      </c>
      <c r="O16" s="54">
        <f t="shared" si="1"/>
        <v>3530</v>
      </c>
      <c r="P16" s="54">
        <f>P17+P18+P19+P20+P21</f>
        <v>1893</v>
      </c>
      <c r="Q16" s="55">
        <f>Q17+Q18+Q19+Q20+Q21</f>
        <v>1637</v>
      </c>
      <c r="R16" s="49" t="s">
        <v>53</v>
      </c>
      <c r="S16" s="54">
        <f t="shared" si="2"/>
        <v>3613</v>
      </c>
      <c r="T16" s="54">
        <f>T17+T18+T19+T20+T21</f>
        <v>1890</v>
      </c>
      <c r="U16" s="55">
        <f>U17+U18+U19+U20+U21</f>
        <v>1723</v>
      </c>
      <c r="V16" s="49" t="s">
        <v>54</v>
      </c>
      <c r="W16" s="54">
        <f t="shared" si="3"/>
        <v>1318</v>
      </c>
      <c r="X16" s="54">
        <f>X17+X18+X19+X20+X21</f>
        <v>415</v>
      </c>
      <c r="Y16" s="55">
        <f>Y17+Y18+Y19+Y20+Y21</f>
        <v>903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402</v>
      </c>
      <c r="L17" s="52">
        <v>204</v>
      </c>
      <c r="M17" s="53">
        <v>198</v>
      </c>
      <c r="N17" s="50">
        <v>35</v>
      </c>
      <c r="O17" s="51">
        <f t="shared" si="1"/>
        <v>718</v>
      </c>
      <c r="P17" s="52">
        <v>384</v>
      </c>
      <c r="Q17" s="53">
        <v>334</v>
      </c>
      <c r="R17" s="50">
        <v>60</v>
      </c>
      <c r="S17" s="51">
        <f t="shared" si="2"/>
        <v>720</v>
      </c>
      <c r="T17" s="52">
        <v>380</v>
      </c>
      <c r="U17" s="53">
        <v>340</v>
      </c>
      <c r="V17" s="50">
        <v>85</v>
      </c>
      <c r="W17" s="51">
        <f t="shared" si="3"/>
        <v>330</v>
      </c>
      <c r="X17" s="52">
        <v>119</v>
      </c>
      <c r="Y17" s="53">
        <v>211</v>
      </c>
    </row>
    <row r="18" spans="1:25" ht="24.75" customHeight="1">
      <c r="A18" s="9"/>
      <c r="B18" s="151" t="s">
        <v>11</v>
      </c>
      <c r="C18" s="139"/>
      <c r="D18" s="4">
        <f t="shared" si="4"/>
        <v>13355</v>
      </c>
      <c r="E18" s="8">
        <v>6741</v>
      </c>
      <c r="F18" s="36">
        <v>6614</v>
      </c>
      <c r="G18" s="8">
        <v>6974</v>
      </c>
      <c r="H18" s="103">
        <v>153</v>
      </c>
      <c r="J18" s="50">
        <v>11</v>
      </c>
      <c r="K18" s="51">
        <f t="shared" si="0"/>
        <v>408</v>
      </c>
      <c r="L18" s="52">
        <v>185</v>
      </c>
      <c r="M18" s="53">
        <v>223</v>
      </c>
      <c r="N18" s="50">
        <v>36</v>
      </c>
      <c r="O18" s="51">
        <f t="shared" si="1"/>
        <v>675</v>
      </c>
      <c r="P18" s="52">
        <v>349</v>
      </c>
      <c r="Q18" s="53">
        <v>326</v>
      </c>
      <c r="R18" s="50">
        <v>61</v>
      </c>
      <c r="S18" s="51">
        <f t="shared" si="2"/>
        <v>723</v>
      </c>
      <c r="T18" s="52">
        <v>384</v>
      </c>
      <c r="U18" s="53">
        <v>339</v>
      </c>
      <c r="V18" s="50">
        <v>86</v>
      </c>
      <c r="W18" s="51">
        <f t="shared" si="3"/>
        <v>285</v>
      </c>
      <c r="X18" s="52">
        <v>96</v>
      </c>
      <c r="Y18" s="53">
        <v>189</v>
      </c>
    </row>
    <row r="19" spans="1:25" ht="24.75" customHeight="1">
      <c r="A19" s="9"/>
      <c r="B19" s="137" t="s">
        <v>12</v>
      </c>
      <c r="C19" s="131"/>
      <c r="D19" s="4">
        <f t="shared" si="4"/>
        <v>213</v>
      </c>
      <c r="E19" s="8">
        <v>103</v>
      </c>
      <c r="F19" s="36">
        <v>110</v>
      </c>
      <c r="G19" s="8">
        <v>119</v>
      </c>
      <c r="H19" s="102">
        <v>1</v>
      </c>
      <c r="J19" s="50">
        <v>12</v>
      </c>
      <c r="K19" s="51">
        <f t="shared" si="0"/>
        <v>417</v>
      </c>
      <c r="L19" s="52">
        <v>216</v>
      </c>
      <c r="M19" s="53">
        <v>201</v>
      </c>
      <c r="N19" s="50">
        <v>37</v>
      </c>
      <c r="O19" s="51">
        <f t="shared" si="1"/>
        <v>695</v>
      </c>
      <c r="P19" s="52">
        <v>382</v>
      </c>
      <c r="Q19" s="53">
        <v>313</v>
      </c>
      <c r="R19" s="50">
        <v>62</v>
      </c>
      <c r="S19" s="51">
        <f t="shared" si="2"/>
        <v>757</v>
      </c>
      <c r="T19" s="52">
        <v>390</v>
      </c>
      <c r="U19" s="53">
        <v>367</v>
      </c>
      <c r="V19" s="50">
        <v>87</v>
      </c>
      <c r="W19" s="51">
        <f t="shared" si="3"/>
        <v>281</v>
      </c>
      <c r="X19" s="52">
        <v>82</v>
      </c>
      <c r="Y19" s="53">
        <v>199</v>
      </c>
    </row>
    <row r="20" spans="1:25" ht="24.75" customHeight="1">
      <c r="A20" s="9"/>
      <c r="B20" s="137" t="s">
        <v>13</v>
      </c>
      <c r="C20" s="131"/>
      <c r="D20" s="4">
        <f t="shared" si="4"/>
        <v>2030</v>
      </c>
      <c r="E20" s="8">
        <v>994</v>
      </c>
      <c r="F20" s="36">
        <v>1036</v>
      </c>
      <c r="G20" s="8">
        <v>1077</v>
      </c>
      <c r="H20" s="102">
        <v>15</v>
      </c>
      <c r="J20" s="50">
        <v>13</v>
      </c>
      <c r="K20" s="51">
        <f t="shared" si="0"/>
        <v>412</v>
      </c>
      <c r="L20" s="52">
        <v>208</v>
      </c>
      <c r="M20" s="53">
        <v>204</v>
      </c>
      <c r="N20" s="50">
        <v>38</v>
      </c>
      <c r="O20" s="51">
        <f t="shared" si="1"/>
        <v>705</v>
      </c>
      <c r="P20" s="52">
        <v>387</v>
      </c>
      <c r="Q20" s="53">
        <v>318</v>
      </c>
      <c r="R20" s="50">
        <v>63</v>
      </c>
      <c r="S20" s="51">
        <f t="shared" si="2"/>
        <v>726</v>
      </c>
      <c r="T20" s="52">
        <v>378</v>
      </c>
      <c r="U20" s="53">
        <v>348</v>
      </c>
      <c r="V20" s="50">
        <v>88</v>
      </c>
      <c r="W20" s="51">
        <f t="shared" si="3"/>
        <v>230</v>
      </c>
      <c r="X20" s="52">
        <v>60</v>
      </c>
      <c r="Y20" s="53">
        <v>170</v>
      </c>
    </row>
    <row r="21" spans="1:25" ht="24.75" customHeight="1">
      <c r="A21" s="9"/>
      <c r="B21" s="132" t="s">
        <v>14</v>
      </c>
      <c r="C21" s="131"/>
      <c r="D21" s="4">
        <f t="shared" si="4"/>
        <v>2965</v>
      </c>
      <c r="E21" s="8">
        <v>1453</v>
      </c>
      <c r="F21" s="36">
        <v>1512</v>
      </c>
      <c r="G21" s="8">
        <v>1591</v>
      </c>
      <c r="H21" s="102">
        <v>21</v>
      </c>
      <c r="J21" s="50">
        <v>14</v>
      </c>
      <c r="K21" s="51">
        <f t="shared" si="0"/>
        <v>484</v>
      </c>
      <c r="L21" s="52">
        <v>249</v>
      </c>
      <c r="M21" s="53">
        <v>235</v>
      </c>
      <c r="N21" s="50">
        <v>39</v>
      </c>
      <c r="O21" s="51">
        <f t="shared" si="1"/>
        <v>737</v>
      </c>
      <c r="P21" s="52">
        <v>391</v>
      </c>
      <c r="Q21" s="53">
        <v>346</v>
      </c>
      <c r="R21" s="50">
        <v>64</v>
      </c>
      <c r="S21" s="51">
        <f t="shared" si="2"/>
        <v>687</v>
      </c>
      <c r="T21" s="52">
        <v>358</v>
      </c>
      <c r="U21" s="53">
        <v>329</v>
      </c>
      <c r="V21" s="50">
        <v>89</v>
      </c>
      <c r="W21" s="51">
        <f t="shared" si="3"/>
        <v>192</v>
      </c>
      <c r="X21" s="52">
        <v>58</v>
      </c>
      <c r="Y21" s="53">
        <v>134</v>
      </c>
    </row>
    <row r="22" spans="1:25" ht="24.75" customHeight="1">
      <c r="A22" s="9"/>
      <c r="B22" s="138" t="s">
        <v>15</v>
      </c>
      <c r="C22" s="139"/>
      <c r="D22" s="4">
        <f t="shared" si="4"/>
        <v>1585</v>
      </c>
      <c r="E22" s="8">
        <v>799</v>
      </c>
      <c r="F22" s="36">
        <v>786</v>
      </c>
      <c r="G22" s="8">
        <v>975</v>
      </c>
      <c r="H22" s="102">
        <v>16</v>
      </c>
      <c r="J22" s="49" t="s">
        <v>55</v>
      </c>
      <c r="K22" s="54">
        <f t="shared" si="0"/>
        <v>2542</v>
      </c>
      <c r="L22" s="54">
        <f>L23+L24+L25+L26+L27</f>
        <v>1331</v>
      </c>
      <c r="M22" s="55">
        <f>M23+M24+M25+M26+M27</f>
        <v>1211</v>
      </c>
      <c r="N22" s="49" t="s">
        <v>56</v>
      </c>
      <c r="O22" s="54">
        <f t="shared" si="1"/>
        <v>4034</v>
      </c>
      <c r="P22" s="54">
        <f>P23+P24+P25+P26+P27</f>
        <v>2147</v>
      </c>
      <c r="Q22" s="55">
        <f>Q23+Q24+Q25+Q26+Q27</f>
        <v>1887</v>
      </c>
      <c r="R22" s="49" t="s">
        <v>57</v>
      </c>
      <c r="S22" s="54">
        <f t="shared" si="2"/>
        <v>4235</v>
      </c>
      <c r="T22" s="54">
        <f>T23+T24+T25+T26+T27</f>
        <v>2125</v>
      </c>
      <c r="U22" s="55">
        <f>U23+U24+U25+U26+U27</f>
        <v>2110</v>
      </c>
      <c r="V22" s="49" t="s">
        <v>58</v>
      </c>
      <c r="W22" s="54">
        <f t="shared" si="3"/>
        <v>587</v>
      </c>
      <c r="X22" s="54">
        <f>X23+X24+X25+X26+X27</f>
        <v>146</v>
      </c>
      <c r="Y22" s="55">
        <f>Y23+Y24+Y25+Y26+Y27</f>
        <v>441</v>
      </c>
    </row>
    <row r="23" spans="1:25" ht="24.75" customHeight="1">
      <c r="A23" s="9"/>
      <c r="B23" s="132" t="s">
        <v>16</v>
      </c>
      <c r="C23" s="131"/>
      <c r="D23" s="4">
        <f t="shared" si="4"/>
        <v>1062</v>
      </c>
      <c r="E23" s="8">
        <v>494</v>
      </c>
      <c r="F23" s="36">
        <v>568</v>
      </c>
      <c r="G23" s="8">
        <v>585</v>
      </c>
      <c r="H23" s="102">
        <v>8</v>
      </c>
      <c r="J23" s="50">
        <v>15</v>
      </c>
      <c r="K23" s="51">
        <f t="shared" si="0"/>
        <v>466</v>
      </c>
      <c r="L23" s="52">
        <v>244</v>
      </c>
      <c r="M23" s="53">
        <v>222</v>
      </c>
      <c r="N23" s="50">
        <v>40</v>
      </c>
      <c r="O23" s="51">
        <f t="shared" si="1"/>
        <v>730</v>
      </c>
      <c r="P23" s="52">
        <v>390</v>
      </c>
      <c r="Q23" s="53">
        <v>340</v>
      </c>
      <c r="R23" s="50">
        <v>65</v>
      </c>
      <c r="S23" s="51">
        <f t="shared" si="2"/>
        <v>798</v>
      </c>
      <c r="T23" s="52">
        <v>427</v>
      </c>
      <c r="U23" s="53">
        <v>371</v>
      </c>
      <c r="V23" s="50">
        <v>90</v>
      </c>
      <c r="W23" s="51">
        <f t="shared" si="3"/>
        <v>172</v>
      </c>
      <c r="X23" s="52">
        <v>46</v>
      </c>
      <c r="Y23" s="53">
        <v>126</v>
      </c>
    </row>
    <row r="24" spans="1:25" ht="24.75" customHeight="1">
      <c r="A24" s="9"/>
      <c r="B24" s="140" t="s">
        <v>99</v>
      </c>
      <c r="C24" s="139"/>
      <c r="D24" s="4">
        <f t="shared" si="4"/>
        <v>1101</v>
      </c>
      <c r="E24" s="8">
        <v>572</v>
      </c>
      <c r="F24" s="36">
        <v>529</v>
      </c>
      <c r="G24" s="8">
        <v>523</v>
      </c>
      <c r="H24" s="100">
        <v>8</v>
      </c>
      <c r="J24" s="50">
        <v>16</v>
      </c>
      <c r="K24" s="51">
        <f t="shared" si="0"/>
        <v>463</v>
      </c>
      <c r="L24" s="52">
        <v>226</v>
      </c>
      <c r="M24" s="53">
        <v>237</v>
      </c>
      <c r="N24" s="50">
        <v>41</v>
      </c>
      <c r="O24" s="51">
        <f t="shared" si="1"/>
        <v>766</v>
      </c>
      <c r="P24" s="52">
        <v>394</v>
      </c>
      <c r="Q24" s="53">
        <v>372</v>
      </c>
      <c r="R24" s="50">
        <v>66</v>
      </c>
      <c r="S24" s="51">
        <f t="shared" si="2"/>
        <v>813</v>
      </c>
      <c r="T24" s="52">
        <v>416</v>
      </c>
      <c r="U24" s="53">
        <v>397</v>
      </c>
      <c r="V24" s="50">
        <v>91</v>
      </c>
      <c r="W24" s="51">
        <f t="shared" si="3"/>
        <v>151</v>
      </c>
      <c r="X24" s="52">
        <v>41</v>
      </c>
      <c r="Y24" s="53">
        <v>110</v>
      </c>
    </row>
    <row r="25" spans="1:25" ht="24.75" customHeight="1">
      <c r="A25" s="9"/>
      <c r="B25" s="132" t="s">
        <v>17</v>
      </c>
      <c r="C25" s="131"/>
      <c r="D25" s="4">
        <f t="shared" si="4"/>
        <v>1176</v>
      </c>
      <c r="E25" s="8">
        <v>604</v>
      </c>
      <c r="F25" s="36">
        <v>572</v>
      </c>
      <c r="G25" s="8">
        <v>515</v>
      </c>
      <c r="H25" s="103">
        <v>4</v>
      </c>
      <c r="J25" s="50">
        <v>17</v>
      </c>
      <c r="K25" s="51">
        <f t="shared" si="0"/>
        <v>508</v>
      </c>
      <c r="L25" s="52">
        <v>267</v>
      </c>
      <c r="M25" s="53">
        <v>241</v>
      </c>
      <c r="N25" s="50">
        <v>42</v>
      </c>
      <c r="O25" s="51">
        <f t="shared" si="1"/>
        <v>767</v>
      </c>
      <c r="P25" s="52">
        <v>399</v>
      </c>
      <c r="Q25" s="53">
        <v>368</v>
      </c>
      <c r="R25" s="50">
        <v>67</v>
      </c>
      <c r="S25" s="51">
        <f t="shared" si="2"/>
        <v>857</v>
      </c>
      <c r="T25" s="52">
        <v>399</v>
      </c>
      <c r="U25" s="53">
        <v>458</v>
      </c>
      <c r="V25" s="50">
        <v>92</v>
      </c>
      <c r="W25" s="51">
        <f t="shared" si="3"/>
        <v>100</v>
      </c>
      <c r="X25" s="52">
        <v>28</v>
      </c>
      <c r="Y25" s="53">
        <v>72</v>
      </c>
    </row>
    <row r="26" spans="1:25" ht="24.75" customHeight="1">
      <c r="A26" s="9"/>
      <c r="B26" s="130" t="s">
        <v>99</v>
      </c>
      <c r="C26" s="131"/>
      <c r="D26" s="4">
        <f t="shared" si="4"/>
        <v>2101</v>
      </c>
      <c r="E26" s="8">
        <v>1089</v>
      </c>
      <c r="F26" s="36">
        <v>1012</v>
      </c>
      <c r="G26" s="8">
        <v>1135</v>
      </c>
      <c r="H26" s="102">
        <v>13</v>
      </c>
      <c r="J26" s="50">
        <v>18</v>
      </c>
      <c r="K26" s="51">
        <f t="shared" si="0"/>
        <v>489</v>
      </c>
      <c r="L26" s="52">
        <v>259</v>
      </c>
      <c r="M26" s="53">
        <v>230</v>
      </c>
      <c r="N26" s="50">
        <v>43</v>
      </c>
      <c r="O26" s="51">
        <f t="shared" si="1"/>
        <v>873</v>
      </c>
      <c r="P26" s="52">
        <v>478</v>
      </c>
      <c r="Q26" s="53">
        <v>395</v>
      </c>
      <c r="R26" s="50">
        <v>68</v>
      </c>
      <c r="S26" s="51">
        <f t="shared" si="2"/>
        <v>871</v>
      </c>
      <c r="T26" s="52">
        <v>433</v>
      </c>
      <c r="U26" s="53">
        <v>438</v>
      </c>
      <c r="V26" s="50">
        <v>93</v>
      </c>
      <c r="W26" s="51">
        <f t="shared" si="3"/>
        <v>90</v>
      </c>
      <c r="X26" s="52">
        <v>17</v>
      </c>
      <c r="Y26" s="53">
        <v>73</v>
      </c>
    </row>
    <row r="27" spans="1:25" ht="24.75" customHeight="1">
      <c r="A27" s="9"/>
      <c r="B27" s="130" t="s">
        <v>100</v>
      </c>
      <c r="C27" s="131"/>
      <c r="D27" s="4">
        <f t="shared" si="4"/>
        <v>1397</v>
      </c>
      <c r="E27" s="8">
        <v>722</v>
      </c>
      <c r="F27" s="36">
        <v>675</v>
      </c>
      <c r="G27" s="8">
        <v>686</v>
      </c>
      <c r="H27" s="103">
        <v>8</v>
      </c>
      <c r="J27" s="50">
        <v>19</v>
      </c>
      <c r="K27" s="51">
        <f t="shared" si="0"/>
        <v>616</v>
      </c>
      <c r="L27" s="52">
        <v>335</v>
      </c>
      <c r="M27" s="53">
        <v>281</v>
      </c>
      <c r="N27" s="50">
        <v>44</v>
      </c>
      <c r="O27" s="51">
        <f t="shared" si="1"/>
        <v>898</v>
      </c>
      <c r="P27" s="52">
        <v>486</v>
      </c>
      <c r="Q27" s="53">
        <v>412</v>
      </c>
      <c r="R27" s="50">
        <v>69</v>
      </c>
      <c r="S27" s="51">
        <f t="shared" si="2"/>
        <v>896</v>
      </c>
      <c r="T27" s="52">
        <v>450</v>
      </c>
      <c r="U27" s="53">
        <v>446</v>
      </c>
      <c r="V27" s="50">
        <v>94</v>
      </c>
      <c r="W27" s="51">
        <f t="shared" si="3"/>
        <v>74</v>
      </c>
      <c r="X27" s="52">
        <v>14</v>
      </c>
      <c r="Y27" s="53">
        <v>60</v>
      </c>
    </row>
    <row r="28" spans="1:25" ht="24.75" customHeight="1">
      <c r="A28" s="9"/>
      <c r="B28" s="132" t="s">
        <v>18</v>
      </c>
      <c r="C28" s="131"/>
      <c r="D28" s="4">
        <f t="shared" si="4"/>
        <v>3683</v>
      </c>
      <c r="E28" s="8">
        <v>1868</v>
      </c>
      <c r="F28" s="36">
        <v>1815</v>
      </c>
      <c r="G28" s="8">
        <v>1823</v>
      </c>
      <c r="H28" s="102">
        <v>46</v>
      </c>
      <c r="J28" s="49" t="s">
        <v>59</v>
      </c>
      <c r="K28" s="54">
        <f t="shared" si="0"/>
        <v>3840</v>
      </c>
      <c r="L28" s="54">
        <f>L29+L30+L31+L32+L33</f>
        <v>1982</v>
      </c>
      <c r="M28" s="55">
        <f>M29+M30+M31+M32+M33</f>
        <v>1858</v>
      </c>
      <c r="N28" s="49" t="s">
        <v>60</v>
      </c>
      <c r="O28" s="54">
        <f t="shared" si="1"/>
        <v>4678</v>
      </c>
      <c r="P28" s="54">
        <f>P29+P30+P31+P32+P33</f>
        <v>2435</v>
      </c>
      <c r="Q28" s="55">
        <f>Q29+Q30+Q31+Q32+Q33</f>
        <v>2243</v>
      </c>
      <c r="R28" s="49" t="s">
        <v>61</v>
      </c>
      <c r="S28" s="54">
        <f t="shared" si="2"/>
        <v>3418</v>
      </c>
      <c r="T28" s="54">
        <f>T29+T30+T31+T32+T33</f>
        <v>1625</v>
      </c>
      <c r="U28" s="55">
        <f>U29+U30+U31+U32+U33</f>
        <v>1793</v>
      </c>
      <c r="V28" s="49" t="s">
        <v>62</v>
      </c>
      <c r="W28" s="54">
        <f t="shared" si="3"/>
        <v>163</v>
      </c>
      <c r="X28" s="54">
        <f>X29+X30+X31+X32+X33</f>
        <v>21</v>
      </c>
      <c r="Y28" s="55">
        <f>Y29+Y30+Y31+Y32+Y33</f>
        <v>142</v>
      </c>
    </row>
    <row r="29" spans="1:25" ht="24.75" customHeight="1">
      <c r="A29" s="9"/>
      <c r="B29" s="130" t="s">
        <v>101</v>
      </c>
      <c r="C29" s="131"/>
      <c r="D29" s="4">
        <f t="shared" si="4"/>
        <v>2641</v>
      </c>
      <c r="E29" s="8">
        <v>1303</v>
      </c>
      <c r="F29" s="36">
        <v>1338</v>
      </c>
      <c r="G29" s="8">
        <v>1378</v>
      </c>
      <c r="H29" s="103">
        <v>45</v>
      </c>
      <c r="J29" s="50">
        <v>20</v>
      </c>
      <c r="K29" s="51">
        <f t="shared" si="0"/>
        <v>728</v>
      </c>
      <c r="L29" s="52">
        <v>388</v>
      </c>
      <c r="M29" s="53">
        <v>340</v>
      </c>
      <c r="N29" s="50">
        <v>45</v>
      </c>
      <c r="O29" s="51">
        <f t="shared" si="1"/>
        <v>959</v>
      </c>
      <c r="P29" s="52">
        <v>511</v>
      </c>
      <c r="Q29" s="53">
        <v>448</v>
      </c>
      <c r="R29" s="50">
        <v>70</v>
      </c>
      <c r="S29" s="51">
        <f t="shared" si="2"/>
        <v>911</v>
      </c>
      <c r="T29" s="52">
        <v>449</v>
      </c>
      <c r="U29" s="53">
        <v>462</v>
      </c>
      <c r="V29" s="50">
        <v>95</v>
      </c>
      <c r="W29" s="51">
        <f t="shared" si="3"/>
        <v>61</v>
      </c>
      <c r="X29" s="58">
        <v>6</v>
      </c>
      <c r="Y29" s="59">
        <v>55</v>
      </c>
    </row>
    <row r="30" spans="1:25" ht="24.75" customHeight="1">
      <c r="A30" s="9"/>
      <c r="B30" s="132" t="s">
        <v>19</v>
      </c>
      <c r="C30" s="131"/>
      <c r="D30" s="4">
        <f t="shared" si="4"/>
        <v>1584</v>
      </c>
      <c r="E30" s="8">
        <v>784</v>
      </c>
      <c r="F30" s="36">
        <v>800</v>
      </c>
      <c r="G30" s="8">
        <v>812</v>
      </c>
      <c r="H30" s="102">
        <v>20</v>
      </c>
      <c r="J30" s="50">
        <v>21</v>
      </c>
      <c r="K30" s="51">
        <f t="shared" si="0"/>
        <v>693</v>
      </c>
      <c r="L30" s="52">
        <v>388</v>
      </c>
      <c r="M30" s="53">
        <v>305</v>
      </c>
      <c r="N30" s="50">
        <v>46</v>
      </c>
      <c r="O30" s="51">
        <f t="shared" si="1"/>
        <v>978</v>
      </c>
      <c r="P30" s="52">
        <v>488</v>
      </c>
      <c r="Q30" s="53">
        <v>490</v>
      </c>
      <c r="R30" s="50">
        <v>71</v>
      </c>
      <c r="S30" s="51">
        <f t="shared" si="2"/>
        <v>635</v>
      </c>
      <c r="T30" s="52">
        <v>295</v>
      </c>
      <c r="U30" s="53">
        <v>340</v>
      </c>
      <c r="V30" s="50">
        <v>96</v>
      </c>
      <c r="W30" s="51">
        <f t="shared" si="3"/>
        <v>33</v>
      </c>
      <c r="X30" s="58">
        <v>6</v>
      </c>
      <c r="Y30" s="59">
        <v>27</v>
      </c>
    </row>
    <row r="31" spans="1:25" ht="24.75" customHeight="1">
      <c r="A31" s="9"/>
      <c r="B31" s="130" t="s">
        <v>99</v>
      </c>
      <c r="C31" s="131"/>
      <c r="D31" s="4">
        <f t="shared" si="4"/>
        <v>1075</v>
      </c>
      <c r="E31" s="8">
        <v>542</v>
      </c>
      <c r="F31" s="36">
        <v>533</v>
      </c>
      <c r="G31" s="8">
        <v>531</v>
      </c>
      <c r="H31" s="103">
        <v>11</v>
      </c>
      <c r="J31" s="50">
        <v>22</v>
      </c>
      <c r="K31" s="51">
        <f t="shared" si="0"/>
        <v>780</v>
      </c>
      <c r="L31" s="52">
        <v>370</v>
      </c>
      <c r="M31" s="53">
        <v>410</v>
      </c>
      <c r="N31" s="50">
        <v>47</v>
      </c>
      <c r="O31" s="51">
        <f t="shared" si="1"/>
        <v>886</v>
      </c>
      <c r="P31" s="52">
        <v>481</v>
      </c>
      <c r="Q31" s="53">
        <v>405</v>
      </c>
      <c r="R31" s="50">
        <v>72</v>
      </c>
      <c r="S31" s="51">
        <f t="shared" si="2"/>
        <v>552</v>
      </c>
      <c r="T31" s="52">
        <v>275</v>
      </c>
      <c r="U31" s="53">
        <v>277</v>
      </c>
      <c r="V31" s="50">
        <v>97</v>
      </c>
      <c r="W31" s="51">
        <f t="shared" si="3"/>
        <v>28</v>
      </c>
      <c r="X31" s="58">
        <v>3</v>
      </c>
      <c r="Y31" s="59">
        <v>25</v>
      </c>
    </row>
    <row r="32" spans="1:25" ht="24.75" customHeight="1">
      <c r="A32" s="9"/>
      <c r="B32" s="130" t="s">
        <v>100</v>
      </c>
      <c r="C32" s="131"/>
      <c r="D32" s="4">
        <f t="shared" si="4"/>
        <v>1801</v>
      </c>
      <c r="E32" s="8">
        <v>906</v>
      </c>
      <c r="F32" s="36">
        <v>895</v>
      </c>
      <c r="G32" s="8">
        <v>857</v>
      </c>
      <c r="H32" s="102">
        <v>14</v>
      </c>
      <c r="J32" s="50">
        <v>23</v>
      </c>
      <c r="K32" s="51">
        <f t="shared" si="0"/>
        <v>813</v>
      </c>
      <c r="L32" s="52">
        <v>398</v>
      </c>
      <c r="M32" s="53">
        <v>415</v>
      </c>
      <c r="N32" s="50">
        <v>48</v>
      </c>
      <c r="O32" s="51">
        <f t="shared" si="1"/>
        <v>903</v>
      </c>
      <c r="P32" s="52">
        <v>465</v>
      </c>
      <c r="Q32" s="53">
        <v>438</v>
      </c>
      <c r="R32" s="50">
        <v>73</v>
      </c>
      <c r="S32" s="51">
        <f t="shared" si="2"/>
        <v>613</v>
      </c>
      <c r="T32" s="52">
        <v>279</v>
      </c>
      <c r="U32" s="53">
        <v>334</v>
      </c>
      <c r="V32" s="50">
        <v>98</v>
      </c>
      <c r="W32" s="51">
        <f t="shared" si="3"/>
        <v>20</v>
      </c>
      <c r="X32" s="58">
        <v>1</v>
      </c>
      <c r="Y32" s="59">
        <v>19</v>
      </c>
    </row>
    <row r="33" spans="1:25" ht="24.75" customHeight="1" thickBot="1">
      <c r="A33" s="9"/>
      <c r="B33" s="130" t="s">
        <v>102</v>
      </c>
      <c r="C33" s="131"/>
      <c r="D33" s="4">
        <f t="shared" si="4"/>
        <v>1698</v>
      </c>
      <c r="E33" s="8">
        <v>834</v>
      </c>
      <c r="F33" s="36">
        <v>864</v>
      </c>
      <c r="G33" s="8">
        <v>1054</v>
      </c>
      <c r="H33" s="102">
        <v>28</v>
      </c>
      <c r="J33" s="60">
        <v>24</v>
      </c>
      <c r="K33" s="61">
        <f t="shared" si="0"/>
        <v>826</v>
      </c>
      <c r="L33" s="62">
        <v>438</v>
      </c>
      <c r="M33" s="63">
        <v>388</v>
      </c>
      <c r="N33" s="60">
        <v>49</v>
      </c>
      <c r="O33" s="61">
        <f t="shared" si="1"/>
        <v>952</v>
      </c>
      <c r="P33" s="62">
        <v>490</v>
      </c>
      <c r="Q33" s="63">
        <v>462</v>
      </c>
      <c r="R33" s="60">
        <v>74</v>
      </c>
      <c r="S33" s="61">
        <f t="shared" si="2"/>
        <v>707</v>
      </c>
      <c r="T33" s="62">
        <v>327</v>
      </c>
      <c r="U33" s="63">
        <v>380</v>
      </c>
      <c r="V33" s="50">
        <v>99</v>
      </c>
      <c r="W33" s="51">
        <f t="shared" si="3"/>
        <v>21</v>
      </c>
      <c r="X33" s="64">
        <v>5</v>
      </c>
      <c r="Y33" s="65">
        <v>16</v>
      </c>
    </row>
    <row r="34" spans="1:25" ht="24.75" customHeight="1">
      <c r="A34" s="9"/>
      <c r="B34" s="132" t="s">
        <v>20</v>
      </c>
      <c r="C34" s="131"/>
      <c r="D34" s="4">
        <f t="shared" si="4"/>
        <v>363</v>
      </c>
      <c r="E34" s="8">
        <v>170</v>
      </c>
      <c r="F34" s="36">
        <v>193</v>
      </c>
      <c r="G34" s="8">
        <v>184</v>
      </c>
      <c r="H34" s="102">
        <v>6</v>
      </c>
      <c r="V34" s="66" t="s">
        <v>63</v>
      </c>
      <c r="W34" s="54">
        <f t="shared" si="3"/>
        <v>37</v>
      </c>
      <c r="X34" s="58">
        <v>4</v>
      </c>
      <c r="Y34" s="59">
        <v>33</v>
      </c>
    </row>
    <row r="35" spans="1:25" ht="24.75" customHeight="1" thickBot="1">
      <c r="A35" s="3"/>
      <c r="B35" s="133" t="s">
        <v>21</v>
      </c>
      <c r="C35" s="134"/>
      <c r="D35" s="5">
        <f t="shared" si="4"/>
        <v>58</v>
      </c>
      <c r="E35" s="8">
        <v>19</v>
      </c>
      <c r="F35" s="36">
        <v>39</v>
      </c>
      <c r="G35" s="8">
        <v>29</v>
      </c>
      <c r="H35" s="104">
        <v>0</v>
      </c>
      <c r="V35" s="124" t="s">
        <v>64</v>
      </c>
      <c r="W35" s="126">
        <f t="shared" si="3"/>
        <v>58314</v>
      </c>
      <c r="X35" s="126">
        <f>L4+L10+L16+L22+L28+L34+P4+P10+P16+P22+P28+P34+T4+T10+T16+T22+T28+T34+X4+X10+X16+X22+X28+X34</f>
        <v>29148</v>
      </c>
      <c r="Y35" s="128">
        <f>M4+M10+M16+M22+M28+M34+Q4+Q10+Q16+Q22+Q28+Q34+U4+U10+U16+U22+U28+U34+Y4+Y10+Y16+Y22+Y28+Y34</f>
        <v>29166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58314</v>
      </c>
      <c r="E36" s="6">
        <f>SUM(E16:E35)</f>
        <v>29148</v>
      </c>
      <c r="F36" s="37">
        <f>SUM(F16:F35)</f>
        <v>29166</v>
      </c>
      <c r="G36" s="6">
        <f>SUM(G16:G35)</f>
        <v>30218</v>
      </c>
      <c r="H36" s="105">
        <f>SUM(H16:H35)</f>
        <v>546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14804</v>
      </c>
      <c r="P37" s="69">
        <f>$T$22+$T$28+$X$4+$X$10+$X$16+$X$22+$X$28+$X$34</f>
        <v>6497</v>
      </c>
      <c r="Q37" s="69">
        <f>$U$22+$U$28+$Y$4+$Y$10+$Y$16+$Y$22+$Y$28+$Y$34</f>
        <v>8307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23"/>
      <c r="C40" s="123"/>
      <c r="D40" s="123"/>
      <c r="E40" s="123"/>
      <c r="F40" s="123"/>
      <c r="G40" s="123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平成30年3月1日現在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平成30年3月1日現在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103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104</v>
      </c>
      <c r="E43" s="17" t="s">
        <v>105</v>
      </c>
      <c r="F43" s="16" t="s">
        <v>106</v>
      </c>
      <c r="G43" s="148"/>
      <c r="J43" s="46" t="s">
        <v>43</v>
      </c>
      <c r="K43" s="47">
        <f aca="true" t="shared" si="5" ref="K43:K72">L43+M43</f>
        <v>1894</v>
      </c>
      <c r="L43" s="47">
        <f>L44+L45+L46+L47+L48</f>
        <v>964</v>
      </c>
      <c r="M43" s="48">
        <f>M44+M45+M46+M47+M48</f>
        <v>930</v>
      </c>
      <c r="N43" s="49" t="s">
        <v>44</v>
      </c>
      <c r="O43" s="47">
        <f aca="true" t="shared" si="6" ref="O43:O70">P43+Q43</f>
        <v>3139</v>
      </c>
      <c r="P43" s="47">
        <f>P44+P45+P46+P47+P48</f>
        <v>1619</v>
      </c>
      <c r="Q43" s="48">
        <f>Q44+Q45+Q46+Q47+Q48</f>
        <v>1520</v>
      </c>
      <c r="R43" s="49" t="s">
        <v>45</v>
      </c>
      <c r="S43" s="47">
        <f aca="true" t="shared" si="7" ref="S43:S72">T43+U43</f>
        <v>3932</v>
      </c>
      <c r="T43" s="47">
        <f>T44+T45+T46+T47+T48</f>
        <v>2068</v>
      </c>
      <c r="U43" s="48">
        <f>U44+U45+U46+U47+U48</f>
        <v>1864</v>
      </c>
      <c r="V43" s="49" t="s">
        <v>46</v>
      </c>
      <c r="W43" s="47">
        <f aca="true" t="shared" si="8" ref="W43:W74">X43+Y43</f>
        <v>2851</v>
      </c>
      <c r="X43" s="47">
        <f>X44+X45+X46+X47+X48</f>
        <v>1273</v>
      </c>
      <c r="Y43" s="48">
        <f>Y44+Y45+Y46+Y47+Y48</f>
        <v>1578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17307</v>
      </c>
      <c r="E44" s="82">
        <v>8576</v>
      </c>
      <c r="F44" s="83">
        <v>8731</v>
      </c>
      <c r="G44" s="84">
        <v>8717</v>
      </c>
      <c r="J44" s="50">
        <v>0</v>
      </c>
      <c r="K44" s="51">
        <f t="shared" si="5"/>
        <v>339</v>
      </c>
      <c r="L44" s="88">
        <v>175</v>
      </c>
      <c r="M44" s="89">
        <v>164</v>
      </c>
      <c r="N44" s="50">
        <v>25</v>
      </c>
      <c r="O44" s="51">
        <f t="shared" si="6"/>
        <v>649</v>
      </c>
      <c r="P44" s="88">
        <v>334</v>
      </c>
      <c r="Q44" s="89">
        <v>315</v>
      </c>
      <c r="R44" s="50">
        <v>50</v>
      </c>
      <c r="S44" s="51">
        <f t="shared" si="7"/>
        <v>872</v>
      </c>
      <c r="T44" s="88">
        <v>465</v>
      </c>
      <c r="U44" s="89">
        <v>407</v>
      </c>
      <c r="V44" s="50">
        <v>75</v>
      </c>
      <c r="W44" s="51">
        <f t="shared" si="8"/>
        <v>668</v>
      </c>
      <c r="X44" s="88">
        <v>311</v>
      </c>
      <c r="Y44" s="89">
        <v>357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391</v>
      </c>
      <c r="L45" s="88">
        <v>202</v>
      </c>
      <c r="M45" s="89">
        <v>189</v>
      </c>
      <c r="N45" s="50">
        <v>26</v>
      </c>
      <c r="O45" s="51">
        <f t="shared" si="6"/>
        <v>623</v>
      </c>
      <c r="P45" s="88">
        <v>335</v>
      </c>
      <c r="Q45" s="89">
        <v>288</v>
      </c>
      <c r="R45" s="50">
        <v>51</v>
      </c>
      <c r="S45" s="51">
        <f t="shared" si="7"/>
        <v>681</v>
      </c>
      <c r="T45" s="88">
        <v>344</v>
      </c>
      <c r="U45" s="89">
        <v>337</v>
      </c>
      <c r="V45" s="50">
        <v>76</v>
      </c>
      <c r="W45" s="51">
        <f t="shared" si="8"/>
        <v>630</v>
      </c>
      <c r="X45" s="88">
        <v>290</v>
      </c>
      <c r="Y45" s="89">
        <v>340</v>
      </c>
    </row>
    <row r="46" spans="2:25" ht="25.5" customHeight="1">
      <c r="B46" s="151" t="s">
        <v>11</v>
      </c>
      <c r="C46" s="139"/>
      <c r="D46" s="4">
        <f t="shared" si="9"/>
        <v>12581</v>
      </c>
      <c r="E46" s="85">
        <v>6385</v>
      </c>
      <c r="F46" s="86">
        <v>6196</v>
      </c>
      <c r="G46" s="87">
        <v>6462</v>
      </c>
      <c r="J46" s="50">
        <v>2</v>
      </c>
      <c r="K46" s="51">
        <f t="shared" si="5"/>
        <v>387</v>
      </c>
      <c r="L46" s="88">
        <v>200</v>
      </c>
      <c r="M46" s="89">
        <v>187</v>
      </c>
      <c r="N46" s="50">
        <v>27</v>
      </c>
      <c r="O46" s="51">
        <f t="shared" si="6"/>
        <v>654</v>
      </c>
      <c r="P46" s="88">
        <v>324</v>
      </c>
      <c r="Q46" s="89">
        <v>330</v>
      </c>
      <c r="R46" s="50">
        <v>52</v>
      </c>
      <c r="S46" s="51">
        <f t="shared" si="7"/>
        <v>825</v>
      </c>
      <c r="T46" s="88">
        <v>439</v>
      </c>
      <c r="U46" s="89">
        <v>386</v>
      </c>
      <c r="V46" s="50">
        <v>77</v>
      </c>
      <c r="W46" s="51">
        <f t="shared" si="8"/>
        <v>597</v>
      </c>
      <c r="X46" s="88">
        <v>272</v>
      </c>
      <c r="Y46" s="89">
        <v>325</v>
      </c>
    </row>
    <row r="47" spans="2:25" ht="25.5" customHeight="1">
      <c r="B47" s="137" t="s">
        <v>12</v>
      </c>
      <c r="C47" s="131"/>
      <c r="D47" s="4">
        <f t="shared" si="9"/>
        <v>212</v>
      </c>
      <c r="E47" s="85">
        <v>103</v>
      </c>
      <c r="F47" s="86">
        <v>109</v>
      </c>
      <c r="G47" s="87">
        <v>119</v>
      </c>
      <c r="J47" s="50">
        <v>3</v>
      </c>
      <c r="K47" s="51">
        <f t="shared" si="5"/>
        <v>383</v>
      </c>
      <c r="L47" s="88">
        <v>172</v>
      </c>
      <c r="M47" s="89">
        <v>211</v>
      </c>
      <c r="N47" s="50">
        <v>28</v>
      </c>
      <c r="O47" s="51">
        <f t="shared" si="6"/>
        <v>608</v>
      </c>
      <c r="P47" s="88">
        <v>301</v>
      </c>
      <c r="Q47" s="89">
        <v>307</v>
      </c>
      <c r="R47" s="50">
        <v>53</v>
      </c>
      <c r="S47" s="51">
        <f t="shared" si="7"/>
        <v>815</v>
      </c>
      <c r="T47" s="88">
        <v>439</v>
      </c>
      <c r="U47" s="89">
        <v>376</v>
      </c>
      <c r="V47" s="50">
        <v>78</v>
      </c>
      <c r="W47" s="51">
        <f t="shared" si="8"/>
        <v>525</v>
      </c>
      <c r="X47" s="88">
        <v>207</v>
      </c>
      <c r="Y47" s="89">
        <v>318</v>
      </c>
    </row>
    <row r="48" spans="2:25" ht="25.5" customHeight="1">
      <c r="B48" s="137" t="s">
        <v>13</v>
      </c>
      <c r="C48" s="131"/>
      <c r="D48" s="4">
        <f t="shared" si="9"/>
        <v>1945</v>
      </c>
      <c r="E48" s="85">
        <v>955</v>
      </c>
      <c r="F48" s="86">
        <v>990</v>
      </c>
      <c r="G48" s="87">
        <v>1019</v>
      </c>
      <c r="J48" s="50">
        <v>4</v>
      </c>
      <c r="K48" s="51">
        <f t="shared" si="5"/>
        <v>394</v>
      </c>
      <c r="L48" s="88">
        <v>215</v>
      </c>
      <c r="M48" s="89">
        <v>179</v>
      </c>
      <c r="N48" s="50">
        <v>29</v>
      </c>
      <c r="O48" s="51">
        <f t="shared" si="6"/>
        <v>605</v>
      </c>
      <c r="P48" s="88">
        <v>325</v>
      </c>
      <c r="Q48" s="89">
        <v>280</v>
      </c>
      <c r="R48" s="50">
        <v>54</v>
      </c>
      <c r="S48" s="51">
        <f t="shared" si="7"/>
        <v>739</v>
      </c>
      <c r="T48" s="88">
        <v>381</v>
      </c>
      <c r="U48" s="89">
        <v>358</v>
      </c>
      <c r="V48" s="50">
        <v>79</v>
      </c>
      <c r="W48" s="51">
        <f t="shared" si="8"/>
        <v>431</v>
      </c>
      <c r="X48" s="88">
        <v>193</v>
      </c>
      <c r="Y48" s="89">
        <v>238</v>
      </c>
    </row>
    <row r="49" spans="2:25" ht="25.5" customHeight="1">
      <c r="B49" s="132" t="s">
        <v>14</v>
      </c>
      <c r="C49" s="131"/>
      <c r="D49" s="4">
        <f t="shared" si="9"/>
        <v>2816</v>
      </c>
      <c r="E49" s="85">
        <v>1368</v>
      </c>
      <c r="F49" s="86">
        <v>1448</v>
      </c>
      <c r="G49" s="87">
        <v>1473</v>
      </c>
      <c r="J49" s="46" t="s">
        <v>47</v>
      </c>
      <c r="K49" s="54">
        <f t="shared" si="5"/>
        <v>1976</v>
      </c>
      <c r="L49" s="54">
        <f>L50+L51+L52+L53+L54</f>
        <v>993</v>
      </c>
      <c r="M49" s="55">
        <f>M50+M51+M52+M53+M54</f>
        <v>983</v>
      </c>
      <c r="N49" s="49" t="s">
        <v>48</v>
      </c>
      <c r="O49" s="54">
        <f t="shared" si="6"/>
        <v>3063</v>
      </c>
      <c r="P49" s="54">
        <f>P50+P51+P52+P53+P54</f>
        <v>1678</v>
      </c>
      <c r="Q49" s="55">
        <f>Q50+Q51+Q52+Q53+Q54</f>
        <v>1385</v>
      </c>
      <c r="R49" s="56" t="s">
        <v>49</v>
      </c>
      <c r="S49" s="54">
        <f t="shared" si="7"/>
        <v>3580</v>
      </c>
      <c r="T49" s="54">
        <f>T50+T51+T52+T53+T54</f>
        <v>1809</v>
      </c>
      <c r="U49" s="55">
        <f>U50+U51+U52+U53+U54</f>
        <v>1771</v>
      </c>
      <c r="V49" s="49" t="s">
        <v>50</v>
      </c>
      <c r="W49" s="54">
        <f t="shared" si="8"/>
        <v>2159</v>
      </c>
      <c r="X49" s="54">
        <f>X50+X51+X52+X53+X54</f>
        <v>872</v>
      </c>
      <c r="Y49" s="55">
        <f>Y50+Y51+Y52+Y53+Y54</f>
        <v>1287</v>
      </c>
    </row>
    <row r="50" spans="2:25" ht="25.5" customHeight="1">
      <c r="B50" s="138" t="s">
        <v>15</v>
      </c>
      <c r="C50" s="139"/>
      <c r="D50" s="4">
        <f t="shared" si="9"/>
        <v>1327</v>
      </c>
      <c r="E50" s="85">
        <v>666</v>
      </c>
      <c r="F50" s="86">
        <v>661</v>
      </c>
      <c r="G50" s="87">
        <v>756</v>
      </c>
      <c r="J50" s="57">
        <v>5</v>
      </c>
      <c r="K50" s="51">
        <f t="shared" si="5"/>
        <v>361</v>
      </c>
      <c r="L50" s="88">
        <v>181</v>
      </c>
      <c r="M50" s="89">
        <v>180</v>
      </c>
      <c r="N50" s="50">
        <v>30</v>
      </c>
      <c r="O50" s="51">
        <f t="shared" si="6"/>
        <v>603</v>
      </c>
      <c r="P50" s="88">
        <v>323</v>
      </c>
      <c r="Q50" s="89">
        <v>280</v>
      </c>
      <c r="R50" s="50">
        <v>55</v>
      </c>
      <c r="S50" s="51">
        <f t="shared" si="7"/>
        <v>681</v>
      </c>
      <c r="T50" s="88">
        <v>346</v>
      </c>
      <c r="U50" s="89">
        <v>335</v>
      </c>
      <c r="V50" s="50">
        <v>80</v>
      </c>
      <c r="W50" s="51">
        <f t="shared" si="8"/>
        <v>487</v>
      </c>
      <c r="X50" s="88">
        <v>211</v>
      </c>
      <c r="Y50" s="89">
        <v>276</v>
      </c>
    </row>
    <row r="51" spans="2:25" ht="25.5" customHeight="1">
      <c r="B51" s="132" t="s">
        <v>16</v>
      </c>
      <c r="C51" s="131"/>
      <c r="D51" s="4">
        <f t="shared" si="9"/>
        <v>1046</v>
      </c>
      <c r="E51" s="85">
        <v>486</v>
      </c>
      <c r="F51" s="86">
        <v>560</v>
      </c>
      <c r="G51" s="87">
        <v>578</v>
      </c>
      <c r="J51" s="57">
        <v>6</v>
      </c>
      <c r="K51" s="51">
        <f t="shared" si="5"/>
        <v>391</v>
      </c>
      <c r="L51" s="88">
        <v>201</v>
      </c>
      <c r="M51" s="89">
        <v>190</v>
      </c>
      <c r="N51" s="50">
        <v>31</v>
      </c>
      <c r="O51" s="51">
        <f t="shared" si="6"/>
        <v>593</v>
      </c>
      <c r="P51" s="88">
        <v>316</v>
      </c>
      <c r="Q51" s="89">
        <v>277</v>
      </c>
      <c r="R51" s="50">
        <v>56</v>
      </c>
      <c r="S51" s="51">
        <f t="shared" si="7"/>
        <v>720</v>
      </c>
      <c r="T51" s="88">
        <v>359</v>
      </c>
      <c r="U51" s="89">
        <v>361</v>
      </c>
      <c r="V51" s="50">
        <v>81</v>
      </c>
      <c r="W51" s="51">
        <f t="shared" si="8"/>
        <v>450</v>
      </c>
      <c r="X51" s="88">
        <v>208</v>
      </c>
      <c r="Y51" s="89">
        <v>242</v>
      </c>
    </row>
    <row r="52" spans="2:25" ht="25.5" customHeight="1">
      <c r="B52" s="140" t="s">
        <v>107</v>
      </c>
      <c r="C52" s="139"/>
      <c r="D52" s="4">
        <f t="shared" si="9"/>
        <v>1058</v>
      </c>
      <c r="E52" s="85">
        <v>545</v>
      </c>
      <c r="F52" s="86">
        <v>513</v>
      </c>
      <c r="G52" s="87">
        <v>492</v>
      </c>
      <c r="J52" s="57">
        <v>7</v>
      </c>
      <c r="K52" s="51">
        <f t="shared" si="5"/>
        <v>404</v>
      </c>
      <c r="L52" s="88">
        <v>191</v>
      </c>
      <c r="M52" s="89">
        <v>213</v>
      </c>
      <c r="N52" s="50">
        <v>32</v>
      </c>
      <c r="O52" s="51">
        <f t="shared" si="6"/>
        <v>574</v>
      </c>
      <c r="P52" s="88">
        <v>333</v>
      </c>
      <c r="Q52" s="89">
        <v>241</v>
      </c>
      <c r="R52" s="50">
        <v>57</v>
      </c>
      <c r="S52" s="51">
        <f t="shared" si="7"/>
        <v>749</v>
      </c>
      <c r="T52" s="88">
        <v>371</v>
      </c>
      <c r="U52" s="89">
        <v>378</v>
      </c>
      <c r="V52" s="50">
        <v>82</v>
      </c>
      <c r="W52" s="51">
        <f t="shared" si="8"/>
        <v>428</v>
      </c>
      <c r="X52" s="88">
        <v>153</v>
      </c>
      <c r="Y52" s="89">
        <v>275</v>
      </c>
    </row>
    <row r="53" spans="2:25" ht="25.5" customHeight="1">
      <c r="B53" s="132" t="s">
        <v>17</v>
      </c>
      <c r="C53" s="131"/>
      <c r="D53" s="4">
        <f t="shared" si="9"/>
        <v>1144</v>
      </c>
      <c r="E53" s="85">
        <v>585</v>
      </c>
      <c r="F53" s="86">
        <v>559</v>
      </c>
      <c r="G53" s="87">
        <v>494</v>
      </c>
      <c r="J53" s="57">
        <v>8</v>
      </c>
      <c r="K53" s="51">
        <f t="shared" si="5"/>
        <v>411</v>
      </c>
      <c r="L53" s="88">
        <v>210</v>
      </c>
      <c r="M53" s="89">
        <v>201</v>
      </c>
      <c r="N53" s="50">
        <v>33</v>
      </c>
      <c r="O53" s="51">
        <f t="shared" si="6"/>
        <v>660</v>
      </c>
      <c r="P53" s="88">
        <v>366</v>
      </c>
      <c r="Q53" s="89">
        <v>294</v>
      </c>
      <c r="R53" s="50">
        <v>58</v>
      </c>
      <c r="S53" s="51">
        <f t="shared" si="7"/>
        <v>706</v>
      </c>
      <c r="T53" s="88">
        <v>362</v>
      </c>
      <c r="U53" s="89">
        <v>344</v>
      </c>
      <c r="V53" s="50">
        <v>83</v>
      </c>
      <c r="W53" s="51">
        <f t="shared" si="8"/>
        <v>411</v>
      </c>
      <c r="X53" s="88">
        <v>165</v>
      </c>
      <c r="Y53" s="89">
        <v>246</v>
      </c>
    </row>
    <row r="54" spans="2:25" ht="25.5" customHeight="1">
      <c r="B54" s="130" t="s">
        <v>107</v>
      </c>
      <c r="C54" s="131"/>
      <c r="D54" s="4">
        <f t="shared" si="9"/>
        <v>2041</v>
      </c>
      <c r="E54" s="85">
        <v>1053</v>
      </c>
      <c r="F54" s="86">
        <v>988</v>
      </c>
      <c r="G54" s="87">
        <v>1105</v>
      </c>
      <c r="J54" s="57">
        <v>9</v>
      </c>
      <c r="K54" s="51">
        <f t="shared" si="5"/>
        <v>409</v>
      </c>
      <c r="L54" s="88">
        <v>210</v>
      </c>
      <c r="M54" s="89">
        <v>199</v>
      </c>
      <c r="N54" s="50">
        <v>34</v>
      </c>
      <c r="O54" s="51">
        <f t="shared" si="6"/>
        <v>633</v>
      </c>
      <c r="P54" s="88">
        <v>340</v>
      </c>
      <c r="Q54" s="89">
        <v>293</v>
      </c>
      <c r="R54" s="50">
        <v>59</v>
      </c>
      <c r="S54" s="51">
        <f t="shared" si="7"/>
        <v>724</v>
      </c>
      <c r="T54" s="88">
        <v>371</v>
      </c>
      <c r="U54" s="89">
        <v>353</v>
      </c>
      <c r="V54" s="50">
        <v>84</v>
      </c>
      <c r="W54" s="51">
        <f t="shared" si="8"/>
        <v>383</v>
      </c>
      <c r="X54" s="88">
        <v>135</v>
      </c>
      <c r="Y54" s="89">
        <v>248</v>
      </c>
    </row>
    <row r="55" spans="2:25" ht="25.5" customHeight="1">
      <c r="B55" s="130" t="s">
        <v>108</v>
      </c>
      <c r="C55" s="131"/>
      <c r="D55" s="4">
        <f t="shared" si="9"/>
        <v>1353</v>
      </c>
      <c r="E55" s="85">
        <v>697</v>
      </c>
      <c r="F55" s="86">
        <v>656</v>
      </c>
      <c r="G55" s="87">
        <v>660</v>
      </c>
      <c r="J55" s="49" t="s">
        <v>51</v>
      </c>
      <c r="K55" s="54">
        <f t="shared" si="5"/>
        <v>2068</v>
      </c>
      <c r="L55" s="54">
        <f>L56+L57+L58+L59+L60</f>
        <v>1035</v>
      </c>
      <c r="M55" s="55">
        <f>M56+M57+M58+M59+M60</f>
        <v>1033</v>
      </c>
      <c r="N55" s="49" t="s">
        <v>52</v>
      </c>
      <c r="O55" s="54">
        <f t="shared" si="6"/>
        <v>3268</v>
      </c>
      <c r="P55" s="54">
        <f>P56+P57+P58+P59+P60</f>
        <v>1769</v>
      </c>
      <c r="Q55" s="55">
        <f>Q56+Q57+Q58+Q59+Q60</f>
        <v>1499</v>
      </c>
      <c r="R55" s="49" t="s">
        <v>53</v>
      </c>
      <c r="S55" s="54">
        <f t="shared" si="7"/>
        <v>3494</v>
      </c>
      <c r="T55" s="54">
        <f>T56+T57+T58+T59+T60</f>
        <v>1847</v>
      </c>
      <c r="U55" s="55">
        <f>U56+U57+U58+U59+U60</f>
        <v>1647</v>
      </c>
      <c r="V55" s="49" t="s">
        <v>54</v>
      </c>
      <c r="W55" s="54">
        <f t="shared" si="8"/>
        <v>1311</v>
      </c>
      <c r="X55" s="54">
        <f>X56+X57+X58+X59+X60</f>
        <v>412</v>
      </c>
      <c r="Y55" s="55">
        <f>Y56+Y57+Y58+Y59+Y60</f>
        <v>899</v>
      </c>
    </row>
    <row r="56" spans="2:25" ht="25.5" customHeight="1">
      <c r="B56" s="132" t="s">
        <v>18</v>
      </c>
      <c r="C56" s="131"/>
      <c r="D56" s="4">
        <f t="shared" si="9"/>
        <v>3315</v>
      </c>
      <c r="E56" s="85">
        <v>1677</v>
      </c>
      <c r="F56" s="86">
        <v>1638</v>
      </c>
      <c r="G56" s="87">
        <v>1544</v>
      </c>
      <c r="J56" s="50">
        <v>10</v>
      </c>
      <c r="K56" s="51">
        <f t="shared" si="5"/>
        <v>390</v>
      </c>
      <c r="L56" s="88">
        <v>198</v>
      </c>
      <c r="M56" s="89">
        <v>192</v>
      </c>
      <c r="N56" s="50">
        <v>35</v>
      </c>
      <c r="O56" s="51">
        <f t="shared" si="6"/>
        <v>668</v>
      </c>
      <c r="P56" s="88">
        <v>362</v>
      </c>
      <c r="Q56" s="89">
        <v>306</v>
      </c>
      <c r="R56" s="50">
        <v>60</v>
      </c>
      <c r="S56" s="51">
        <f t="shared" si="7"/>
        <v>689</v>
      </c>
      <c r="T56" s="88">
        <v>368</v>
      </c>
      <c r="U56" s="89">
        <v>321</v>
      </c>
      <c r="V56" s="50">
        <v>85</v>
      </c>
      <c r="W56" s="51">
        <f t="shared" si="8"/>
        <v>330</v>
      </c>
      <c r="X56" s="88">
        <v>119</v>
      </c>
      <c r="Y56" s="89">
        <v>211</v>
      </c>
    </row>
    <row r="57" spans="2:25" ht="25.5" customHeight="1">
      <c r="B57" s="130" t="s">
        <v>109</v>
      </c>
      <c r="C57" s="131"/>
      <c r="D57" s="4">
        <f t="shared" si="9"/>
        <v>2419</v>
      </c>
      <c r="E57" s="85">
        <v>1204</v>
      </c>
      <c r="F57" s="86">
        <v>1215</v>
      </c>
      <c r="G57" s="87">
        <v>1243</v>
      </c>
      <c r="J57" s="50">
        <v>11</v>
      </c>
      <c r="K57" s="51">
        <f t="shared" si="5"/>
        <v>398</v>
      </c>
      <c r="L57" s="88">
        <v>182</v>
      </c>
      <c r="M57" s="89">
        <v>216</v>
      </c>
      <c r="N57" s="50">
        <v>36</v>
      </c>
      <c r="O57" s="51">
        <f t="shared" si="6"/>
        <v>615</v>
      </c>
      <c r="P57" s="88">
        <v>319</v>
      </c>
      <c r="Q57" s="89">
        <v>296</v>
      </c>
      <c r="R57" s="50">
        <v>61</v>
      </c>
      <c r="S57" s="51">
        <f t="shared" si="7"/>
        <v>706</v>
      </c>
      <c r="T57" s="88">
        <v>378</v>
      </c>
      <c r="U57" s="89">
        <v>328</v>
      </c>
      <c r="V57" s="50">
        <v>86</v>
      </c>
      <c r="W57" s="51">
        <f t="shared" si="8"/>
        <v>284</v>
      </c>
      <c r="X57" s="88">
        <v>96</v>
      </c>
      <c r="Y57" s="89">
        <v>188</v>
      </c>
    </row>
    <row r="58" spans="2:25" ht="25.5" customHeight="1">
      <c r="B58" s="132" t="s">
        <v>19</v>
      </c>
      <c r="C58" s="131"/>
      <c r="D58" s="4">
        <f t="shared" si="9"/>
        <v>1458</v>
      </c>
      <c r="E58" s="85">
        <v>737</v>
      </c>
      <c r="F58" s="86">
        <v>721</v>
      </c>
      <c r="G58" s="87">
        <v>726</v>
      </c>
      <c r="J58" s="50">
        <v>12</v>
      </c>
      <c r="K58" s="51">
        <f t="shared" si="5"/>
        <v>402</v>
      </c>
      <c r="L58" s="88">
        <v>207</v>
      </c>
      <c r="M58" s="89">
        <v>195</v>
      </c>
      <c r="N58" s="50">
        <v>37</v>
      </c>
      <c r="O58" s="51">
        <f t="shared" si="6"/>
        <v>636</v>
      </c>
      <c r="P58" s="88">
        <v>354</v>
      </c>
      <c r="Q58" s="89">
        <v>282</v>
      </c>
      <c r="R58" s="50">
        <v>62</v>
      </c>
      <c r="S58" s="51">
        <f t="shared" si="7"/>
        <v>728</v>
      </c>
      <c r="T58" s="88">
        <v>381</v>
      </c>
      <c r="U58" s="89">
        <v>347</v>
      </c>
      <c r="V58" s="50">
        <v>87</v>
      </c>
      <c r="W58" s="51">
        <f t="shared" si="8"/>
        <v>279</v>
      </c>
      <c r="X58" s="88">
        <v>81</v>
      </c>
      <c r="Y58" s="89">
        <v>198</v>
      </c>
    </row>
    <row r="59" spans="2:25" ht="25.5" customHeight="1">
      <c r="B59" s="130" t="s">
        <v>107</v>
      </c>
      <c r="C59" s="131"/>
      <c r="D59" s="4">
        <f t="shared" si="9"/>
        <v>996</v>
      </c>
      <c r="E59" s="85">
        <v>514</v>
      </c>
      <c r="F59" s="86">
        <v>482</v>
      </c>
      <c r="G59" s="87">
        <v>481</v>
      </c>
      <c r="J59" s="50">
        <v>13</v>
      </c>
      <c r="K59" s="51">
        <f t="shared" si="5"/>
        <v>399</v>
      </c>
      <c r="L59" s="88">
        <v>201</v>
      </c>
      <c r="M59" s="89">
        <v>198</v>
      </c>
      <c r="N59" s="50">
        <v>38</v>
      </c>
      <c r="O59" s="51">
        <f t="shared" si="6"/>
        <v>665</v>
      </c>
      <c r="P59" s="88">
        <v>362</v>
      </c>
      <c r="Q59" s="89">
        <v>303</v>
      </c>
      <c r="R59" s="50">
        <v>63</v>
      </c>
      <c r="S59" s="51">
        <f t="shared" si="7"/>
        <v>703</v>
      </c>
      <c r="T59" s="88">
        <v>369</v>
      </c>
      <c r="U59" s="89">
        <v>334</v>
      </c>
      <c r="V59" s="50">
        <v>88</v>
      </c>
      <c r="W59" s="51">
        <f t="shared" si="8"/>
        <v>227</v>
      </c>
      <c r="X59" s="88">
        <v>58</v>
      </c>
      <c r="Y59" s="89">
        <v>169</v>
      </c>
    </row>
    <row r="60" spans="2:25" ht="25.5" customHeight="1">
      <c r="B60" s="130" t="s">
        <v>108</v>
      </c>
      <c r="C60" s="131"/>
      <c r="D60" s="4">
        <f t="shared" si="9"/>
        <v>1739</v>
      </c>
      <c r="E60" s="85">
        <v>882</v>
      </c>
      <c r="F60" s="86">
        <v>857</v>
      </c>
      <c r="G60" s="87">
        <v>816</v>
      </c>
      <c r="J60" s="50">
        <v>14</v>
      </c>
      <c r="K60" s="51">
        <f t="shared" si="5"/>
        <v>479</v>
      </c>
      <c r="L60" s="88">
        <v>247</v>
      </c>
      <c r="M60" s="89">
        <v>232</v>
      </c>
      <c r="N60" s="50">
        <v>39</v>
      </c>
      <c r="O60" s="51">
        <f t="shared" si="6"/>
        <v>684</v>
      </c>
      <c r="P60" s="88">
        <v>372</v>
      </c>
      <c r="Q60" s="89">
        <v>312</v>
      </c>
      <c r="R60" s="50">
        <v>64</v>
      </c>
      <c r="S60" s="51">
        <f t="shared" si="7"/>
        <v>668</v>
      </c>
      <c r="T60" s="88">
        <v>351</v>
      </c>
      <c r="U60" s="89">
        <v>317</v>
      </c>
      <c r="V60" s="50">
        <v>89</v>
      </c>
      <c r="W60" s="51">
        <f t="shared" si="8"/>
        <v>191</v>
      </c>
      <c r="X60" s="88">
        <v>58</v>
      </c>
      <c r="Y60" s="89">
        <v>133</v>
      </c>
    </row>
    <row r="61" spans="2:25" ht="25.5" customHeight="1">
      <c r="B61" s="130" t="s">
        <v>110</v>
      </c>
      <c r="C61" s="131"/>
      <c r="D61" s="4">
        <f t="shared" si="9"/>
        <v>1463</v>
      </c>
      <c r="E61" s="85">
        <v>718</v>
      </c>
      <c r="F61" s="86">
        <v>745</v>
      </c>
      <c r="G61" s="87">
        <v>935</v>
      </c>
      <c r="J61" s="49" t="s">
        <v>55</v>
      </c>
      <c r="K61" s="54">
        <f t="shared" si="5"/>
        <v>2347</v>
      </c>
      <c r="L61" s="54">
        <f>L62+L63+L64+L65+L66</f>
        <v>1211</v>
      </c>
      <c r="M61" s="55">
        <f>M62+M63+M64+M65+M66</f>
        <v>1136</v>
      </c>
      <c r="N61" s="49" t="s">
        <v>56</v>
      </c>
      <c r="O61" s="54">
        <f t="shared" si="6"/>
        <v>3819</v>
      </c>
      <c r="P61" s="54">
        <f>P62+P63+P64+P65+P66</f>
        <v>2049</v>
      </c>
      <c r="Q61" s="55">
        <f>Q62+Q63+Q64+Q65+Q66</f>
        <v>1770</v>
      </c>
      <c r="R61" s="49" t="s">
        <v>57</v>
      </c>
      <c r="S61" s="54">
        <f t="shared" si="7"/>
        <v>4171</v>
      </c>
      <c r="T61" s="54">
        <f>T62+T63+T64+T65+T66</f>
        <v>2102</v>
      </c>
      <c r="U61" s="55">
        <f>U62+U63+U64+U65+U66</f>
        <v>2069</v>
      </c>
      <c r="V61" s="49" t="s">
        <v>58</v>
      </c>
      <c r="W61" s="54">
        <f t="shared" si="8"/>
        <v>581</v>
      </c>
      <c r="X61" s="54">
        <f>X62+X63+X64+X65+X66</f>
        <v>143</v>
      </c>
      <c r="Y61" s="55">
        <f>Y62+Y63+Y64+Y65+Y66</f>
        <v>438</v>
      </c>
    </row>
    <row r="62" spans="2:25" ht="25.5" customHeight="1">
      <c r="B62" s="132" t="s">
        <v>20</v>
      </c>
      <c r="C62" s="131"/>
      <c r="D62" s="4">
        <f t="shared" si="9"/>
        <v>326</v>
      </c>
      <c r="E62" s="85">
        <v>161</v>
      </c>
      <c r="F62" s="86">
        <v>165</v>
      </c>
      <c r="G62" s="87">
        <v>163</v>
      </c>
      <c r="J62" s="50">
        <v>15</v>
      </c>
      <c r="K62" s="51">
        <f t="shared" si="5"/>
        <v>453</v>
      </c>
      <c r="L62" s="88">
        <v>237</v>
      </c>
      <c r="M62" s="89">
        <v>216</v>
      </c>
      <c r="N62" s="50">
        <v>40</v>
      </c>
      <c r="O62" s="51">
        <f t="shared" si="6"/>
        <v>685</v>
      </c>
      <c r="P62" s="88">
        <v>372</v>
      </c>
      <c r="Q62" s="89">
        <v>313</v>
      </c>
      <c r="R62" s="50">
        <v>65</v>
      </c>
      <c r="S62" s="51">
        <f t="shared" si="7"/>
        <v>788</v>
      </c>
      <c r="T62" s="88">
        <v>424</v>
      </c>
      <c r="U62" s="89">
        <v>364</v>
      </c>
      <c r="V62" s="50">
        <v>90</v>
      </c>
      <c r="W62" s="51">
        <f t="shared" si="8"/>
        <v>170</v>
      </c>
      <c r="X62" s="88">
        <v>46</v>
      </c>
      <c r="Y62" s="89">
        <v>124</v>
      </c>
    </row>
    <row r="63" spans="2:25" ht="25.5" customHeight="1" thickBot="1">
      <c r="B63" s="133" t="s">
        <v>21</v>
      </c>
      <c r="C63" s="134"/>
      <c r="D63" s="5">
        <f t="shared" si="9"/>
        <v>52</v>
      </c>
      <c r="E63" s="85">
        <v>16</v>
      </c>
      <c r="F63" s="86">
        <v>36</v>
      </c>
      <c r="G63" s="87">
        <v>26</v>
      </c>
      <c r="J63" s="50">
        <v>16</v>
      </c>
      <c r="K63" s="51">
        <f t="shared" si="5"/>
        <v>451</v>
      </c>
      <c r="L63" s="88">
        <v>218</v>
      </c>
      <c r="M63" s="89">
        <v>233</v>
      </c>
      <c r="N63" s="50">
        <v>41</v>
      </c>
      <c r="O63" s="51">
        <f t="shared" si="6"/>
        <v>715</v>
      </c>
      <c r="P63" s="88">
        <v>369</v>
      </c>
      <c r="Q63" s="89">
        <v>346</v>
      </c>
      <c r="R63" s="50">
        <v>66</v>
      </c>
      <c r="S63" s="51">
        <f t="shared" si="7"/>
        <v>799</v>
      </c>
      <c r="T63" s="88">
        <v>413</v>
      </c>
      <c r="U63" s="89">
        <v>386</v>
      </c>
      <c r="V63" s="50">
        <v>91</v>
      </c>
      <c r="W63" s="51">
        <f t="shared" si="8"/>
        <v>150</v>
      </c>
      <c r="X63" s="88">
        <v>40</v>
      </c>
      <c r="Y63" s="89">
        <v>110</v>
      </c>
    </row>
    <row r="64" spans="2:25" ht="25.5" customHeight="1" thickBot="1" thickTop="1">
      <c r="B64" s="135" t="s">
        <v>22</v>
      </c>
      <c r="C64" s="136"/>
      <c r="D64" s="6">
        <f>SUM(D44:D63)</f>
        <v>54607</v>
      </c>
      <c r="E64" s="6">
        <f>SUM(E44:E63)</f>
        <v>27333</v>
      </c>
      <c r="F64" s="37">
        <f>SUM(F44:F63)</f>
        <v>27274</v>
      </c>
      <c r="G64" s="7">
        <f>SUM(G44:G63)</f>
        <v>27814</v>
      </c>
      <c r="J64" s="50">
        <v>17</v>
      </c>
      <c r="K64" s="51">
        <f t="shared" si="5"/>
        <v>490</v>
      </c>
      <c r="L64" s="88">
        <v>254</v>
      </c>
      <c r="M64" s="89">
        <v>236</v>
      </c>
      <c r="N64" s="50">
        <v>42</v>
      </c>
      <c r="O64" s="51">
        <f t="shared" si="6"/>
        <v>739</v>
      </c>
      <c r="P64" s="88">
        <v>387</v>
      </c>
      <c r="Q64" s="89">
        <v>352</v>
      </c>
      <c r="R64" s="50">
        <v>67</v>
      </c>
      <c r="S64" s="51">
        <f t="shared" si="7"/>
        <v>845</v>
      </c>
      <c r="T64" s="88">
        <v>396</v>
      </c>
      <c r="U64" s="89">
        <v>449</v>
      </c>
      <c r="V64" s="50">
        <v>92</v>
      </c>
      <c r="W64" s="51">
        <f t="shared" si="8"/>
        <v>99</v>
      </c>
      <c r="X64" s="88">
        <v>27</v>
      </c>
      <c r="Y64" s="89">
        <v>72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453</v>
      </c>
      <c r="L65" s="88">
        <v>235</v>
      </c>
      <c r="M65" s="89">
        <v>218</v>
      </c>
      <c r="N65" s="50">
        <v>43</v>
      </c>
      <c r="O65" s="51">
        <f t="shared" si="6"/>
        <v>825</v>
      </c>
      <c r="P65" s="88">
        <v>456</v>
      </c>
      <c r="Q65" s="89">
        <v>369</v>
      </c>
      <c r="R65" s="50">
        <v>68</v>
      </c>
      <c r="S65" s="51">
        <f t="shared" si="7"/>
        <v>857</v>
      </c>
      <c r="T65" s="88">
        <v>428</v>
      </c>
      <c r="U65" s="89">
        <v>429</v>
      </c>
      <c r="V65" s="50">
        <v>93</v>
      </c>
      <c r="W65" s="51">
        <f t="shared" si="8"/>
        <v>90</v>
      </c>
      <c r="X65" s="88">
        <v>17</v>
      </c>
      <c r="Y65" s="89">
        <v>73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500</v>
      </c>
      <c r="L66" s="88">
        <v>267</v>
      </c>
      <c r="M66" s="89">
        <v>233</v>
      </c>
      <c r="N66" s="50">
        <v>44</v>
      </c>
      <c r="O66" s="51">
        <f t="shared" si="6"/>
        <v>855</v>
      </c>
      <c r="P66" s="88">
        <v>465</v>
      </c>
      <c r="Q66" s="89">
        <v>390</v>
      </c>
      <c r="R66" s="50">
        <v>69</v>
      </c>
      <c r="S66" s="51">
        <f t="shared" si="7"/>
        <v>882</v>
      </c>
      <c r="T66" s="88">
        <v>441</v>
      </c>
      <c r="U66" s="89">
        <v>441</v>
      </c>
      <c r="V66" s="50">
        <v>94</v>
      </c>
      <c r="W66" s="51">
        <f t="shared" si="8"/>
        <v>72</v>
      </c>
      <c r="X66" s="88">
        <v>13</v>
      </c>
      <c r="Y66" s="89">
        <v>59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2959</v>
      </c>
      <c r="L67" s="54">
        <f>L68+L69+L70+L71+L72</f>
        <v>1530</v>
      </c>
      <c r="M67" s="55">
        <f>M68+M69+M70+M71+M72</f>
        <v>1429</v>
      </c>
      <c r="N67" s="49" t="s">
        <v>60</v>
      </c>
      <c r="O67" s="54">
        <f t="shared" si="6"/>
        <v>4415</v>
      </c>
      <c r="P67" s="54">
        <f>P68+P69+P70+P71+P72</f>
        <v>2324</v>
      </c>
      <c r="Q67" s="55">
        <f>Q68+Q69+Q70+Q71+Q72</f>
        <v>2091</v>
      </c>
      <c r="R67" s="49" t="s">
        <v>61</v>
      </c>
      <c r="S67" s="54">
        <f t="shared" si="7"/>
        <v>3380</v>
      </c>
      <c r="T67" s="54">
        <f>T68+T69+T70+T71+T72</f>
        <v>1610</v>
      </c>
      <c r="U67" s="55">
        <f>U68+U69+U70+U71+U72</f>
        <v>1770</v>
      </c>
      <c r="V67" s="49" t="s">
        <v>62</v>
      </c>
      <c r="W67" s="54">
        <f t="shared" si="8"/>
        <v>163</v>
      </c>
      <c r="X67" s="54">
        <f>X68+X69+X70+X71+X72</f>
        <v>21</v>
      </c>
      <c r="Y67" s="55">
        <f>Y68+Y69+Y70+Y71+Y72</f>
        <v>142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567</v>
      </c>
      <c r="L68" s="88">
        <v>301</v>
      </c>
      <c r="M68" s="89">
        <v>266</v>
      </c>
      <c r="N68" s="50">
        <v>45</v>
      </c>
      <c r="O68" s="51">
        <f t="shared" si="6"/>
        <v>928</v>
      </c>
      <c r="P68" s="88">
        <v>498</v>
      </c>
      <c r="Q68" s="89">
        <v>430</v>
      </c>
      <c r="R68" s="50">
        <v>70</v>
      </c>
      <c r="S68" s="51">
        <f t="shared" si="7"/>
        <v>898</v>
      </c>
      <c r="T68" s="88">
        <v>445</v>
      </c>
      <c r="U68" s="89">
        <v>453</v>
      </c>
      <c r="V68" s="50">
        <v>95</v>
      </c>
      <c r="W68" s="51">
        <f t="shared" si="8"/>
        <v>61</v>
      </c>
      <c r="X68" s="88">
        <v>6</v>
      </c>
      <c r="Y68" s="89">
        <v>55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539</v>
      </c>
      <c r="L69" s="88">
        <v>288</v>
      </c>
      <c r="M69" s="89">
        <v>251</v>
      </c>
      <c r="N69" s="50">
        <v>46</v>
      </c>
      <c r="O69" s="51">
        <f t="shared" si="6"/>
        <v>911</v>
      </c>
      <c r="P69" s="88">
        <v>462</v>
      </c>
      <c r="Q69" s="89">
        <v>449</v>
      </c>
      <c r="R69" s="50">
        <v>71</v>
      </c>
      <c r="S69" s="51">
        <f t="shared" si="7"/>
        <v>626</v>
      </c>
      <c r="T69" s="88">
        <v>291</v>
      </c>
      <c r="U69" s="89">
        <v>335</v>
      </c>
      <c r="V69" s="50">
        <v>96</v>
      </c>
      <c r="W69" s="51">
        <f t="shared" si="8"/>
        <v>33</v>
      </c>
      <c r="X69" s="88">
        <v>6</v>
      </c>
      <c r="Y69" s="89">
        <v>27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588</v>
      </c>
      <c r="L70" s="88">
        <v>286</v>
      </c>
      <c r="M70" s="89">
        <v>302</v>
      </c>
      <c r="N70" s="50">
        <v>47</v>
      </c>
      <c r="O70" s="51">
        <f t="shared" si="6"/>
        <v>830</v>
      </c>
      <c r="P70" s="88">
        <v>453</v>
      </c>
      <c r="Q70" s="89">
        <v>377</v>
      </c>
      <c r="R70" s="50">
        <v>72</v>
      </c>
      <c r="S70" s="51">
        <f t="shared" si="7"/>
        <v>548</v>
      </c>
      <c r="T70" s="88">
        <v>273</v>
      </c>
      <c r="U70" s="89">
        <v>275</v>
      </c>
      <c r="V70" s="50">
        <v>97</v>
      </c>
      <c r="W70" s="51">
        <f t="shared" si="8"/>
        <v>28</v>
      </c>
      <c r="X70" s="88">
        <v>3</v>
      </c>
      <c r="Y70" s="89">
        <v>25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637</v>
      </c>
      <c r="L71" s="88">
        <v>321</v>
      </c>
      <c r="M71" s="89">
        <v>316</v>
      </c>
      <c r="N71" s="50">
        <v>48</v>
      </c>
      <c r="O71" s="51">
        <f>P71+Q71</f>
        <v>854</v>
      </c>
      <c r="P71" s="88">
        <v>447</v>
      </c>
      <c r="Q71" s="89">
        <v>407</v>
      </c>
      <c r="R71" s="50">
        <v>73</v>
      </c>
      <c r="S71" s="51">
        <f t="shared" si="7"/>
        <v>606</v>
      </c>
      <c r="T71" s="88">
        <v>278</v>
      </c>
      <c r="U71" s="89">
        <v>328</v>
      </c>
      <c r="V71" s="50">
        <v>98</v>
      </c>
      <c r="W71" s="51">
        <f t="shared" si="8"/>
        <v>20</v>
      </c>
      <c r="X71" s="88">
        <v>1</v>
      </c>
      <c r="Y71" s="89">
        <v>19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628</v>
      </c>
      <c r="L72" s="92">
        <v>334</v>
      </c>
      <c r="M72" s="93">
        <v>294</v>
      </c>
      <c r="N72" s="60">
        <v>49</v>
      </c>
      <c r="O72" s="61">
        <f>P72+Q72</f>
        <v>892</v>
      </c>
      <c r="P72" s="92">
        <v>464</v>
      </c>
      <c r="Q72" s="93">
        <v>428</v>
      </c>
      <c r="R72" s="60">
        <v>74</v>
      </c>
      <c r="S72" s="61">
        <f t="shared" si="7"/>
        <v>702</v>
      </c>
      <c r="T72" s="92">
        <v>323</v>
      </c>
      <c r="U72" s="93">
        <v>379</v>
      </c>
      <c r="V72" s="50">
        <v>99</v>
      </c>
      <c r="W72" s="51">
        <f t="shared" si="8"/>
        <v>21</v>
      </c>
      <c r="X72" s="90">
        <v>5</v>
      </c>
      <c r="Y72" s="91">
        <v>16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37</v>
      </c>
      <c r="X73" s="88">
        <v>4</v>
      </c>
      <c r="Y73" s="89">
        <v>33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54607</v>
      </c>
      <c r="X74" s="126">
        <f>L43+L49+L55+L61+L67+L73+P43+P49+P55+P61+P67+P73+T43+T49+T55+T61+T67+T73+X43+X49+X55+X61+X67+X73</f>
        <v>27333</v>
      </c>
      <c r="Y74" s="128">
        <f>M43+M49+M55+M61+M67+M73+Q43+Q49+Q55+Q61+Q67+Q73+U43+U49+U55+U61+U67+U73+Y43+Y49+Y55+Y61+Y67+Y73</f>
        <v>27274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14653</v>
      </c>
      <c r="P76" s="69">
        <f>T61+T67+X43+X55+X49+X61+X67+X73</f>
        <v>6437</v>
      </c>
      <c r="Q76" s="69">
        <f>U61+U67+Y43+Y49+Y55+Y61+Y67+Y73</f>
        <v>8216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23"/>
      <c r="C79" s="123"/>
      <c r="D79" s="123"/>
      <c r="E79" s="123"/>
      <c r="F79" s="123"/>
      <c r="G79" s="123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平成30年3月1日現在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平成30年3月1日現在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103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104</v>
      </c>
      <c r="E82" s="17" t="s">
        <v>105</v>
      </c>
      <c r="F82" s="16" t="s">
        <v>106</v>
      </c>
      <c r="G82" s="148"/>
      <c r="J82" s="46" t="s">
        <v>43</v>
      </c>
      <c r="K82" s="47">
        <f aca="true" t="shared" si="10" ref="K82:K111">L82+M82</f>
        <v>101</v>
      </c>
      <c r="L82" s="47">
        <f>L83+L84+L85+L86+L87</f>
        <v>52</v>
      </c>
      <c r="M82" s="48">
        <f>M83+M84+M85+M86+M87</f>
        <v>49</v>
      </c>
      <c r="N82" s="49" t="s">
        <v>44</v>
      </c>
      <c r="O82" s="47">
        <f aca="true" t="shared" si="11" ref="O82:O109">P82+Q82</f>
        <v>682</v>
      </c>
      <c r="P82" s="47">
        <f>P83+P84+P85+P86+P87</f>
        <v>374</v>
      </c>
      <c r="Q82" s="48">
        <f>Q83+Q84+Q85+Q86+Q87</f>
        <v>308</v>
      </c>
      <c r="R82" s="49" t="s">
        <v>45</v>
      </c>
      <c r="S82" s="47">
        <f aca="true" t="shared" si="12" ref="S82:S111">T82+U82</f>
        <v>230</v>
      </c>
      <c r="T82" s="47">
        <f>T83+T84+T85+T86+T87</f>
        <v>93</v>
      </c>
      <c r="U82" s="48">
        <f>U83+U84+U85+U86+U87</f>
        <v>137</v>
      </c>
      <c r="V82" s="49" t="s">
        <v>46</v>
      </c>
      <c r="W82" s="47">
        <f aca="true" t="shared" si="13" ref="W82:W113">X82+Y82</f>
        <v>23</v>
      </c>
      <c r="X82" s="47">
        <f>X83+X84+X85+X86+X87</f>
        <v>11</v>
      </c>
      <c r="Y82" s="48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1110</v>
      </c>
      <c r="E83" s="76">
        <v>570</v>
      </c>
      <c r="F83" s="77">
        <v>540</v>
      </c>
      <c r="G83" s="78">
        <v>648</v>
      </c>
      <c r="J83" s="50">
        <v>0</v>
      </c>
      <c r="K83" s="51">
        <f t="shared" si="10"/>
        <v>21</v>
      </c>
      <c r="L83" s="94">
        <v>13</v>
      </c>
      <c r="M83" s="95">
        <v>8</v>
      </c>
      <c r="N83" s="50">
        <v>25</v>
      </c>
      <c r="O83" s="51">
        <f t="shared" si="11"/>
        <v>177</v>
      </c>
      <c r="P83" s="94">
        <v>96</v>
      </c>
      <c r="Q83" s="95">
        <v>81</v>
      </c>
      <c r="R83" s="50">
        <v>50</v>
      </c>
      <c r="S83" s="51">
        <f t="shared" si="12"/>
        <v>56</v>
      </c>
      <c r="T83" s="94">
        <v>27</v>
      </c>
      <c r="U83" s="95">
        <v>29</v>
      </c>
      <c r="V83" s="50">
        <v>75</v>
      </c>
      <c r="W83" s="51">
        <f t="shared" si="13"/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24</v>
      </c>
      <c r="L84" s="94">
        <v>7</v>
      </c>
      <c r="M84" s="95">
        <v>17</v>
      </c>
      <c r="N84" s="50">
        <v>26</v>
      </c>
      <c r="O84" s="51">
        <f t="shared" si="11"/>
        <v>147</v>
      </c>
      <c r="P84" s="94">
        <v>71</v>
      </c>
      <c r="Q84" s="95">
        <v>76</v>
      </c>
      <c r="R84" s="50">
        <v>51</v>
      </c>
      <c r="S84" s="51">
        <f t="shared" si="12"/>
        <v>50</v>
      </c>
      <c r="T84" s="94">
        <v>20</v>
      </c>
      <c r="U84" s="95">
        <v>30</v>
      </c>
      <c r="V84" s="50">
        <v>76</v>
      </c>
      <c r="W84" s="51">
        <f t="shared" si="13"/>
        <v>3</v>
      </c>
      <c r="X84" s="94">
        <v>2</v>
      </c>
      <c r="Y84" s="95">
        <v>1</v>
      </c>
    </row>
    <row r="85" spans="2:25" ht="25.5" customHeight="1">
      <c r="B85" s="151" t="s">
        <v>11</v>
      </c>
      <c r="C85" s="139"/>
      <c r="D85" s="4">
        <f t="shared" si="14"/>
        <v>774</v>
      </c>
      <c r="E85" s="79">
        <v>356</v>
      </c>
      <c r="F85" s="80">
        <v>418</v>
      </c>
      <c r="G85" s="81">
        <v>512</v>
      </c>
      <c r="J85" s="50">
        <v>2</v>
      </c>
      <c r="K85" s="51">
        <f t="shared" si="10"/>
        <v>23</v>
      </c>
      <c r="L85" s="94">
        <v>11</v>
      </c>
      <c r="M85" s="95">
        <v>12</v>
      </c>
      <c r="N85" s="50">
        <v>27</v>
      </c>
      <c r="O85" s="51">
        <f t="shared" si="11"/>
        <v>136</v>
      </c>
      <c r="P85" s="94">
        <v>78</v>
      </c>
      <c r="Q85" s="95">
        <v>58</v>
      </c>
      <c r="R85" s="50">
        <v>52</v>
      </c>
      <c r="S85" s="51">
        <f t="shared" si="12"/>
        <v>47</v>
      </c>
      <c r="T85" s="94">
        <v>18</v>
      </c>
      <c r="U85" s="95">
        <v>29</v>
      </c>
      <c r="V85" s="50">
        <v>77</v>
      </c>
      <c r="W85" s="51">
        <f t="shared" si="13"/>
        <v>4</v>
      </c>
      <c r="X85" s="94">
        <v>2</v>
      </c>
      <c r="Y85" s="95">
        <v>2</v>
      </c>
    </row>
    <row r="86" spans="2:25" ht="25.5" customHeight="1">
      <c r="B86" s="137" t="s">
        <v>12</v>
      </c>
      <c r="C86" s="131"/>
      <c r="D86" s="4">
        <f t="shared" si="14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16</v>
      </c>
      <c r="L86" s="94">
        <v>11</v>
      </c>
      <c r="M86" s="95">
        <v>5</v>
      </c>
      <c r="N86" s="50">
        <v>28</v>
      </c>
      <c r="O86" s="51">
        <f t="shared" si="11"/>
        <v>132</v>
      </c>
      <c r="P86" s="94">
        <v>80</v>
      </c>
      <c r="Q86" s="95">
        <v>52</v>
      </c>
      <c r="R86" s="50">
        <v>53</v>
      </c>
      <c r="S86" s="51">
        <f t="shared" si="12"/>
        <v>38</v>
      </c>
      <c r="T86" s="94">
        <v>11</v>
      </c>
      <c r="U86" s="95">
        <v>27</v>
      </c>
      <c r="V86" s="50">
        <v>78</v>
      </c>
      <c r="W86" s="51">
        <f t="shared" si="13"/>
        <v>5</v>
      </c>
      <c r="X86" s="94">
        <v>3</v>
      </c>
      <c r="Y86" s="95">
        <v>2</v>
      </c>
    </row>
    <row r="87" spans="2:25" ht="25.5" customHeight="1">
      <c r="B87" s="137" t="s">
        <v>13</v>
      </c>
      <c r="C87" s="131"/>
      <c r="D87" s="4">
        <f t="shared" si="14"/>
        <v>85</v>
      </c>
      <c r="E87" s="79">
        <v>39</v>
      </c>
      <c r="F87" s="80">
        <v>46</v>
      </c>
      <c r="G87" s="81">
        <v>58</v>
      </c>
      <c r="J87" s="50">
        <v>4</v>
      </c>
      <c r="K87" s="51">
        <f t="shared" si="10"/>
        <v>17</v>
      </c>
      <c r="L87" s="94">
        <v>10</v>
      </c>
      <c r="M87" s="95">
        <v>7</v>
      </c>
      <c r="N87" s="50">
        <v>29</v>
      </c>
      <c r="O87" s="51">
        <f t="shared" si="11"/>
        <v>90</v>
      </c>
      <c r="P87" s="94">
        <v>49</v>
      </c>
      <c r="Q87" s="95">
        <v>41</v>
      </c>
      <c r="R87" s="50">
        <v>54</v>
      </c>
      <c r="S87" s="51">
        <f t="shared" si="12"/>
        <v>39</v>
      </c>
      <c r="T87" s="94">
        <v>17</v>
      </c>
      <c r="U87" s="95">
        <v>22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149</v>
      </c>
      <c r="E88" s="79">
        <v>85</v>
      </c>
      <c r="F88" s="80">
        <v>64</v>
      </c>
      <c r="G88" s="81">
        <v>118</v>
      </c>
      <c r="J88" s="46" t="s">
        <v>47</v>
      </c>
      <c r="K88" s="54">
        <f t="shared" si="10"/>
        <v>69</v>
      </c>
      <c r="L88" s="47">
        <f>L89+L90+L91+L92+L93</f>
        <v>39</v>
      </c>
      <c r="M88" s="48">
        <f>M89+M90+M91+M92+M93</f>
        <v>30</v>
      </c>
      <c r="N88" s="49" t="s">
        <v>48</v>
      </c>
      <c r="O88" s="54">
        <f t="shared" si="11"/>
        <v>322</v>
      </c>
      <c r="P88" s="47">
        <f>P89+P90+P91+P92+P93</f>
        <v>166</v>
      </c>
      <c r="Q88" s="48">
        <f>Q89+Q90+Q91+Q92+Q93</f>
        <v>156</v>
      </c>
      <c r="R88" s="56" t="s">
        <v>49</v>
      </c>
      <c r="S88" s="54">
        <f t="shared" si="12"/>
        <v>162</v>
      </c>
      <c r="T88" s="47">
        <f>T89+T90+T91+T92+T93</f>
        <v>56</v>
      </c>
      <c r="U88" s="48">
        <f>U89+U90+U91+U92+U93</f>
        <v>106</v>
      </c>
      <c r="V88" s="49" t="s">
        <v>50</v>
      </c>
      <c r="W88" s="54">
        <f t="shared" si="13"/>
        <v>13</v>
      </c>
      <c r="X88" s="47">
        <f>X89+X90+X91+X92+X93</f>
        <v>5</v>
      </c>
      <c r="Y88" s="48">
        <f>Y89+Y90+Y91+Y92+Y93</f>
        <v>8</v>
      </c>
    </row>
    <row r="89" spans="2:25" ht="25.5" customHeight="1">
      <c r="B89" s="138" t="s">
        <v>15</v>
      </c>
      <c r="C89" s="139"/>
      <c r="D89" s="4">
        <f t="shared" si="14"/>
        <v>258</v>
      </c>
      <c r="E89" s="79">
        <v>133</v>
      </c>
      <c r="F89" s="80">
        <v>125</v>
      </c>
      <c r="G89" s="81">
        <v>219</v>
      </c>
      <c r="J89" s="57">
        <v>5</v>
      </c>
      <c r="K89" s="51">
        <f t="shared" si="10"/>
        <v>14</v>
      </c>
      <c r="L89" s="94">
        <v>5</v>
      </c>
      <c r="M89" s="95">
        <v>9</v>
      </c>
      <c r="N89" s="50">
        <v>30</v>
      </c>
      <c r="O89" s="51">
        <f>P89+Q89</f>
        <v>91</v>
      </c>
      <c r="P89" s="94">
        <v>55</v>
      </c>
      <c r="Q89" s="95">
        <v>36</v>
      </c>
      <c r="R89" s="50">
        <v>55</v>
      </c>
      <c r="S89" s="51">
        <f t="shared" si="12"/>
        <v>34</v>
      </c>
      <c r="T89" s="94">
        <v>13</v>
      </c>
      <c r="U89" s="95">
        <v>21</v>
      </c>
      <c r="V89" s="50">
        <v>80</v>
      </c>
      <c r="W89" s="51">
        <f t="shared" si="13"/>
        <v>3</v>
      </c>
      <c r="X89" s="94">
        <v>1</v>
      </c>
      <c r="Y89" s="95">
        <v>2</v>
      </c>
    </row>
    <row r="90" spans="2:25" ht="25.5" customHeight="1">
      <c r="B90" s="132" t="s">
        <v>16</v>
      </c>
      <c r="C90" s="131"/>
      <c r="D90" s="4">
        <f t="shared" si="14"/>
        <v>16</v>
      </c>
      <c r="E90" s="79">
        <v>8</v>
      </c>
      <c r="F90" s="80">
        <v>8</v>
      </c>
      <c r="G90" s="81">
        <v>7</v>
      </c>
      <c r="J90" s="57">
        <v>6</v>
      </c>
      <c r="K90" s="51">
        <f t="shared" si="10"/>
        <v>14</v>
      </c>
      <c r="L90" s="94">
        <v>10</v>
      </c>
      <c r="M90" s="95">
        <v>4</v>
      </c>
      <c r="N90" s="50">
        <v>31</v>
      </c>
      <c r="O90" s="51">
        <f t="shared" si="11"/>
        <v>72</v>
      </c>
      <c r="P90" s="94">
        <v>36</v>
      </c>
      <c r="Q90" s="95">
        <v>36</v>
      </c>
      <c r="R90" s="50">
        <v>56</v>
      </c>
      <c r="S90" s="51">
        <f t="shared" si="12"/>
        <v>38</v>
      </c>
      <c r="T90" s="94">
        <v>10</v>
      </c>
      <c r="U90" s="95">
        <v>28</v>
      </c>
      <c r="V90" s="50">
        <v>81</v>
      </c>
      <c r="W90" s="51">
        <f t="shared" si="13"/>
        <v>2</v>
      </c>
      <c r="X90" s="94">
        <v>1</v>
      </c>
      <c r="Y90" s="95">
        <v>1</v>
      </c>
    </row>
    <row r="91" spans="2:25" ht="25.5" customHeight="1">
      <c r="B91" s="140" t="s">
        <v>107</v>
      </c>
      <c r="C91" s="139"/>
      <c r="D91" s="4">
        <f t="shared" si="14"/>
        <v>43</v>
      </c>
      <c r="E91" s="79">
        <v>27</v>
      </c>
      <c r="F91" s="80">
        <v>16</v>
      </c>
      <c r="G91" s="81">
        <v>31</v>
      </c>
      <c r="J91" s="57">
        <v>7</v>
      </c>
      <c r="K91" s="51">
        <f t="shared" si="10"/>
        <v>17</v>
      </c>
      <c r="L91" s="94">
        <v>9</v>
      </c>
      <c r="M91" s="95">
        <v>8</v>
      </c>
      <c r="N91" s="50">
        <v>32</v>
      </c>
      <c r="O91" s="51">
        <f t="shared" si="11"/>
        <v>54</v>
      </c>
      <c r="P91" s="94">
        <v>27</v>
      </c>
      <c r="Q91" s="95">
        <v>27</v>
      </c>
      <c r="R91" s="50">
        <v>57</v>
      </c>
      <c r="S91" s="51">
        <f t="shared" si="12"/>
        <v>39</v>
      </c>
      <c r="T91" s="94">
        <v>14</v>
      </c>
      <c r="U91" s="95">
        <v>25</v>
      </c>
      <c r="V91" s="50">
        <v>82</v>
      </c>
      <c r="W91" s="51">
        <f t="shared" si="13"/>
        <v>4</v>
      </c>
      <c r="X91" s="94">
        <v>1</v>
      </c>
      <c r="Y91" s="95">
        <v>3</v>
      </c>
    </row>
    <row r="92" spans="2:25" ht="25.5" customHeight="1">
      <c r="B92" s="132" t="s">
        <v>17</v>
      </c>
      <c r="C92" s="131"/>
      <c r="D92" s="4">
        <f t="shared" si="14"/>
        <v>32</v>
      </c>
      <c r="E92" s="79">
        <v>19</v>
      </c>
      <c r="F92" s="80">
        <v>13</v>
      </c>
      <c r="G92" s="81">
        <v>21</v>
      </c>
      <c r="J92" s="57">
        <v>8</v>
      </c>
      <c r="K92" s="51">
        <f t="shared" si="10"/>
        <v>9</v>
      </c>
      <c r="L92" s="94">
        <v>6</v>
      </c>
      <c r="M92" s="95">
        <v>3</v>
      </c>
      <c r="N92" s="50">
        <v>33</v>
      </c>
      <c r="O92" s="51">
        <f t="shared" si="11"/>
        <v>49</v>
      </c>
      <c r="P92" s="94">
        <v>23</v>
      </c>
      <c r="Q92" s="95">
        <v>26</v>
      </c>
      <c r="R92" s="50">
        <v>58</v>
      </c>
      <c r="S92" s="51">
        <f t="shared" si="12"/>
        <v>26</v>
      </c>
      <c r="T92" s="94">
        <v>10</v>
      </c>
      <c r="U92" s="95">
        <v>16</v>
      </c>
      <c r="V92" s="50">
        <v>83</v>
      </c>
      <c r="W92" s="51">
        <f t="shared" si="13"/>
        <v>3</v>
      </c>
      <c r="X92" s="94">
        <v>2</v>
      </c>
      <c r="Y92" s="95">
        <v>1</v>
      </c>
    </row>
    <row r="93" spans="2:25" ht="25.5" customHeight="1">
      <c r="B93" s="130" t="s">
        <v>107</v>
      </c>
      <c r="C93" s="131"/>
      <c r="D93" s="4">
        <f t="shared" si="14"/>
        <v>60</v>
      </c>
      <c r="E93" s="79">
        <v>36</v>
      </c>
      <c r="F93" s="80">
        <v>24</v>
      </c>
      <c r="G93" s="81">
        <v>30</v>
      </c>
      <c r="J93" s="57">
        <v>9</v>
      </c>
      <c r="K93" s="51">
        <f t="shared" si="10"/>
        <v>15</v>
      </c>
      <c r="L93" s="94">
        <v>9</v>
      </c>
      <c r="M93" s="95">
        <v>6</v>
      </c>
      <c r="N93" s="50">
        <v>34</v>
      </c>
      <c r="O93" s="51">
        <f t="shared" si="11"/>
        <v>56</v>
      </c>
      <c r="P93" s="94">
        <v>25</v>
      </c>
      <c r="Q93" s="95">
        <v>31</v>
      </c>
      <c r="R93" s="50">
        <v>59</v>
      </c>
      <c r="S93" s="51">
        <f t="shared" si="12"/>
        <v>25</v>
      </c>
      <c r="T93" s="94">
        <v>9</v>
      </c>
      <c r="U93" s="95">
        <v>16</v>
      </c>
      <c r="V93" s="50">
        <v>84</v>
      </c>
      <c r="W93" s="51">
        <f t="shared" si="13"/>
        <v>1</v>
      </c>
      <c r="X93" s="94">
        <v>0</v>
      </c>
      <c r="Y93" s="95">
        <v>1</v>
      </c>
    </row>
    <row r="94" spans="2:25" ht="25.5" customHeight="1">
      <c r="B94" s="130" t="s">
        <v>108</v>
      </c>
      <c r="C94" s="131"/>
      <c r="D94" s="4">
        <f t="shared" si="14"/>
        <v>44</v>
      </c>
      <c r="E94" s="79">
        <v>25</v>
      </c>
      <c r="F94" s="80">
        <v>19</v>
      </c>
      <c r="G94" s="81">
        <v>26</v>
      </c>
      <c r="J94" s="49" t="s">
        <v>51</v>
      </c>
      <c r="K94" s="54">
        <f t="shared" si="10"/>
        <v>55</v>
      </c>
      <c r="L94" s="47">
        <f>L95+L96+L97+L98+L99</f>
        <v>27</v>
      </c>
      <c r="M94" s="48">
        <f>M95+M96+M97+M98+M99</f>
        <v>28</v>
      </c>
      <c r="N94" s="49" t="s">
        <v>52</v>
      </c>
      <c r="O94" s="54">
        <f t="shared" si="11"/>
        <v>262</v>
      </c>
      <c r="P94" s="47">
        <f>P95+P96+P97+P98+P99</f>
        <v>124</v>
      </c>
      <c r="Q94" s="48">
        <f>Q95+Q96+Q97+Q98+Q99</f>
        <v>138</v>
      </c>
      <c r="R94" s="49" t="s">
        <v>53</v>
      </c>
      <c r="S94" s="54">
        <f t="shared" si="12"/>
        <v>119</v>
      </c>
      <c r="T94" s="47">
        <f>T95+T96+T97+T98+T99</f>
        <v>43</v>
      </c>
      <c r="U94" s="48">
        <f>U95+U96+U97+U98+U99</f>
        <v>76</v>
      </c>
      <c r="V94" s="49" t="s">
        <v>54</v>
      </c>
      <c r="W94" s="54">
        <f t="shared" si="13"/>
        <v>7</v>
      </c>
      <c r="X94" s="47">
        <f>X95+X96+X97+X98+X99</f>
        <v>3</v>
      </c>
      <c r="Y94" s="48">
        <f>Y95+Y96+Y97+Y98+Y99</f>
        <v>4</v>
      </c>
    </row>
    <row r="95" spans="2:25" ht="25.5" customHeight="1">
      <c r="B95" s="132" t="s">
        <v>18</v>
      </c>
      <c r="C95" s="131"/>
      <c r="D95" s="4">
        <f t="shared" si="14"/>
        <v>368</v>
      </c>
      <c r="E95" s="79">
        <v>191</v>
      </c>
      <c r="F95" s="80">
        <v>177</v>
      </c>
      <c r="G95" s="81">
        <v>279</v>
      </c>
      <c r="J95" s="50">
        <v>10</v>
      </c>
      <c r="K95" s="51">
        <f t="shared" si="10"/>
        <v>12</v>
      </c>
      <c r="L95" s="94">
        <v>6</v>
      </c>
      <c r="M95" s="95">
        <v>6</v>
      </c>
      <c r="N95" s="50">
        <v>35</v>
      </c>
      <c r="O95" s="51">
        <f t="shared" si="11"/>
        <v>50</v>
      </c>
      <c r="P95" s="94">
        <v>22</v>
      </c>
      <c r="Q95" s="95">
        <v>28</v>
      </c>
      <c r="R95" s="50">
        <v>60</v>
      </c>
      <c r="S95" s="51">
        <f t="shared" si="12"/>
        <v>31</v>
      </c>
      <c r="T95" s="94">
        <v>12</v>
      </c>
      <c r="U95" s="95">
        <v>19</v>
      </c>
      <c r="V95" s="50">
        <v>85</v>
      </c>
      <c r="W95" s="51">
        <f t="shared" si="13"/>
        <v>0</v>
      </c>
      <c r="X95" s="94">
        <v>0</v>
      </c>
      <c r="Y95" s="95">
        <v>0</v>
      </c>
    </row>
    <row r="96" spans="2:25" ht="25.5" customHeight="1">
      <c r="B96" s="130" t="s">
        <v>109</v>
      </c>
      <c r="C96" s="131"/>
      <c r="D96" s="4">
        <f t="shared" si="14"/>
        <v>222</v>
      </c>
      <c r="E96" s="79">
        <v>99</v>
      </c>
      <c r="F96" s="80">
        <v>123</v>
      </c>
      <c r="G96" s="81">
        <v>135</v>
      </c>
      <c r="J96" s="50">
        <v>11</v>
      </c>
      <c r="K96" s="51">
        <f t="shared" si="10"/>
        <v>10</v>
      </c>
      <c r="L96" s="94">
        <v>3</v>
      </c>
      <c r="M96" s="95">
        <v>7</v>
      </c>
      <c r="N96" s="50">
        <v>36</v>
      </c>
      <c r="O96" s="51">
        <f t="shared" si="11"/>
        <v>60</v>
      </c>
      <c r="P96" s="94">
        <v>30</v>
      </c>
      <c r="Q96" s="95">
        <v>30</v>
      </c>
      <c r="R96" s="50">
        <v>61</v>
      </c>
      <c r="S96" s="51">
        <f t="shared" si="12"/>
        <v>17</v>
      </c>
      <c r="T96" s="94">
        <v>6</v>
      </c>
      <c r="U96" s="95">
        <v>11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4"/>
        <v>126</v>
      </c>
      <c r="E97" s="79">
        <v>47</v>
      </c>
      <c r="F97" s="80">
        <v>79</v>
      </c>
      <c r="G97" s="81">
        <v>86</v>
      </c>
      <c r="J97" s="50">
        <v>12</v>
      </c>
      <c r="K97" s="51">
        <f t="shared" si="10"/>
        <v>15</v>
      </c>
      <c r="L97" s="94">
        <v>9</v>
      </c>
      <c r="M97" s="95">
        <v>6</v>
      </c>
      <c r="N97" s="50">
        <v>37</v>
      </c>
      <c r="O97" s="51">
        <f t="shared" si="11"/>
        <v>59</v>
      </c>
      <c r="P97" s="94">
        <v>28</v>
      </c>
      <c r="Q97" s="95">
        <v>31</v>
      </c>
      <c r="R97" s="50">
        <v>62</v>
      </c>
      <c r="S97" s="51">
        <f t="shared" si="12"/>
        <v>29</v>
      </c>
      <c r="T97" s="94">
        <v>9</v>
      </c>
      <c r="U97" s="95">
        <v>20</v>
      </c>
      <c r="V97" s="50">
        <v>87</v>
      </c>
      <c r="W97" s="51">
        <f t="shared" si="13"/>
        <v>2</v>
      </c>
      <c r="X97" s="94">
        <v>1</v>
      </c>
      <c r="Y97" s="95">
        <v>1</v>
      </c>
    </row>
    <row r="98" spans="2:25" ht="25.5" customHeight="1">
      <c r="B98" s="130" t="s">
        <v>107</v>
      </c>
      <c r="C98" s="131"/>
      <c r="D98" s="4">
        <f t="shared" si="14"/>
        <v>79</v>
      </c>
      <c r="E98" s="79">
        <v>28</v>
      </c>
      <c r="F98" s="80">
        <v>51</v>
      </c>
      <c r="G98" s="81">
        <v>50</v>
      </c>
      <c r="J98" s="50">
        <v>13</v>
      </c>
      <c r="K98" s="51">
        <f t="shared" si="10"/>
        <v>13</v>
      </c>
      <c r="L98" s="94">
        <v>7</v>
      </c>
      <c r="M98" s="95">
        <v>6</v>
      </c>
      <c r="N98" s="50">
        <v>38</v>
      </c>
      <c r="O98" s="51">
        <f t="shared" si="11"/>
        <v>40</v>
      </c>
      <c r="P98" s="94">
        <v>25</v>
      </c>
      <c r="Q98" s="95">
        <v>15</v>
      </c>
      <c r="R98" s="50">
        <v>63</v>
      </c>
      <c r="S98" s="51">
        <f t="shared" si="12"/>
        <v>23</v>
      </c>
      <c r="T98" s="94">
        <v>9</v>
      </c>
      <c r="U98" s="95">
        <v>14</v>
      </c>
      <c r="V98" s="50">
        <v>88</v>
      </c>
      <c r="W98" s="51">
        <f t="shared" si="13"/>
        <v>3</v>
      </c>
      <c r="X98" s="94">
        <v>2</v>
      </c>
      <c r="Y98" s="95">
        <v>1</v>
      </c>
    </row>
    <row r="99" spans="2:25" ht="25.5" customHeight="1">
      <c r="B99" s="130" t="s">
        <v>108</v>
      </c>
      <c r="C99" s="131"/>
      <c r="D99" s="4">
        <f t="shared" si="14"/>
        <v>62</v>
      </c>
      <c r="E99" s="79">
        <v>24</v>
      </c>
      <c r="F99" s="80">
        <v>38</v>
      </c>
      <c r="G99" s="81">
        <v>41</v>
      </c>
      <c r="J99" s="50">
        <v>14</v>
      </c>
      <c r="K99" s="51">
        <f t="shared" si="10"/>
        <v>5</v>
      </c>
      <c r="L99" s="94">
        <v>2</v>
      </c>
      <c r="M99" s="95">
        <v>3</v>
      </c>
      <c r="N99" s="50">
        <v>39</v>
      </c>
      <c r="O99" s="51">
        <f t="shared" si="11"/>
        <v>53</v>
      </c>
      <c r="P99" s="94">
        <v>19</v>
      </c>
      <c r="Q99" s="95">
        <v>34</v>
      </c>
      <c r="R99" s="50">
        <v>64</v>
      </c>
      <c r="S99" s="51">
        <f t="shared" si="12"/>
        <v>19</v>
      </c>
      <c r="T99" s="94">
        <v>7</v>
      </c>
      <c r="U99" s="95">
        <v>12</v>
      </c>
      <c r="V99" s="50">
        <v>89</v>
      </c>
      <c r="W99" s="51">
        <f t="shared" si="13"/>
        <v>1</v>
      </c>
      <c r="X99" s="94">
        <v>0</v>
      </c>
      <c r="Y99" s="95">
        <v>1</v>
      </c>
    </row>
    <row r="100" spans="2:25" ht="25.5" customHeight="1">
      <c r="B100" s="130" t="s">
        <v>110</v>
      </c>
      <c r="C100" s="131"/>
      <c r="D100" s="4">
        <f t="shared" si="14"/>
        <v>235</v>
      </c>
      <c r="E100" s="79">
        <v>116</v>
      </c>
      <c r="F100" s="80">
        <v>119</v>
      </c>
      <c r="G100" s="81">
        <v>119</v>
      </c>
      <c r="J100" s="49" t="s">
        <v>55</v>
      </c>
      <c r="K100" s="54">
        <f t="shared" si="10"/>
        <v>195</v>
      </c>
      <c r="L100" s="47">
        <f>L101+L102+L103+L104+L105</f>
        <v>120</v>
      </c>
      <c r="M100" s="48">
        <f>M101+M102+M103+M104+M105</f>
        <v>75</v>
      </c>
      <c r="N100" s="49" t="s">
        <v>56</v>
      </c>
      <c r="O100" s="54">
        <f t="shared" si="11"/>
        <v>215</v>
      </c>
      <c r="P100" s="47">
        <f>P101+P102+P103+P104+P105</f>
        <v>98</v>
      </c>
      <c r="Q100" s="48">
        <f>Q101+Q102+Q103+Q104+Q105</f>
        <v>117</v>
      </c>
      <c r="R100" s="49" t="s">
        <v>57</v>
      </c>
      <c r="S100" s="54">
        <f t="shared" si="12"/>
        <v>64</v>
      </c>
      <c r="T100" s="47">
        <f>T101+T102+T103+T104+T105</f>
        <v>23</v>
      </c>
      <c r="U100" s="48">
        <f>U101+U102+U103+U104+U105</f>
        <v>41</v>
      </c>
      <c r="V100" s="49" t="s">
        <v>58</v>
      </c>
      <c r="W100" s="54">
        <f t="shared" si="13"/>
        <v>6</v>
      </c>
      <c r="X100" s="47">
        <f>X101+X102+X103+X104+X105</f>
        <v>3</v>
      </c>
      <c r="Y100" s="48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4"/>
        <v>37</v>
      </c>
      <c r="E101" s="79">
        <v>9</v>
      </c>
      <c r="F101" s="80">
        <v>28</v>
      </c>
      <c r="G101" s="81">
        <v>21</v>
      </c>
      <c r="J101" s="50">
        <v>15</v>
      </c>
      <c r="K101" s="51">
        <f t="shared" si="10"/>
        <v>13</v>
      </c>
      <c r="L101" s="94">
        <v>7</v>
      </c>
      <c r="M101" s="95">
        <v>6</v>
      </c>
      <c r="N101" s="50">
        <v>40</v>
      </c>
      <c r="O101" s="51">
        <f t="shared" si="11"/>
        <v>45</v>
      </c>
      <c r="P101" s="94">
        <v>18</v>
      </c>
      <c r="Q101" s="95">
        <v>27</v>
      </c>
      <c r="R101" s="50">
        <v>65</v>
      </c>
      <c r="S101" s="51">
        <f t="shared" si="12"/>
        <v>10</v>
      </c>
      <c r="T101" s="94">
        <v>3</v>
      </c>
      <c r="U101" s="95">
        <v>7</v>
      </c>
      <c r="V101" s="50">
        <v>90</v>
      </c>
      <c r="W101" s="51">
        <f t="shared" si="13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4"/>
        <v>6</v>
      </c>
      <c r="E102" s="79">
        <v>3</v>
      </c>
      <c r="F102" s="80">
        <v>3</v>
      </c>
      <c r="G102" s="81">
        <v>3</v>
      </c>
      <c r="J102" s="50">
        <v>16</v>
      </c>
      <c r="K102" s="51">
        <f t="shared" si="10"/>
        <v>12</v>
      </c>
      <c r="L102" s="94">
        <v>8</v>
      </c>
      <c r="M102" s="95">
        <v>4</v>
      </c>
      <c r="N102" s="50">
        <v>41</v>
      </c>
      <c r="O102" s="51">
        <f t="shared" si="11"/>
        <v>51</v>
      </c>
      <c r="P102" s="94">
        <v>25</v>
      </c>
      <c r="Q102" s="95">
        <v>26</v>
      </c>
      <c r="R102" s="50">
        <v>66</v>
      </c>
      <c r="S102" s="51">
        <f t="shared" si="12"/>
        <v>14</v>
      </c>
      <c r="T102" s="94">
        <v>3</v>
      </c>
      <c r="U102" s="95">
        <v>11</v>
      </c>
      <c r="V102" s="50">
        <v>91</v>
      </c>
      <c r="W102" s="51">
        <f t="shared" si="13"/>
        <v>1</v>
      </c>
      <c r="X102" s="94">
        <v>1</v>
      </c>
      <c r="Y102" s="95">
        <v>0</v>
      </c>
    </row>
    <row r="103" spans="2:25" ht="25.5" customHeight="1" thickBot="1" thickTop="1">
      <c r="B103" s="135" t="s">
        <v>22</v>
      </c>
      <c r="C103" s="136"/>
      <c r="D103" s="6">
        <f>SUM(D83:D102)</f>
        <v>3707</v>
      </c>
      <c r="E103" s="6">
        <f>SUM(E83:E102)</f>
        <v>1815</v>
      </c>
      <c r="F103" s="37">
        <f>SUM(F83:F102)</f>
        <v>1892</v>
      </c>
      <c r="G103" s="7">
        <f>SUM(G83:G102)</f>
        <v>2404</v>
      </c>
      <c r="J103" s="50">
        <v>17</v>
      </c>
      <c r="K103" s="51">
        <f t="shared" si="10"/>
        <v>18</v>
      </c>
      <c r="L103" s="94">
        <v>13</v>
      </c>
      <c r="M103" s="95">
        <v>5</v>
      </c>
      <c r="N103" s="50">
        <v>42</v>
      </c>
      <c r="O103" s="51">
        <f t="shared" si="11"/>
        <v>28</v>
      </c>
      <c r="P103" s="94">
        <v>12</v>
      </c>
      <c r="Q103" s="95">
        <v>16</v>
      </c>
      <c r="R103" s="50">
        <v>67</v>
      </c>
      <c r="S103" s="51">
        <f t="shared" si="12"/>
        <v>12</v>
      </c>
      <c r="T103" s="94">
        <v>3</v>
      </c>
      <c r="U103" s="95">
        <v>9</v>
      </c>
      <c r="V103" s="50">
        <v>92</v>
      </c>
      <c r="W103" s="51">
        <f t="shared" si="13"/>
        <v>1</v>
      </c>
      <c r="X103" s="94">
        <v>1</v>
      </c>
      <c r="Y103" s="95">
        <v>0</v>
      </c>
    </row>
    <row r="104" spans="10:25" ht="24.75" customHeight="1">
      <c r="J104" s="50">
        <v>18</v>
      </c>
      <c r="K104" s="51">
        <f t="shared" si="10"/>
        <v>36</v>
      </c>
      <c r="L104" s="94">
        <v>24</v>
      </c>
      <c r="M104" s="95">
        <v>12</v>
      </c>
      <c r="N104" s="50">
        <v>43</v>
      </c>
      <c r="O104" s="51">
        <f t="shared" si="11"/>
        <v>48</v>
      </c>
      <c r="P104" s="94">
        <v>22</v>
      </c>
      <c r="Q104" s="95">
        <v>26</v>
      </c>
      <c r="R104" s="50">
        <v>68</v>
      </c>
      <c r="S104" s="51">
        <f t="shared" si="12"/>
        <v>14</v>
      </c>
      <c r="T104" s="94">
        <v>5</v>
      </c>
      <c r="U104" s="95">
        <v>9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116</v>
      </c>
      <c r="L105" s="94">
        <v>68</v>
      </c>
      <c r="M105" s="95">
        <v>48</v>
      </c>
      <c r="N105" s="50">
        <v>44</v>
      </c>
      <c r="O105" s="51">
        <f t="shared" si="11"/>
        <v>43</v>
      </c>
      <c r="P105" s="94">
        <v>21</v>
      </c>
      <c r="Q105" s="95">
        <v>22</v>
      </c>
      <c r="R105" s="50">
        <v>69</v>
      </c>
      <c r="S105" s="51">
        <f t="shared" si="12"/>
        <v>14</v>
      </c>
      <c r="T105" s="94">
        <v>9</v>
      </c>
      <c r="U105" s="95">
        <v>5</v>
      </c>
      <c r="V105" s="50">
        <v>94</v>
      </c>
      <c r="W105" s="51">
        <f t="shared" si="13"/>
        <v>2</v>
      </c>
      <c r="X105" s="94">
        <v>1</v>
      </c>
      <c r="Y105" s="95">
        <v>1</v>
      </c>
    </row>
    <row r="106" spans="10:25" ht="24.75" customHeight="1">
      <c r="J106" s="49" t="s">
        <v>59</v>
      </c>
      <c r="K106" s="54">
        <f t="shared" si="10"/>
        <v>881</v>
      </c>
      <c r="L106" s="47">
        <f>L107+L108+L109+L110+L111</f>
        <v>452</v>
      </c>
      <c r="M106" s="48">
        <f>M107+M108+M109+M110+M111</f>
        <v>429</v>
      </c>
      <c r="N106" s="49" t="s">
        <v>60</v>
      </c>
      <c r="O106" s="54">
        <f t="shared" si="11"/>
        <v>263</v>
      </c>
      <c r="P106" s="47">
        <f>P107+P108+P109+P110+P111</f>
        <v>111</v>
      </c>
      <c r="Q106" s="48">
        <f>Q107+Q108+Q109+Q110+Q111</f>
        <v>152</v>
      </c>
      <c r="R106" s="49" t="s">
        <v>61</v>
      </c>
      <c r="S106" s="54">
        <f t="shared" si="12"/>
        <v>38</v>
      </c>
      <c r="T106" s="47">
        <f>T107+T108+T109+T110+T111</f>
        <v>15</v>
      </c>
      <c r="U106" s="48">
        <f>U107+U108+U109+U110+U111</f>
        <v>23</v>
      </c>
      <c r="V106" s="49" t="s">
        <v>62</v>
      </c>
      <c r="W106" s="54">
        <f t="shared" si="13"/>
        <v>0</v>
      </c>
      <c r="X106" s="47">
        <f>X107+X108+X109+X110+X111</f>
        <v>0</v>
      </c>
      <c r="Y106" s="48">
        <f>Y107+Y108+Y109+Y110+Y111</f>
        <v>0</v>
      </c>
    </row>
    <row r="107" spans="10:25" ht="24.75" customHeight="1">
      <c r="J107" s="50">
        <v>20</v>
      </c>
      <c r="K107" s="51">
        <f t="shared" si="10"/>
        <v>161</v>
      </c>
      <c r="L107" s="94">
        <v>87</v>
      </c>
      <c r="M107" s="95">
        <v>74</v>
      </c>
      <c r="N107" s="50">
        <v>45</v>
      </c>
      <c r="O107" s="51">
        <f t="shared" si="11"/>
        <v>31</v>
      </c>
      <c r="P107" s="94">
        <v>13</v>
      </c>
      <c r="Q107" s="95">
        <v>18</v>
      </c>
      <c r="R107" s="50">
        <v>70</v>
      </c>
      <c r="S107" s="51">
        <f t="shared" si="12"/>
        <v>13</v>
      </c>
      <c r="T107" s="94">
        <v>4</v>
      </c>
      <c r="U107" s="95">
        <v>9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10:25" ht="24.75" customHeight="1">
      <c r="J108" s="50">
        <v>21</v>
      </c>
      <c r="K108" s="51">
        <f t="shared" si="10"/>
        <v>154</v>
      </c>
      <c r="L108" s="94">
        <v>100</v>
      </c>
      <c r="M108" s="95">
        <v>54</v>
      </c>
      <c r="N108" s="50">
        <v>46</v>
      </c>
      <c r="O108" s="51">
        <f t="shared" si="11"/>
        <v>67</v>
      </c>
      <c r="P108" s="94">
        <v>26</v>
      </c>
      <c r="Q108" s="95">
        <v>41</v>
      </c>
      <c r="R108" s="50">
        <v>71</v>
      </c>
      <c r="S108" s="51">
        <f t="shared" si="12"/>
        <v>9</v>
      </c>
      <c r="T108" s="94">
        <v>4</v>
      </c>
      <c r="U108" s="95">
        <v>5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192</v>
      </c>
      <c r="L109" s="94">
        <v>84</v>
      </c>
      <c r="M109" s="95">
        <v>108</v>
      </c>
      <c r="N109" s="50">
        <v>47</v>
      </c>
      <c r="O109" s="51">
        <f t="shared" si="11"/>
        <v>56</v>
      </c>
      <c r="P109" s="94">
        <v>28</v>
      </c>
      <c r="Q109" s="95">
        <v>28</v>
      </c>
      <c r="R109" s="50">
        <v>72</v>
      </c>
      <c r="S109" s="51">
        <f t="shared" si="12"/>
        <v>4</v>
      </c>
      <c r="T109" s="94">
        <v>2</v>
      </c>
      <c r="U109" s="95">
        <v>2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176</v>
      </c>
      <c r="L110" s="94">
        <v>77</v>
      </c>
      <c r="M110" s="95">
        <v>99</v>
      </c>
      <c r="N110" s="50">
        <v>48</v>
      </c>
      <c r="O110" s="51">
        <f>P110+Q110</f>
        <v>49</v>
      </c>
      <c r="P110" s="94">
        <v>18</v>
      </c>
      <c r="Q110" s="95">
        <v>31</v>
      </c>
      <c r="R110" s="50">
        <v>73</v>
      </c>
      <c r="S110" s="51">
        <f t="shared" si="12"/>
        <v>7</v>
      </c>
      <c r="T110" s="94">
        <v>1</v>
      </c>
      <c r="U110" s="95">
        <v>6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198</v>
      </c>
      <c r="L111" s="96">
        <v>104</v>
      </c>
      <c r="M111" s="97">
        <v>94</v>
      </c>
      <c r="N111" s="60">
        <v>49</v>
      </c>
      <c r="O111" s="61">
        <f>P111+Q111</f>
        <v>60</v>
      </c>
      <c r="P111" s="96">
        <v>26</v>
      </c>
      <c r="Q111" s="97">
        <v>34</v>
      </c>
      <c r="R111" s="60">
        <v>74</v>
      </c>
      <c r="S111" s="61">
        <f t="shared" si="12"/>
        <v>5</v>
      </c>
      <c r="T111" s="96">
        <v>4</v>
      </c>
      <c r="U111" s="97">
        <v>1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3707</v>
      </c>
      <c r="X113" s="126">
        <f>L82+L88+L94+L100+L106+L112+P82+P88+P94+P100+P106+P112+T82+T88+T94+T100+T106+T112+X82+X88+X94+X100+X106+X112</f>
        <v>1815</v>
      </c>
      <c r="Y113" s="128">
        <f>M82+M88+M94+M100+M106+M112+Q82+Q88+Q94+Q100+Q106+Q112+U82+U88+U94+U100+U106+U112+Y82+Y88+Y94+Y100+Y106+Y112</f>
        <v>1892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151</v>
      </c>
      <c r="P115" s="69">
        <f>$T$100+$T106+$X$82+$X$88+$X$94+$X$100+$X$106+$X$112</f>
        <v>60</v>
      </c>
      <c r="Q115" s="69">
        <f>$U$100+$U$106+$Y$82+$Y$88+$Y$94+$Y$100+$Y$106+$Y$112</f>
        <v>91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A22" sqref="A22:C2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平成30年4月1日現在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81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1989</v>
      </c>
      <c r="L4" s="47">
        <f>L5+L6+L7+L8+L9</f>
        <v>1012</v>
      </c>
      <c r="M4" s="48">
        <f>M5+M6+M7+M8+M9</f>
        <v>977</v>
      </c>
      <c r="N4" s="49" t="s">
        <v>44</v>
      </c>
      <c r="O4" s="47">
        <f aca="true" t="shared" si="1" ref="O4:O33">P4+Q4</f>
        <v>3809</v>
      </c>
      <c r="P4" s="47">
        <f>P5+P6+P7+P8+P9</f>
        <v>2008</v>
      </c>
      <c r="Q4" s="48">
        <f>Q5+Q6+Q7+Q8+Q9</f>
        <v>1801</v>
      </c>
      <c r="R4" s="49" t="s">
        <v>45</v>
      </c>
      <c r="S4" s="47">
        <f aca="true" t="shared" si="2" ref="S4:S33">T4+U4</f>
        <v>4144</v>
      </c>
      <c r="T4" s="47">
        <f>T5+T6+T7+T8+T9</f>
        <v>2148</v>
      </c>
      <c r="U4" s="48">
        <f>U5+U6+U7+U8+U9</f>
        <v>1996</v>
      </c>
      <c r="V4" s="49" t="s">
        <v>46</v>
      </c>
      <c r="W4" s="47">
        <f aca="true" t="shared" si="3" ref="W4:W35">X4+Y4</f>
        <v>2882</v>
      </c>
      <c r="X4" s="47">
        <f>X5+X6+X7+X8+X9</f>
        <v>1285</v>
      </c>
      <c r="Y4" s="48">
        <f>Y5+Y6+Y7+Y8+Y9</f>
        <v>1597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355</v>
      </c>
      <c r="L5" s="52">
        <v>181</v>
      </c>
      <c r="M5" s="53">
        <v>174</v>
      </c>
      <c r="N5" s="50">
        <v>25</v>
      </c>
      <c r="O5" s="51">
        <f t="shared" si="1"/>
        <v>814</v>
      </c>
      <c r="P5" s="52">
        <v>445</v>
      </c>
      <c r="Q5" s="53">
        <v>369</v>
      </c>
      <c r="R5" s="50">
        <v>50</v>
      </c>
      <c r="S5" s="51">
        <f t="shared" si="2"/>
        <v>902</v>
      </c>
      <c r="T5" s="52">
        <v>488</v>
      </c>
      <c r="U5" s="53">
        <v>414</v>
      </c>
      <c r="V5" s="50">
        <v>75</v>
      </c>
      <c r="W5" s="51">
        <f t="shared" si="3"/>
        <v>672</v>
      </c>
      <c r="X5" s="52">
        <v>307</v>
      </c>
      <c r="Y5" s="53">
        <v>365</v>
      </c>
    </row>
    <row r="6" spans="2:25" ht="24.75" customHeight="1" thickTop="1">
      <c r="B6" s="163" t="s">
        <v>31</v>
      </c>
      <c r="C6" s="164"/>
      <c r="D6" s="165"/>
      <c r="E6" s="15">
        <f>F6+G6</f>
        <v>58448</v>
      </c>
      <c r="F6" s="38">
        <f>SUM(F7:F8)</f>
        <v>29232</v>
      </c>
      <c r="G6" s="39">
        <f>SUM(G7:G8)</f>
        <v>29216</v>
      </c>
      <c r="J6" s="50">
        <v>1</v>
      </c>
      <c r="K6" s="51">
        <f t="shared" si="0"/>
        <v>404</v>
      </c>
      <c r="L6" s="52">
        <v>209</v>
      </c>
      <c r="M6" s="53">
        <v>195</v>
      </c>
      <c r="N6" s="50">
        <v>26</v>
      </c>
      <c r="O6" s="51">
        <f t="shared" si="1"/>
        <v>772</v>
      </c>
      <c r="P6" s="52">
        <v>400</v>
      </c>
      <c r="Q6" s="53">
        <v>372</v>
      </c>
      <c r="R6" s="50">
        <v>51</v>
      </c>
      <c r="S6" s="51">
        <f t="shared" si="2"/>
        <v>762</v>
      </c>
      <c r="T6" s="52">
        <v>373</v>
      </c>
      <c r="U6" s="53">
        <v>389</v>
      </c>
      <c r="V6" s="50">
        <v>76</v>
      </c>
      <c r="W6" s="51">
        <f t="shared" si="3"/>
        <v>621</v>
      </c>
      <c r="X6" s="52">
        <v>295</v>
      </c>
      <c r="Y6" s="53">
        <v>326</v>
      </c>
    </row>
    <row r="7" spans="2:25" ht="24.75" customHeight="1">
      <c r="B7" s="19"/>
      <c r="C7" s="166" t="s">
        <v>32</v>
      </c>
      <c r="D7" s="131"/>
      <c r="E7" s="13">
        <f>F7+G7</f>
        <v>54703</v>
      </c>
      <c r="F7" s="14">
        <v>27371</v>
      </c>
      <c r="G7" s="33">
        <v>27332</v>
      </c>
      <c r="J7" s="50">
        <v>2</v>
      </c>
      <c r="K7" s="51">
        <f t="shared" si="0"/>
        <v>413</v>
      </c>
      <c r="L7" s="52">
        <v>205</v>
      </c>
      <c r="M7" s="53">
        <v>208</v>
      </c>
      <c r="N7" s="50">
        <v>27</v>
      </c>
      <c r="O7" s="51">
        <f t="shared" si="1"/>
        <v>765</v>
      </c>
      <c r="P7" s="52">
        <v>388</v>
      </c>
      <c r="Q7" s="53">
        <v>377</v>
      </c>
      <c r="R7" s="50">
        <v>52</v>
      </c>
      <c r="S7" s="51">
        <f t="shared" si="2"/>
        <v>856</v>
      </c>
      <c r="T7" s="52">
        <v>447</v>
      </c>
      <c r="U7" s="53">
        <v>409</v>
      </c>
      <c r="V7" s="50">
        <v>77</v>
      </c>
      <c r="W7" s="51">
        <f t="shared" si="3"/>
        <v>610</v>
      </c>
      <c r="X7" s="52">
        <v>274</v>
      </c>
      <c r="Y7" s="53">
        <v>336</v>
      </c>
    </row>
    <row r="8" spans="2:25" ht="24.75" customHeight="1" thickBot="1">
      <c r="B8" s="23"/>
      <c r="C8" s="167" t="s">
        <v>33</v>
      </c>
      <c r="D8" s="168"/>
      <c r="E8" s="24">
        <f>F8+G8</f>
        <v>3745</v>
      </c>
      <c r="F8" s="25">
        <v>1861</v>
      </c>
      <c r="G8" s="34">
        <v>1884</v>
      </c>
      <c r="J8" s="50">
        <v>3</v>
      </c>
      <c r="K8" s="51">
        <f t="shared" si="0"/>
        <v>401</v>
      </c>
      <c r="L8" s="52">
        <v>193</v>
      </c>
      <c r="M8" s="53">
        <v>208</v>
      </c>
      <c r="N8" s="50">
        <v>28</v>
      </c>
      <c r="O8" s="51">
        <f t="shared" si="1"/>
        <v>768</v>
      </c>
      <c r="P8" s="52">
        <v>404</v>
      </c>
      <c r="Q8" s="53">
        <v>364</v>
      </c>
      <c r="R8" s="50">
        <v>53</v>
      </c>
      <c r="S8" s="51">
        <f t="shared" si="2"/>
        <v>857</v>
      </c>
      <c r="T8" s="52">
        <v>441</v>
      </c>
      <c r="U8" s="53">
        <v>416</v>
      </c>
      <c r="V8" s="50">
        <v>78</v>
      </c>
      <c r="W8" s="51">
        <f t="shared" si="3"/>
        <v>540</v>
      </c>
      <c r="X8" s="52">
        <v>224</v>
      </c>
      <c r="Y8" s="53">
        <v>316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416</v>
      </c>
      <c r="L9" s="52">
        <v>224</v>
      </c>
      <c r="M9" s="53">
        <v>192</v>
      </c>
      <c r="N9" s="50">
        <v>29</v>
      </c>
      <c r="O9" s="51">
        <f t="shared" si="1"/>
        <v>690</v>
      </c>
      <c r="P9" s="52">
        <v>371</v>
      </c>
      <c r="Q9" s="53">
        <v>319</v>
      </c>
      <c r="R9" s="50">
        <v>54</v>
      </c>
      <c r="S9" s="51">
        <f t="shared" si="2"/>
        <v>767</v>
      </c>
      <c r="T9" s="52">
        <v>399</v>
      </c>
      <c r="U9" s="53">
        <v>368</v>
      </c>
      <c r="V9" s="50">
        <v>79</v>
      </c>
      <c r="W9" s="51">
        <f t="shared" si="3"/>
        <v>439</v>
      </c>
      <c r="X9" s="52">
        <v>185</v>
      </c>
      <c r="Y9" s="53">
        <v>254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2054</v>
      </c>
      <c r="L10" s="54">
        <f>L11+L12+L13+L14+L15</f>
        <v>1043</v>
      </c>
      <c r="M10" s="55">
        <f>M11+M12+M13+M14+M15</f>
        <v>1011</v>
      </c>
      <c r="N10" s="49" t="s">
        <v>48</v>
      </c>
      <c r="O10" s="54">
        <f t="shared" si="1"/>
        <v>3404</v>
      </c>
      <c r="P10" s="54">
        <f>P11+P12+P13+P14+P15</f>
        <v>1859</v>
      </c>
      <c r="Q10" s="55">
        <f>Q11+Q12+Q13+Q14+Q15</f>
        <v>1545</v>
      </c>
      <c r="R10" s="56" t="s">
        <v>49</v>
      </c>
      <c r="S10" s="54">
        <f t="shared" si="2"/>
        <v>3764</v>
      </c>
      <c r="T10" s="54">
        <f>T11+T12+T13+T14+T15</f>
        <v>1874</v>
      </c>
      <c r="U10" s="55">
        <f>U11+U12+U13+U14+U15</f>
        <v>1890</v>
      </c>
      <c r="V10" s="49" t="s">
        <v>50</v>
      </c>
      <c r="W10" s="54">
        <f t="shared" si="3"/>
        <v>2176</v>
      </c>
      <c r="X10" s="54">
        <f>X11+X12+X13+X14+X15</f>
        <v>890</v>
      </c>
      <c r="Y10" s="55">
        <f>Y11+Y12+Y13+Y14+Y15</f>
        <v>1286</v>
      </c>
    </row>
    <row r="11" spans="2:25" ht="24.75" customHeight="1" thickBot="1">
      <c r="B11" s="171" t="s">
        <v>5</v>
      </c>
      <c r="C11" s="172"/>
      <c r="D11" s="31">
        <f>SUM(E11:G11)</f>
        <v>30428</v>
      </c>
      <c r="E11" s="25">
        <v>27442</v>
      </c>
      <c r="F11" s="25">
        <v>2445</v>
      </c>
      <c r="G11" s="32">
        <v>541</v>
      </c>
      <c r="J11" s="57">
        <v>5</v>
      </c>
      <c r="K11" s="51">
        <f t="shared" si="0"/>
        <v>372</v>
      </c>
      <c r="L11" s="52">
        <v>190</v>
      </c>
      <c r="M11" s="53">
        <v>182</v>
      </c>
      <c r="N11" s="50">
        <v>30</v>
      </c>
      <c r="O11" s="51">
        <f t="shared" si="1"/>
        <v>704</v>
      </c>
      <c r="P11" s="52">
        <v>383</v>
      </c>
      <c r="Q11" s="53">
        <v>321</v>
      </c>
      <c r="R11" s="50">
        <v>55</v>
      </c>
      <c r="S11" s="51">
        <f t="shared" si="2"/>
        <v>731</v>
      </c>
      <c r="T11" s="52">
        <v>373</v>
      </c>
      <c r="U11" s="53">
        <v>358</v>
      </c>
      <c r="V11" s="50">
        <v>80</v>
      </c>
      <c r="W11" s="51">
        <f t="shared" si="3"/>
        <v>492</v>
      </c>
      <c r="X11" s="52">
        <v>221</v>
      </c>
      <c r="Y11" s="53">
        <v>271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405</v>
      </c>
      <c r="L12" s="52">
        <v>208</v>
      </c>
      <c r="M12" s="53">
        <v>197</v>
      </c>
      <c r="N12" s="50">
        <v>31</v>
      </c>
      <c r="O12" s="51">
        <f t="shared" si="1"/>
        <v>666</v>
      </c>
      <c r="P12" s="52">
        <v>355</v>
      </c>
      <c r="Q12" s="53">
        <v>311</v>
      </c>
      <c r="R12" s="50">
        <v>56</v>
      </c>
      <c r="S12" s="51">
        <f t="shared" si="2"/>
        <v>766</v>
      </c>
      <c r="T12" s="52">
        <v>369</v>
      </c>
      <c r="U12" s="53">
        <v>397</v>
      </c>
      <c r="V12" s="50">
        <v>81</v>
      </c>
      <c r="W12" s="51">
        <f t="shared" si="3"/>
        <v>445</v>
      </c>
      <c r="X12" s="52">
        <v>198</v>
      </c>
      <c r="Y12" s="53">
        <v>247</v>
      </c>
    </row>
    <row r="13" spans="1:25" ht="22.5" customHeight="1" thickBot="1">
      <c r="A13" s="3"/>
      <c r="B13" s="74"/>
      <c r="C13" s="173" t="s">
        <v>82</v>
      </c>
      <c r="D13" s="174"/>
      <c r="E13" s="174"/>
      <c r="F13" s="174"/>
      <c r="G13" s="174"/>
      <c r="J13" s="57">
        <v>7</v>
      </c>
      <c r="K13" s="51">
        <f t="shared" si="0"/>
        <v>428</v>
      </c>
      <c r="L13" s="52">
        <v>206</v>
      </c>
      <c r="M13" s="53">
        <v>222</v>
      </c>
      <c r="N13" s="50">
        <v>32</v>
      </c>
      <c r="O13" s="51">
        <f t="shared" si="1"/>
        <v>643</v>
      </c>
      <c r="P13" s="52">
        <v>373</v>
      </c>
      <c r="Q13" s="53">
        <v>270</v>
      </c>
      <c r="R13" s="50">
        <v>57</v>
      </c>
      <c r="S13" s="51">
        <f t="shared" si="2"/>
        <v>783</v>
      </c>
      <c r="T13" s="52">
        <v>378</v>
      </c>
      <c r="U13" s="53">
        <v>405</v>
      </c>
      <c r="V13" s="50">
        <v>82</v>
      </c>
      <c r="W13" s="51">
        <f t="shared" si="3"/>
        <v>434</v>
      </c>
      <c r="X13" s="52">
        <v>161</v>
      </c>
      <c r="Y13" s="53">
        <v>273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71</v>
      </c>
      <c r="H14" s="161" t="s">
        <v>80</v>
      </c>
      <c r="J14" s="57">
        <v>8</v>
      </c>
      <c r="K14" s="51">
        <f t="shared" si="0"/>
        <v>412</v>
      </c>
      <c r="L14" s="52">
        <v>209</v>
      </c>
      <c r="M14" s="53">
        <v>203</v>
      </c>
      <c r="N14" s="50">
        <v>33</v>
      </c>
      <c r="O14" s="51">
        <f t="shared" si="1"/>
        <v>696</v>
      </c>
      <c r="P14" s="52">
        <v>384</v>
      </c>
      <c r="Q14" s="53">
        <v>312</v>
      </c>
      <c r="R14" s="50">
        <v>58</v>
      </c>
      <c r="S14" s="51">
        <f t="shared" si="2"/>
        <v>734</v>
      </c>
      <c r="T14" s="52">
        <v>373</v>
      </c>
      <c r="U14" s="53">
        <v>361</v>
      </c>
      <c r="V14" s="50">
        <v>83</v>
      </c>
      <c r="W14" s="51">
        <f t="shared" si="3"/>
        <v>415</v>
      </c>
      <c r="X14" s="52">
        <v>169</v>
      </c>
      <c r="Y14" s="53">
        <v>246</v>
      </c>
    </row>
    <row r="15" spans="1:25" ht="25.5" customHeight="1" thickBot="1">
      <c r="A15" s="9"/>
      <c r="B15" s="143"/>
      <c r="C15" s="144"/>
      <c r="D15" s="18" t="s">
        <v>72</v>
      </c>
      <c r="E15" s="17" t="s">
        <v>73</v>
      </c>
      <c r="F15" s="16" t="s">
        <v>74</v>
      </c>
      <c r="G15" s="160"/>
      <c r="H15" s="162"/>
      <c r="J15" s="57">
        <v>9</v>
      </c>
      <c r="K15" s="51">
        <f t="shared" si="0"/>
        <v>437</v>
      </c>
      <c r="L15" s="52">
        <v>230</v>
      </c>
      <c r="M15" s="53">
        <v>207</v>
      </c>
      <c r="N15" s="50">
        <v>34</v>
      </c>
      <c r="O15" s="51">
        <f t="shared" si="1"/>
        <v>695</v>
      </c>
      <c r="P15" s="52">
        <v>364</v>
      </c>
      <c r="Q15" s="53">
        <v>331</v>
      </c>
      <c r="R15" s="50">
        <v>59</v>
      </c>
      <c r="S15" s="51">
        <f t="shared" si="2"/>
        <v>750</v>
      </c>
      <c r="T15" s="52">
        <v>381</v>
      </c>
      <c r="U15" s="53">
        <v>369</v>
      </c>
      <c r="V15" s="50">
        <v>84</v>
      </c>
      <c r="W15" s="51">
        <f t="shared" si="3"/>
        <v>390</v>
      </c>
      <c r="X15" s="52">
        <v>141</v>
      </c>
      <c r="Y15" s="53">
        <v>249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18487</v>
      </c>
      <c r="E16" s="27">
        <v>9169</v>
      </c>
      <c r="F16" s="35">
        <v>9318</v>
      </c>
      <c r="G16" s="27">
        <v>9443</v>
      </c>
      <c r="H16" s="101">
        <v>127</v>
      </c>
      <c r="J16" s="49" t="s">
        <v>51</v>
      </c>
      <c r="K16" s="54">
        <f t="shared" si="0"/>
        <v>2103</v>
      </c>
      <c r="L16" s="54">
        <f>L17+L18+L19+L20+L21</f>
        <v>1042</v>
      </c>
      <c r="M16" s="55">
        <f>M17+M18+M19+M20+M21</f>
        <v>1061</v>
      </c>
      <c r="N16" s="49" t="s">
        <v>52</v>
      </c>
      <c r="O16" s="54">
        <f t="shared" si="1"/>
        <v>3547</v>
      </c>
      <c r="P16" s="54">
        <f>P17+P18+P19+P20+P21</f>
        <v>1905</v>
      </c>
      <c r="Q16" s="55">
        <f>Q17+Q18+Q19+Q20+Q21</f>
        <v>1642</v>
      </c>
      <c r="R16" s="49" t="s">
        <v>53</v>
      </c>
      <c r="S16" s="54">
        <f t="shared" si="2"/>
        <v>3622</v>
      </c>
      <c r="T16" s="54">
        <f>T17+T18+T19+T20+T21</f>
        <v>1893</v>
      </c>
      <c r="U16" s="55">
        <f>U17+U18+U19+U20+U21</f>
        <v>1729</v>
      </c>
      <c r="V16" s="49" t="s">
        <v>54</v>
      </c>
      <c r="W16" s="54">
        <f t="shared" si="3"/>
        <v>1316</v>
      </c>
      <c r="X16" s="54">
        <f>X17+X18+X19+X20+X21</f>
        <v>408</v>
      </c>
      <c r="Y16" s="55">
        <f>Y17+Y18+Y19+Y20+Y21</f>
        <v>908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405</v>
      </c>
      <c r="L17" s="52">
        <v>200</v>
      </c>
      <c r="M17" s="53">
        <v>205</v>
      </c>
      <c r="N17" s="50">
        <v>35</v>
      </c>
      <c r="O17" s="51">
        <f t="shared" si="1"/>
        <v>732</v>
      </c>
      <c r="P17" s="52">
        <v>396</v>
      </c>
      <c r="Q17" s="53">
        <v>336</v>
      </c>
      <c r="R17" s="50">
        <v>60</v>
      </c>
      <c r="S17" s="51">
        <f t="shared" si="2"/>
        <v>721</v>
      </c>
      <c r="T17" s="52">
        <v>388</v>
      </c>
      <c r="U17" s="53">
        <v>333</v>
      </c>
      <c r="V17" s="50">
        <v>85</v>
      </c>
      <c r="W17" s="51">
        <f t="shared" si="3"/>
        <v>323</v>
      </c>
      <c r="X17" s="52">
        <v>113</v>
      </c>
      <c r="Y17" s="53">
        <v>210</v>
      </c>
    </row>
    <row r="18" spans="1:25" ht="24.75" customHeight="1">
      <c r="A18" s="9"/>
      <c r="B18" s="151" t="s">
        <v>11</v>
      </c>
      <c r="C18" s="139"/>
      <c r="D18" s="4">
        <f t="shared" si="4"/>
        <v>13368</v>
      </c>
      <c r="E18" s="8">
        <v>6760</v>
      </c>
      <c r="F18" s="36">
        <v>6608</v>
      </c>
      <c r="G18" s="8">
        <v>7022</v>
      </c>
      <c r="H18" s="103">
        <v>151</v>
      </c>
      <c r="J18" s="50">
        <v>11</v>
      </c>
      <c r="K18" s="51">
        <f t="shared" si="0"/>
        <v>400</v>
      </c>
      <c r="L18" s="52">
        <v>182</v>
      </c>
      <c r="M18" s="53">
        <v>218</v>
      </c>
      <c r="N18" s="50">
        <v>36</v>
      </c>
      <c r="O18" s="51">
        <f t="shared" si="1"/>
        <v>668</v>
      </c>
      <c r="P18" s="52">
        <v>343</v>
      </c>
      <c r="Q18" s="53">
        <v>325</v>
      </c>
      <c r="R18" s="50">
        <v>61</v>
      </c>
      <c r="S18" s="51">
        <f t="shared" si="2"/>
        <v>719</v>
      </c>
      <c r="T18" s="52">
        <v>381</v>
      </c>
      <c r="U18" s="53">
        <v>338</v>
      </c>
      <c r="V18" s="50">
        <v>86</v>
      </c>
      <c r="W18" s="51">
        <f t="shared" si="3"/>
        <v>296</v>
      </c>
      <c r="X18" s="52">
        <v>100</v>
      </c>
      <c r="Y18" s="53">
        <v>196</v>
      </c>
    </row>
    <row r="19" spans="1:25" ht="24.75" customHeight="1">
      <c r="A19" s="9"/>
      <c r="B19" s="137" t="s">
        <v>12</v>
      </c>
      <c r="C19" s="131"/>
      <c r="D19" s="4">
        <f t="shared" si="4"/>
        <v>208</v>
      </c>
      <c r="E19" s="8">
        <v>100</v>
      </c>
      <c r="F19" s="36">
        <v>108</v>
      </c>
      <c r="G19" s="8">
        <v>114</v>
      </c>
      <c r="H19" s="102">
        <v>1</v>
      </c>
      <c r="J19" s="50">
        <v>12</v>
      </c>
      <c r="K19" s="51">
        <f t="shared" si="0"/>
        <v>415</v>
      </c>
      <c r="L19" s="52">
        <v>215</v>
      </c>
      <c r="M19" s="53">
        <v>200</v>
      </c>
      <c r="N19" s="50">
        <v>37</v>
      </c>
      <c r="O19" s="51">
        <f t="shared" si="1"/>
        <v>706</v>
      </c>
      <c r="P19" s="52">
        <v>390</v>
      </c>
      <c r="Q19" s="53">
        <v>316</v>
      </c>
      <c r="R19" s="50">
        <v>62</v>
      </c>
      <c r="S19" s="51">
        <f t="shared" si="2"/>
        <v>775</v>
      </c>
      <c r="T19" s="52">
        <v>391</v>
      </c>
      <c r="U19" s="53">
        <v>384</v>
      </c>
      <c r="V19" s="50">
        <v>87</v>
      </c>
      <c r="W19" s="51">
        <f t="shared" si="3"/>
        <v>281</v>
      </c>
      <c r="X19" s="52">
        <v>84</v>
      </c>
      <c r="Y19" s="53">
        <v>197</v>
      </c>
    </row>
    <row r="20" spans="1:25" ht="24.75" customHeight="1">
      <c r="A20" s="9"/>
      <c r="B20" s="137" t="s">
        <v>13</v>
      </c>
      <c r="C20" s="131"/>
      <c r="D20" s="4">
        <f t="shared" si="4"/>
        <v>2022</v>
      </c>
      <c r="E20" s="8">
        <v>995</v>
      </c>
      <c r="F20" s="36">
        <v>1027</v>
      </c>
      <c r="G20" s="8">
        <v>1073</v>
      </c>
      <c r="H20" s="102">
        <v>14</v>
      </c>
      <c r="J20" s="50">
        <v>13</v>
      </c>
      <c r="K20" s="51">
        <f t="shared" si="0"/>
        <v>414</v>
      </c>
      <c r="L20" s="52">
        <v>206</v>
      </c>
      <c r="M20" s="53">
        <v>208</v>
      </c>
      <c r="N20" s="50">
        <v>38</v>
      </c>
      <c r="O20" s="51">
        <f t="shared" si="1"/>
        <v>697</v>
      </c>
      <c r="P20" s="52">
        <v>380</v>
      </c>
      <c r="Q20" s="53">
        <v>317</v>
      </c>
      <c r="R20" s="50">
        <v>63</v>
      </c>
      <c r="S20" s="51">
        <f t="shared" si="2"/>
        <v>714</v>
      </c>
      <c r="T20" s="52">
        <v>372</v>
      </c>
      <c r="U20" s="53">
        <v>342</v>
      </c>
      <c r="V20" s="50">
        <v>88</v>
      </c>
      <c r="W20" s="51">
        <f t="shared" si="3"/>
        <v>237</v>
      </c>
      <c r="X20" s="52">
        <v>56</v>
      </c>
      <c r="Y20" s="53">
        <v>181</v>
      </c>
    </row>
    <row r="21" spans="1:25" ht="24.75" customHeight="1">
      <c r="A21" s="9"/>
      <c r="B21" s="132" t="s">
        <v>14</v>
      </c>
      <c r="C21" s="131"/>
      <c r="D21" s="4">
        <f t="shared" si="4"/>
        <v>2985</v>
      </c>
      <c r="E21" s="8">
        <v>1462</v>
      </c>
      <c r="F21" s="36">
        <v>1523</v>
      </c>
      <c r="G21" s="8">
        <v>1604</v>
      </c>
      <c r="H21" s="102">
        <v>21</v>
      </c>
      <c r="J21" s="50">
        <v>14</v>
      </c>
      <c r="K21" s="51">
        <f t="shared" si="0"/>
        <v>469</v>
      </c>
      <c r="L21" s="52">
        <v>239</v>
      </c>
      <c r="M21" s="53">
        <v>230</v>
      </c>
      <c r="N21" s="50">
        <v>39</v>
      </c>
      <c r="O21" s="51">
        <f t="shared" si="1"/>
        <v>744</v>
      </c>
      <c r="P21" s="52">
        <v>396</v>
      </c>
      <c r="Q21" s="53">
        <v>348</v>
      </c>
      <c r="R21" s="50">
        <v>64</v>
      </c>
      <c r="S21" s="51">
        <f t="shared" si="2"/>
        <v>693</v>
      </c>
      <c r="T21" s="52">
        <v>361</v>
      </c>
      <c r="U21" s="53">
        <v>332</v>
      </c>
      <c r="V21" s="50">
        <v>89</v>
      </c>
      <c r="W21" s="51">
        <f t="shared" si="3"/>
        <v>179</v>
      </c>
      <c r="X21" s="52">
        <v>55</v>
      </c>
      <c r="Y21" s="53">
        <v>124</v>
      </c>
    </row>
    <row r="22" spans="1:25" ht="24.75" customHeight="1">
      <c r="A22" s="9"/>
      <c r="B22" s="138" t="s">
        <v>15</v>
      </c>
      <c r="C22" s="139"/>
      <c r="D22" s="4">
        <f t="shared" si="4"/>
        <v>1559</v>
      </c>
      <c r="E22" s="8">
        <v>791</v>
      </c>
      <c r="F22" s="36">
        <v>768</v>
      </c>
      <c r="G22" s="8">
        <v>954</v>
      </c>
      <c r="H22" s="102">
        <v>16</v>
      </c>
      <c r="J22" s="49" t="s">
        <v>55</v>
      </c>
      <c r="K22" s="54">
        <f t="shared" si="0"/>
        <v>2584</v>
      </c>
      <c r="L22" s="54">
        <f>L23+L24+L25+L26+L27</f>
        <v>1358</v>
      </c>
      <c r="M22" s="55">
        <f>M23+M24+M25+M26+M27</f>
        <v>1226</v>
      </c>
      <c r="N22" s="49" t="s">
        <v>56</v>
      </c>
      <c r="O22" s="54">
        <f t="shared" si="1"/>
        <v>4009</v>
      </c>
      <c r="P22" s="54">
        <f>P23+P24+P25+P26+P27</f>
        <v>2142</v>
      </c>
      <c r="Q22" s="55">
        <f>Q23+Q24+Q25+Q26+Q27</f>
        <v>1867</v>
      </c>
      <c r="R22" s="49" t="s">
        <v>57</v>
      </c>
      <c r="S22" s="54">
        <f t="shared" si="2"/>
        <v>4208</v>
      </c>
      <c r="T22" s="54">
        <f>T23+T24+T25+T26+T27</f>
        <v>2114</v>
      </c>
      <c r="U22" s="55">
        <f>U23+U24+U25+U26+U27</f>
        <v>2094</v>
      </c>
      <c r="V22" s="49" t="s">
        <v>58</v>
      </c>
      <c r="W22" s="54">
        <f t="shared" si="3"/>
        <v>593</v>
      </c>
      <c r="X22" s="54">
        <f>X23+X24+X25+X26+X27</f>
        <v>151</v>
      </c>
      <c r="Y22" s="55">
        <f>Y23+Y24+Y25+Y26+Y27</f>
        <v>442</v>
      </c>
    </row>
    <row r="23" spans="1:25" ht="24.75" customHeight="1">
      <c r="A23" s="9"/>
      <c r="B23" s="132" t="s">
        <v>16</v>
      </c>
      <c r="C23" s="131"/>
      <c r="D23" s="4">
        <f t="shared" si="4"/>
        <v>1075</v>
      </c>
      <c r="E23" s="8">
        <v>501</v>
      </c>
      <c r="F23" s="36">
        <v>574</v>
      </c>
      <c r="G23" s="8">
        <v>595</v>
      </c>
      <c r="H23" s="102">
        <v>8</v>
      </c>
      <c r="J23" s="50">
        <v>15</v>
      </c>
      <c r="K23" s="51">
        <f t="shared" si="0"/>
        <v>474</v>
      </c>
      <c r="L23" s="52">
        <v>253</v>
      </c>
      <c r="M23" s="53">
        <v>221</v>
      </c>
      <c r="N23" s="50">
        <v>40</v>
      </c>
      <c r="O23" s="51">
        <f t="shared" si="1"/>
        <v>722</v>
      </c>
      <c r="P23" s="52">
        <v>387</v>
      </c>
      <c r="Q23" s="53">
        <v>335</v>
      </c>
      <c r="R23" s="50">
        <v>65</v>
      </c>
      <c r="S23" s="51">
        <f t="shared" si="2"/>
        <v>774</v>
      </c>
      <c r="T23" s="52">
        <v>410</v>
      </c>
      <c r="U23" s="53">
        <v>364</v>
      </c>
      <c r="V23" s="50">
        <v>90</v>
      </c>
      <c r="W23" s="51">
        <f t="shared" si="3"/>
        <v>176</v>
      </c>
      <c r="X23" s="52">
        <v>51</v>
      </c>
      <c r="Y23" s="53">
        <v>125</v>
      </c>
    </row>
    <row r="24" spans="1:25" ht="24.75" customHeight="1">
      <c r="A24" s="9"/>
      <c r="B24" s="140" t="s">
        <v>75</v>
      </c>
      <c r="C24" s="139"/>
      <c r="D24" s="4">
        <f t="shared" si="4"/>
        <v>1111</v>
      </c>
      <c r="E24" s="8">
        <v>577</v>
      </c>
      <c r="F24" s="36">
        <v>534</v>
      </c>
      <c r="G24" s="8">
        <v>531</v>
      </c>
      <c r="H24" s="100">
        <v>8</v>
      </c>
      <c r="J24" s="50">
        <v>16</v>
      </c>
      <c r="K24" s="51">
        <f t="shared" si="0"/>
        <v>461</v>
      </c>
      <c r="L24" s="52">
        <v>225</v>
      </c>
      <c r="M24" s="53">
        <v>236</v>
      </c>
      <c r="N24" s="50">
        <v>41</v>
      </c>
      <c r="O24" s="51">
        <f t="shared" si="1"/>
        <v>764</v>
      </c>
      <c r="P24" s="52">
        <v>382</v>
      </c>
      <c r="Q24" s="53">
        <v>382</v>
      </c>
      <c r="R24" s="50">
        <v>66</v>
      </c>
      <c r="S24" s="51">
        <f t="shared" si="2"/>
        <v>827</v>
      </c>
      <c r="T24" s="52">
        <v>436</v>
      </c>
      <c r="U24" s="53">
        <v>391</v>
      </c>
      <c r="V24" s="50">
        <v>91</v>
      </c>
      <c r="W24" s="51">
        <f t="shared" si="3"/>
        <v>153</v>
      </c>
      <c r="X24" s="52">
        <v>40</v>
      </c>
      <c r="Y24" s="53">
        <v>113</v>
      </c>
    </row>
    <row r="25" spans="1:25" ht="24.75" customHeight="1">
      <c r="A25" s="9"/>
      <c r="B25" s="132" t="s">
        <v>17</v>
      </c>
      <c r="C25" s="131"/>
      <c r="D25" s="4">
        <f t="shared" si="4"/>
        <v>1183</v>
      </c>
      <c r="E25" s="8">
        <v>609</v>
      </c>
      <c r="F25" s="36">
        <v>574</v>
      </c>
      <c r="G25" s="8">
        <v>521</v>
      </c>
      <c r="H25" s="103">
        <v>4</v>
      </c>
      <c r="J25" s="50">
        <v>17</v>
      </c>
      <c r="K25" s="51">
        <f t="shared" si="0"/>
        <v>507</v>
      </c>
      <c r="L25" s="52">
        <v>265</v>
      </c>
      <c r="M25" s="53">
        <v>242</v>
      </c>
      <c r="N25" s="50">
        <v>42</v>
      </c>
      <c r="O25" s="51">
        <f t="shared" si="1"/>
        <v>763</v>
      </c>
      <c r="P25" s="52">
        <v>412</v>
      </c>
      <c r="Q25" s="53">
        <v>351</v>
      </c>
      <c r="R25" s="50">
        <v>67</v>
      </c>
      <c r="S25" s="51">
        <f t="shared" si="2"/>
        <v>845</v>
      </c>
      <c r="T25" s="52">
        <v>386</v>
      </c>
      <c r="U25" s="53">
        <v>459</v>
      </c>
      <c r="V25" s="50">
        <v>92</v>
      </c>
      <c r="W25" s="51">
        <f t="shared" si="3"/>
        <v>107</v>
      </c>
      <c r="X25" s="52">
        <v>31</v>
      </c>
      <c r="Y25" s="53">
        <v>76</v>
      </c>
    </row>
    <row r="26" spans="1:25" ht="24.75" customHeight="1">
      <c r="A26" s="9"/>
      <c r="B26" s="130" t="s">
        <v>75</v>
      </c>
      <c r="C26" s="131"/>
      <c r="D26" s="4">
        <f t="shared" si="4"/>
        <v>2108</v>
      </c>
      <c r="E26" s="8">
        <v>1096</v>
      </c>
      <c r="F26" s="36">
        <v>1012</v>
      </c>
      <c r="G26" s="8">
        <v>1142</v>
      </c>
      <c r="H26" s="102">
        <v>13</v>
      </c>
      <c r="J26" s="50">
        <v>18</v>
      </c>
      <c r="K26" s="51">
        <f t="shared" si="0"/>
        <v>518</v>
      </c>
      <c r="L26" s="52">
        <v>271</v>
      </c>
      <c r="M26" s="53">
        <v>247</v>
      </c>
      <c r="N26" s="50">
        <v>43</v>
      </c>
      <c r="O26" s="51">
        <f t="shared" si="1"/>
        <v>858</v>
      </c>
      <c r="P26" s="52">
        <v>471</v>
      </c>
      <c r="Q26" s="53">
        <v>387</v>
      </c>
      <c r="R26" s="50">
        <v>68</v>
      </c>
      <c r="S26" s="51">
        <f t="shared" si="2"/>
        <v>867</v>
      </c>
      <c r="T26" s="52">
        <v>436</v>
      </c>
      <c r="U26" s="53">
        <v>431</v>
      </c>
      <c r="V26" s="50">
        <v>93</v>
      </c>
      <c r="W26" s="51">
        <f t="shared" si="3"/>
        <v>91</v>
      </c>
      <c r="X26" s="52">
        <v>16</v>
      </c>
      <c r="Y26" s="53">
        <v>75</v>
      </c>
    </row>
    <row r="27" spans="1:25" ht="24.75" customHeight="1">
      <c r="A27" s="9"/>
      <c r="B27" s="130" t="s">
        <v>76</v>
      </c>
      <c r="C27" s="131"/>
      <c r="D27" s="4">
        <f t="shared" si="4"/>
        <v>1391</v>
      </c>
      <c r="E27" s="8">
        <v>720</v>
      </c>
      <c r="F27" s="36">
        <v>671</v>
      </c>
      <c r="G27" s="8">
        <v>688</v>
      </c>
      <c r="H27" s="103">
        <v>8</v>
      </c>
      <c r="J27" s="50">
        <v>19</v>
      </c>
      <c r="K27" s="51">
        <f t="shared" si="0"/>
        <v>624</v>
      </c>
      <c r="L27" s="52">
        <v>344</v>
      </c>
      <c r="M27" s="53">
        <v>280</v>
      </c>
      <c r="N27" s="50">
        <v>44</v>
      </c>
      <c r="O27" s="51">
        <f t="shared" si="1"/>
        <v>902</v>
      </c>
      <c r="P27" s="52">
        <v>490</v>
      </c>
      <c r="Q27" s="53">
        <v>412</v>
      </c>
      <c r="R27" s="50">
        <v>69</v>
      </c>
      <c r="S27" s="51">
        <f t="shared" si="2"/>
        <v>895</v>
      </c>
      <c r="T27" s="52">
        <v>446</v>
      </c>
      <c r="U27" s="53">
        <v>449</v>
      </c>
      <c r="V27" s="50">
        <v>94</v>
      </c>
      <c r="W27" s="51">
        <f t="shared" si="3"/>
        <v>66</v>
      </c>
      <c r="X27" s="52">
        <v>13</v>
      </c>
      <c r="Y27" s="53">
        <v>53</v>
      </c>
    </row>
    <row r="28" spans="1:25" ht="24.75" customHeight="1">
      <c r="A28" s="9"/>
      <c r="B28" s="132" t="s">
        <v>18</v>
      </c>
      <c r="C28" s="131"/>
      <c r="D28" s="4">
        <f t="shared" si="4"/>
        <v>3703</v>
      </c>
      <c r="E28" s="8">
        <v>1877</v>
      </c>
      <c r="F28" s="36">
        <v>1826</v>
      </c>
      <c r="G28" s="8">
        <v>1857</v>
      </c>
      <c r="H28" s="102">
        <v>46</v>
      </c>
      <c r="J28" s="49" t="s">
        <v>59</v>
      </c>
      <c r="K28" s="54">
        <f t="shared" si="0"/>
        <v>3914</v>
      </c>
      <c r="L28" s="54">
        <f>L29+L30+L31+L32+L33</f>
        <v>2005</v>
      </c>
      <c r="M28" s="55">
        <f>M29+M30+M31+M32+M33</f>
        <v>1909</v>
      </c>
      <c r="N28" s="49" t="s">
        <v>60</v>
      </c>
      <c r="O28" s="54">
        <f t="shared" si="1"/>
        <v>4687</v>
      </c>
      <c r="P28" s="54">
        <f>P29+P30+P31+P32+P33</f>
        <v>2433</v>
      </c>
      <c r="Q28" s="55">
        <f>Q29+Q30+Q31+Q32+Q33</f>
        <v>2254</v>
      </c>
      <c r="R28" s="49" t="s">
        <v>61</v>
      </c>
      <c r="S28" s="54">
        <f t="shared" si="2"/>
        <v>3434</v>
      </c>
      <c r="T28" s="54">
        <f>T29+T30+T31+T32+T33</f>
        <v>1636</v>
      </c>
      <c r="U28" s="55">
        <f>U29+U30+U31+U32+U33</f>
        <v>1798</v>
      </c>
      <c r="V28" s="49" t="s">
        <v>62</v>
      </c>
      <c r="W28" s="54">
        <f t="shared" si="3"/>
        <v>172</v>
      </c>
      <c r="X28" s="54">
        <f>X29+X30+X31+X32+X33</f>
        <v>22</v>
      </c>
      <c r="Y28" s="55">
        <f>Y29+Y30+Y31+Y32+Y33</f>
        <v>150</v>
      </c>
    </row>
    <row r="29" spans="1:25" ht="24.75" customHeight="1">
      <c r="A29" s="9"/>
      <c r="B29" s="130" t="s">
        <v>77</v>
      </c>
      <c r="C29" s="131"/>
      <c r="D29" s="4">
        <f t="shared" si="4"/>
        <v>2629</v>
      </c>
      <c r="E29" s="8">
        <v>1296</v>
      </c>
      <c r="F29" s="36">
        <v>1333</v>
      </c>
      <c r="G29" s="8">
        <v>1373</v>
      </c>
      <c r="H29" s="103">
        <v>43</v>
      </c>
      <c r="J29" s="50">
        <v>20</v>
      </c>
      <c r="K29" s="51">
        <f t="shared" si="0"/>
        <v>763</v>
      </c>
      <c r="L29" s="52">
        <v>397</v>
      </c>
      <c r="M29" s="53">
        <v>366</v>
      </c>
      <c r="N29" s="50">
        <v>45</v>
      </c>
      <c r="O29" s="51">
        <f t="shared" si="1"/>
        <v>968</v>
      </c>
      <c r="P29" s="52">
        <v>505</v>
      </c>
      <c r="Q29" s="53">
        <v>463</v>
      </c>
      <c r="R29" s="50">
        <v>70</v>
      </c>
      <c r="S29" s="51">
        <f t="shared" si="2"/>
        <v>919</v>
      </c>
      <c r="T29" s="52">
        <v>456</v>
      </c>
      <c r="U29" s="53">
        <v>463</v>
      </c>
      <c r="V29" s="50">
        <v>95</v>
      </c>
      <c r="W29" s="51">
        <f t="shared" si="3"/>
        <v>69</v>
      </c>
      <c r="X29" s="58">
        <v>9</v>
      </c>
      <c r="Y29" s="59">
        <v>60</v>
      </c>
    </row>
    <row r="30" spans="1:25" ht="24.75" customHeight="1">
      <c r="A30" s="9"/>
      <c r="B30" s="132" t="s">
        <v>19</v>
      </c>
      <c r="C30" s="131"/>
      <c r="D30" s="4">
        <f t="shared" si="4"/>
        <v>1590</v>
      </c>
      <c r="E30" s="8">
        <v>792</v>
      </c>
      <c r="F30" s="36">
        <v>798</v>
      </c>
      <c r="G30" s="8">
        <v>820</v>
      </c>
      <c r="H30" s="102">
        <v>20</v>
      </c>
      <c r="J30" s="50">
        <v>21</v>
      </c>
      <c r="K30" s="51">
        <f t="shared" si="0"/>
        <v>712</v>
      </c>
      <c r="L30" s="52">
        <v>392</v>
      </c>
      <c r="M30" s="53">
        <v>320</v>
      </c>
      <c r="N30" s="50">
        <v>46</v>
      </c>
      <c r="O30" s="51">
        <f t="shared" si="1"/>
        <v>960</v>
      </c>
      <c r="P30" s="52">
        <v>487</v>
      </c>
      <c r="Q30" s="53">
        <v>473</v>
      </c>
      <c r="R30" s="50">
        <v>71</v>
      </c>
      <c r="S30" s="51">
        <f t="shared" si="2"/>
        <v>669</v>
      </c>
      <c r="T30" s="52">
        <v>312</v>
      </c>
      <c r="U30" s="53">
        <v>357</v>
      </c>
      <c r="V30" s="50">
        <v>96</v>
      </c>
      <c r="W30" s="51">
        <f t="shared" si="3"/>
        <v>35</v>
      </c>
      <c r="X30" s="58">
        <v>6</v>
      </c>
      <c r="Y30" s="59">
        <v>29</v>
      </c>
    </row>
    <row r="31" spans="1:25" ht="24.75" customHeight="1">
      <c r="A31" s="9"/>
      <c r="B31" s="130" t="s">
        <v>75</v>
      </c>
      <c r="C31" s="131"/>
      <c r="D31" s="4">
        <f t="shared" si="4"/>
        <v>1096</v>
      </c>
      <c r="E31" s="8">
        <v>553</v>
      </c>
      <c r="F31" s="36">
        <v>543</v>
      </c>
      <c r="G31" s="8">
        <v>547</v>
      </c>
      <c r="H31" s="103">
        <v>10</v>
      </c>
      <c r="J31" s="50">
        <v>22</v>
      </c>
      <c r="K31" s="51">
        <f t="shared" si="0"/>
        <v>805</v>
      </c>
      <c r="L31" s="52">
        <v>388</v>
      </c>
      <c r="M31" s="53">
        <v>417</v>
      </c>
      <c r="N31" s="50">
        <v>47</v>
      </c>
      <c r="O31" s="51">
        <f t="shared" si="1"/>
        <v>892</v>
      </c>
      <c r="P31" s="52">
        <v>478</v>
      </c>
      <c r="Q31" s="53">
        <v>414</v>
      </c>
      <c r="R31" s="50">
        <v>72</v>
      </c>
      <c r="S31" s="51">
        <f t="shared" si="2"/>
        <v>531</v>
      </c>
      <c r="T31" s="52">
        <v>269</v>
      </c>
      <c r="U31" s="53">
        <v>262</v>
      </c>
      <c r="V31" s="50">
        <v>97</v>
      </c>
      <c r="W31" s="51">
        <f t="shared" si="3"/>
        <v>29</v>
      </c>
      <c r="X31" s="58">
        <v>3</v>
      </c>
      <c r="Y31" s="59">
        <v>26</v>
      </c>
    </row>
    <row r="32" spans="1:25" ht="24.75" customHeight="1">
      <c r="A32" s="9"/>
      <c r="B32" s="130" t="s">
        <v>76</v>
      </c>
      <c r="C32" s="131"/>
      <c r="D32" s="4">
        <f t="shared" si="4"/>
        <v>1804</v>
      </c>
      <c r="E32" s="8">
        <v>909</v>
      </c>
      <c r="F32" s="36">
        <v>895</v>
      </c>
      <c r="G32" s="8">
        <v>864</v>
      </c>
      <c r="H32" s="102">
        <v>15</v>
      </c>
      <c r="J32" s="50">
        <v>23</v>
      </c>
      <c r="K32" s="51">
        <f t="shared" si="0"/>
        <v>818</v>
      </c>
      <c r="L32" s="52">
        <v>402</v>
      </c>
      <c r="M32" s="53">
        <v>416</v>
      </c>
      <c r="N32" s="50">
        <v>48</v>
      </c>
      <c r="O32" s="51">
        <f t="shared" si="1"/>
        <v>909</v>
      </c>
      <c r="P32" s="52">
        <v>469</v>
      </c>
      <c r="Q32" s="53">
        <v>440</v>
      </c>
      <c r="R32" s="50">
        <v>73</v>
      </c>
      <c r="S32" s="51">
        <f t="shared" si="2"/>
        <v>603</v>
      </c>
      <c r="T32" s="52">
        <v>274</v>
      </c>
      <c r="U32" s="53">
        <v>329</v>
      </c>
      <c r="V32" s="50">
        <v>98</v>
      </c>
      <c r="W32" s="51">
        <f t="shared" si="3"/>
        <v>20</v>
      </c>
      <c r="X32" s="58">
        <v>1</v>
      </c>
      <c r="Y32" s="59">
        <v>19</v>
      </c>
    </row>
    <row r="33" spans="1:25" ht="24.75" customHeight="1" thickBot="1">
      <c r="A33" s="9"/>
      <c r="B33" s="130" t="s">
        <v>78</v>
      </c>
      <c r="C33" s="131"/>
      <c r="D33" s="4">
        <f t="shared" si="4"/>
        <v>1702</v>
      </c>
      <c r="E33" s="8">
        <v>833</v>
      </c>
      <c r="F33" s="36">
        <v>869</v>
      </c>
      <c r="G33" s="8">
        <v>1060</v>
      </c>
      <c r="H33" s="102">
        <v>30</v>
      </c>
      <c r="J33" s="60">
        <v>24</v>
      </c>
      <c r="K33" s="61">
        <f t="shared" si="0"/>
        <v>816</v>
      </c>
      <c r="L33" s="62">
        <v>426</v>
      </c>
      <c r="M33" s="63">
        <v>390</v>
      </c>
      <c r="N33" s="60">
        <v>49</v>
      </c>
      <c r="O33" s="61">
        <f t="shared" si="1"/>
        <v>958</v>
      </c>
      <c r="P33" s="62">
        <v>494</v>
      </c>
      <c r="Q33" s="63">
        <v>464</v>
      </c>
      <c r="R33" s="60">
        <v>74</v>
      </c>
      <c r="S33" s="61">
        <f t="shared" si="2"/>
        <v>712</v>
      </c>
      <c r="T33" s="62">
        <v>325</v>
      </c>
      <c r="U33" s="63">
        <v>387</v>
      </c>
      <c r="V33" s="50">
        <v>99</v>
      </c>
      <c r="W33" s="51">
        <f t="shared" si="3"/>
        <v>19</v>
      </c>
      <c r="X33" s="64">
        <v>3</v>
      </c>
      <c r="Y33" s="65">
        <v>16</v>
      </c>
    </row>
    <row r="34" spans="1:25" ht="24.75" customHeight="1">
      <c r="A34" s="9"/>
      <c r="B34" s="132" t="s">
        <v>20</v>
      </c>
      <c r="C34" s="131"/>
      <c r="D34" s="4">
        <f t="shared" si="4"/>
        <v>359</v>
      </c>
      <c r="E34" s="8">
        <v>168</v>
      </c>
      <c r="F34" s="36">
        <v>191</v>
      </c>
      <c r="G34" s="8">
        <v>185</v>
      </c>
      <c r="H34" s="102">
        <v>6</v>
      </c>
      <c r="V34" s="66" t="s">
        <v>63</v>
      </c>
      <c r="W34" s="54">
        <f t="shared" si="3"/>
        <v>37</v>
      </c>
      <c r="X34" s="58">
        <v>4</v>
      </c>
      <c r="Y34" s="59">
        <v>33</v>
      </c>
    </row>
    <row r="35" spans="1:25" ht="24.75" customHeight="1" thickBot="1">
      <c r="A35" s="3"/>
      <c r="B35" s="133" t="s">
        <v>21</v>
      </c>
      <c r="C35" s="134"/>
      <c r="D35" s="5">
        <f t="shared" si="4"/>
        <v>59</v>
      </c>
      <c r="E35" s="8">
        <v>19</v>
      </c>
      <c r="F35" s="36">
        <v>40</v>
      </c>
      <c r="G35" s="8">
        <v>30</v>
      </c>
      <c r="H35" s="104">
        <v>0</v>
      </c>
      <c r="V35" s="124" t="s">
        <v>64</v>
      </c>
      <c r="W35" s="126">
        <f t="shared" si="3"/>
        <v>58448</v>
      </c>
      <c r="X35" s="126">
        <f>L4+L10+L16+L22+L28+L34+P4+P10+P16+P22+P28+P34+T4+T10+T16+T22+T28+T34+X4+X10+X16+X22+X28+X34</f>
        <v>29232</v>
      </c>
      <c r="Y35" s="128">
        <f>M4+M10+M16+M22+M28+M34+Q4+Q10+Q16+Q22+Q28+Q34+U4+U10+U16+U22+U28+U34+Y4+Y10+Y16+Y22+Y28+Y34</f>
        <v>29216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58448</v>
      </c>
      <c r="E36" s="6">
        <f>SUM(E16:E35)</f>
        <v>29232</v>
      </c>
      <c r="F36" s="37">
        <f>SUM(F16:F35)</f>
        <v>29216</v>
      </c>
      <c r="G36" s="6">
        <f>SUM(G16:G35)</f>
        <v>30428</v>
      </c>
      <c r="H36" s="105">
        <f>SUM(H16:H35)</f>
        <v>541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14818</v>
      </c>
      <c r="P37" s="69">
        <f>$T$22+$T$28+$X$4+$X$10+$X$16+$X$22+$X$28+$X$34</f>
        <v>6510</v>
      </c>
      <c r="Q37" s="69">
        <f>$U$22+$U$28+$Y$4+$Y$10+$Y$16+$Y$22+$Y$28+$Y$34</f>
        <v>8308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41"/>
      <c r="C40" s="41"/>
      <c r="D40" s="41"/>
      <c r="E40" s="41"/>
      <c r="F40" s="41"/>
      <c r="G40" s="41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平成30年4月1日現在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平成30年4月1日現在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1887</v>
      </c>
      <c r="L43" s="47">
        <f>L44+L45+L46+L47+L48</f>
        <v>959</v>
      </c>
      <c r="M43" s="48">
        <f>M44+M45+M46+M47+M48</f>
        <v>928</v>
      </c>
      <c r="N43" s="49" t="s">
        <v>44</v>
      </c>
      <c r="O43" s="47">
        <f aca="true" t="shared" si="6" ref="O43:O50">P43+Q43</f>
        <v>3121</v>
      </c>
      <c r="P43" s="47">
        <f>P44+P45+P46+P47+P48</f>
        <v>1610</v>
      </c>
      <c r="Q43" s="48">
        <f>Q44+Q45+Q46+Q47+Q48</f>
        <v>1511</v>
      </c>
      <c r="R43" s="49" t="s">
        <v>45</v>
      </c>
      <c r="S43" s="47">
        <f aca="true" t="shared" si="7" ref="S43:S72">T43+U43</f>
        <v>3914</v>
      </c>
      <c r="T43" s="47">
        <f>T44+T45+T46+T47+T48</f>
        <v>2054</v>
      </c>
      <c r="U43" s="48">
        <f>U44+U45+U46+U47+U48</f>
        <v>1860</v>
      </c>
      <c r="V43" s="49" t="s">
        <v>46</v>
      </c>
      <c r="W43" s="47">
        <f aca="true" t="shared" si="8" ref="W43:W74">X43+Y43</f>
        <v>2860</v>
      </c>
      <c r="X43" s="47">
        <f>X44+X45+X46+X47+X48</f>
        <v>1274</v>
      </c>
      <c r="Y43" s="48">
        <f>Y44+Y45+Y46+Y47+Y48</f>
        <v>1586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17365</v>
      </c>
      <c r="E44" s="82">
        <v>8584</v>
      </c>
      <c r="F44" s="83">
        <v>8781</v>
      </c>
      <c r="G44" s="84">
        <v>8779</v>
      </c>
      <c r="J44" s="50">
        <v>0</v>
      </c>
      <c r="K44" s="51">
        <f t="shared" si="5"/>
        <v>332</v>
      </c>
      <c r="L44" s="88">
        <v>167</v>
      </c>
      <c r="M44" s="89">
        <v>165</v>
      </c>
      <c r="N44" s="50">
        <v>25</v>
      </c>
      <c r="O44" s="51">
        <f t="shared" si="6"/>
        <v>633</v>
      </c>
      <c r="P44" s="88">
        <v>335</v>
      </c>
      <c r="Q44" s="89">
        <v>298</v>
      </c>
      <c r="R44" s="50">
        <v>50</v>
      </c>
      <c r="S44" s="51">
        <f t="shared" si="7"/>
        <v>844</v>
      </c>
      <c r="T44" s="88">
        <v>460</v>
      </c>
      <c r="U44" s="89">
        <v>384</v>
      </c>
      <c r="V44" s="50">
        <v>75</v>
      </c>
      <c r="W44" s="51">
        <f t="shared" si="8"/>
        <v>665</v>
      </c>
      <c r="X44" s="88">
        <v>306</v>
      </c>
      <c r="Y44" s="89">
        <v>359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380</v>
      </c>
      <c r="L45" s="88">
        <v>201</v>
      </c>
      <c r="M45" s="89">
        <v>179</v>
      </c>
      <c r="N45" s="50">
        <v>26</v>
      </c>
      <c r="O45" s="51">
        <f t="shared" si="6"/>
        <v>623</v>
      </c>
      <c r="P45" s="88">
        <v>325</v>
      </c>
      <c r="Q45" s="89">
        <v>298</v>
      </c>
      <c r="R45" s="50">
        <v>51</v>
      </c>
      <c r="S45" s="51">
        <f t="shared" si="7"/>
        <v>710</v>
      </c>
      <c r="T45" s="88">
        <v>354</v>
      </c>
      <c r="U45" s="89">
        <v>356</v>
      </c>
      <c r="V45" s="50">
        <v>76</v>
      </c>
      <c r="W45" s="51">
        <f t="shared" si="8"/>
        <v>620</v>
      </c>
      <c r="X45" s="88">
        <v>295</v>
      </c>
      <c r="Y45" s="89">
        <v>325</v>
      </c>
    </row>
    <row r="46" spans="2:25" ht="25.5" customHeight="1">
      <c r="B46" s="151" t="s">
        <v>11</v>
      </c>
      <c r="C46" s="139"/>
      <c r="D46" s="4">
        <f t="shared" si="9"/>
        <v>12564</v>
      </c>
      <c r="E46" s="85">
        <v>6383</v>
      </c>
      <c r="F46" s="86">
        <v>6181</v>
      </c>
      <c r="G46" s="87">
        <v>6477</v>
      </c>
      <c r="J46" s="50">
        <v>2</v>
      </c>
      <c r="K46" s="51">
        <f t="shared" si="5"/>
        <v>389</v>
      </c>
      <c r="L46" s="88">
        <v>194</v>
      </c>
      <c r="M46" s="89">
        <v>195</v>
      </c>
      <c r="N46" s="50">
        <v>27</v>
      </c>
      <c r="O46" s="51">
        <f t="shared" si="6"/>
        <v>639</v>
      </c>
      <c r="P46" s="88">
        <v>317</v>
      </c>
      <c r="Q46" s="89">
        <v>322</v>
      </c>
      <c r="R46" s="50">
        <v>52</v>
      </c>
      <c r="S46" s="51">
        <f t="shared" si="7"/>
        <v>806</v>
      </c>
      <c r="T46" s="88">
        <v>427</v>
      </c>
      <c r="U46" s="89">
        <v>379</v>
      </c>
      <c r="V46" s="50">
        <v>77</v>
      </c>
      <c r="W46" s="51">
        <f t="shared" si="8"/>
        <v>604</v>
      </c>
      <c r="X46" s="88">
        <v>270</v>
      </c>
      <c r="Y46" s="89">
        <v>334</v>
      </c>
    </row>
    <row r="47" spans="2:25" ht="25.5" customHeight="1">
      <c r="B47" s="137" t="s">
        <v>12</v>
      </c>
      <c r="C47" s="131"/>
      <c r="D47" s="4">
        <f t="shared" si="9"/>
        <v>207</v>
      </c>
      <c r="E47" s="85">
        <v>100</v>
      </c>
      <c r="F47" s="86">
        <v>107</v>
      </c>
      <c r="G47" s="87">
        <v>114</v>
      </c>
      <c r="J47" s="50">
        <v>3</v>
      </c>
      <c r="K47" s="51">
        <f t="shared" si="5"/>
        <v>387</v>
      </c>
      <c r="L47" s="88">
        <v>184</v>
      </c>
      <c r="M47" s="89">
        <v>203</v>
      </c>
      <c r="N47" s="50">
        <v>28</v>
      </c>
      <c r="O47" s="51">
        <f t="shared" si="6"/>
        <v>631</v>
      </c>
      <c r="P47" s="88">
        <v>318</v>
      </c>
      <c r="Q47" s="89">
        <v>313</v>
      </c>
      <c r="R47" s="50">
        <v>53</v>
      </c>
      <c r="S47" s="51">
        <f t="shared" si="7"/>
        <v>822</v>
      </c>
      <c r="T47" s="88">
        <v>430</v>
      </c>
      <c r="U47" s="89">
        <v>392</v>
      </c>
      <c r="V47" s="50">
        <v>78</v>
      </c>
      <c r="W47" s="51">
        <f t="shared" si="8"/>
        <v>536</v>
      </c>
      <c r="X47" s="88">
        <v>221</v>
      </c>
      <c r="Y47" s="89">
        <v>315</v>
      </c>
    </row>
    <row r="48" spans="2:25" ht="25.5" customHeight="1">
      <c r="B48" s="137" t="s">
        <v>13</v>
      </c>
      <c r="C48" s="131"/>
      <c r="D48" s="4">
        <f t="shared" si="9"/>
        <v>1935</v>
      </c>
      <c r="E48" s="85">
        <v>955</v>
      </c>
      <c r="F48" s="86">
        <v>980</v>
      </c>
      <c r="G48" s="87">
        <v>1013</v>
      </c>
      <c r="J48" s="50">
        <v>4</v>
      </c>
      <c r="K48" s="51">
        <f t="shared" si="5"/>
        <v>399</v>
      </c>
      <c r="L48" s="88">
        <v>213</v>
      </c>
      <c r="M48" s="89">
        <v>186</v>
      </c>
      <c r="N48" s="50">
        <v>29</v>
      </c>
      <c r="O48" s="51">
        <f t="shared" si="6"/>
        <v>595</v>
      </c>
      <c r="P48" s="88">
        <v>315</v>
      </c>
      <c r="Q48" s="89">
        <v>280</v>
      </c>
      <c r="R48" s="50">
        <v>54</v>
      </c>
      <c r="S48" s="51">
        <f t="shared" si="7"/>
        <v>732</v>
      </c>
      <c r="T48" s="88">
        <v>383</v>
      </c>
      <c r="U48" s="89">
        <v>349</v>
      </c>
      <c r="V48" s="50">
        <v>79</v>
      </c>
      <c r="W48" s="51">
        <f t="shared" si="8"/>
        <v>435</v>
      </c>
      <c r="X48" s="88">
        <v>182</v>
      </c>
      <c r="Y48" s="89">
        <v>253</v>
      </c>
    </row>
    <row r="49" spans="2:25" ht="25.5" customHeight="1">
      <c r="B49" s="132" t="s">
        <v>14</v>
      </c>
      <c r="C49" s="131"/>
      <c r="D49" s="4">
        <f t="shared" si="9"/>
        <v>2832</v>
      </c>
      <c r="E49" s="85">
        <v>1376</v>
      </c>
      <c r="F49" s="86">
        <v>1456</v>
      </c>
      <c r="G49" s="87">
        <v>1484</v>
      </c>
      <c r="J49" s="46" t="s">
        <v>47</v>
      </c>
      <c r="K49" s="54">
        <f t="shared" si="5"/>
        <v>1983</v>
      </c>
      <c r="L49" s="54">
        <f>L50+L51+L52+L53+L54</f>
        <v>1002</v>
      </c>
      <c r="M49" s="55">
        <f>M50+M51+M52+M53+M54</f>
        <v>981</v>
      </c>
      <c r="N49" s="49" t="s">
        <v>48</v>
      </c>
      <c r="O49" s="54">
        <f t="shared" si="6"/>
        <v>3076</v>
      </c>
      <c r="P49" s="54">
        <f>P50+P51+P52+P53+P54</f>
        <v>1684</v>
      </c>
      <c r="Q49" s="55">
        <f>Q50+Q51+Q52+Q53+Q54</f>
        <v>1392</v>
      </c>
      <c r="R49" s="56" t="s">
        <v>49</v>
      </c>
      <c r="S49" s="54">
        <f t="shared" si="7"/>
        <v>3596</v>
      </c>
      <c r="T49" s="54">
        <f>T50+T51+T52+T53+T54</f>
        <v>1816</v>
      </c>
      <c r="U49" s="55">
        <f>U50+U51+U52+U53+U54</f>
        <v>1780</v>
      </c>
      <c r="V49" s="49" t="s">
        <v>50</v>
      </c>
      <c r="W49" s="54">
        <f t="shared" si="8"/>
        <v>2162</v>
      </c>
      <c r="X49" s="54">
        <f>X50+X51+X52+X53+X54</f>
        <v>885</v>
      </c>
      <c r="Y49" s="55">
        <f>Y50+Y51+Y52+Y53+Y54</f>
        <v>1277</v>
      </c>
    </row>
    <row r="50" spans="2:25" ht="25.5" customHeight="1">
      <c r="B50" s="138" t="s">
        <v>15</v>
      </c>
      <c r="C50" s="139"/>
      <c r="D50" s="4">
        <f t="shared" si="9"/>
        <v>1319</v>
      </c>
      <c r="E50" s="85">
        <v>660</v>
      </c>
      <c r="F50" s="86">
        <v>659</v>
      </c>
      <c r="G50" s="87">
        <v>752</v>
      </c>
      <c r="J50" s="57">
        <v>5</v>
      </c>
      <c r="K50" s="51">
        <f t="shared" si="5"/>
        <v>357</v>
      </c>
      <c r="L50" s="88">
        <v>183</v>
      </c>
      <c r="M50" s="89">
        <v>174</v>
      </c>
      <c r="N50" s="50">
        <v>30</v>
      </c>
      <c r="O50" s="51">
        <f t="shared" si="6"/>
        <v>608</v>
      </c>
      <c r="P50" s="88">
        <v>323</v>
      </c>
      <c r="Q50" s="89">
        <v>285</v>
      </c>
      <c r="R50" s="50">
        <v>55</v>
      </c>
      <c r="S50" s="51">
        <f t="shared" si="7"/>
        <v>695</v>
      </c>
      <c r="T50" s="88">
        <v>359</v>
      </c>
      <c r="U50" s="89">
        <v>336</v>
      </c>
      <c r="V50" s="50">
        <v>80</v>
      </c>
      <c r="W50" s="51">
        <f t="shared" si="8"/>
        <v>488</v>
      </c>
      <c r="X50" s="88">
        <v>220</v>
      </c>
      <c r="Y50" s="89">
        <v>268</v>
      </c>
    </row>
    <row r="51" spans="2:25" ht="25.5" customHeight="1">
      <c r="B51" s="132" t="s">
        <v>16</v>
      </c>
      <c r="C51" s="131"/>
      <c r="D51" s="4">
        <f t="shared" si="9"/>
        <v>1057</v>
      </c>
      <c r="E51" s="85">
        <v>492</v>
      </c>
      <c r="F51" s="86">
        <v>565</v>
      </c>
      <c r="G51" s="87">
        <v>587</v>
      </c>
      <c r="J51" s="57">
        <v>6</v>
      </c>
      <c r="K51" s="51">
        <f t="shared" si="5"/>
        <v>391</v>
      </c>
      <c r="L51" s="88">
        <v>199</v>
      </c>
      <c r="M51" s="89">
        <v>192</v>
      </c>
      <c r="N51" s="50">
        <v>31</v>
      </c>
      <c r="O51" s="51">
        <f aca="true" t="shared" si="10" ref="O51:O70">P51+Q51</f>
        <v>596</v>
      </c>
      <c r="P51" s="88">
        <v>318</v>
      </c>
      <c r="Q51" s="89">
        <v>278</v>
      </c>
      <c r="R51" s="50">
        <v>56</v>
      </c>
      <c r="S51" s="51">
        <f t="shared" si="7"/>
        <v>727</v>
      </c>
      <c r="T51" s="88">
        <v>359</v>
      </c>
      <c r="U51" s="89">
        <v>368</v>
      </c>
      <c r="V51" s="50">
        <v>81</v>
      </c>
      <c r="W51" s="51">
        <f t="shared" si="8"/>
        <v>444</v>
      </c>
      <c r="X51" s="88">
        <v>198</v>
      </c>
      <c r="Y51" s="89">
        <v>246</v>
      </c>
    </row>
    <row r="52" spans="2:25" ht="25.5" customHeight="1">
      <c r="B52" s="140" t="s">
        <v>27</v>
      </c>
      <c r="C52" s="139"/>
      <c r="D52" s="4">
        <f t="shared" si="9"/>
        <v>1072</v>
      </c>
      <c r="E52" s="85">
        <v>553</v>
      </c>
      <c r="F52" s="86">
        <v>519</v>
      </c>
      <c r="G52" s="87">
        <v>503</v>
      </c>
      <c r="J52" s="57">
        <v>7</v>
      </c>
      <c r="K52" s="51">
        <f t="shared" si="5"/>
        <v>409</v>
      </c>
      <c r="L52" s="88">
        <v>196</v>
      </c>
      <c r="M52" s="89">
        <v>213</v>
      </c>
      <c r="N52" s="50">
        <v>32</v>
      </c>
      <c r="O52" s="51">
        <f t="shared" si="10"/>
        <v>582</v>
      </c>
      <c r="P52" s="88">
        <v>346</v>
      </c>
      <c r="Q52" s="89">
        <v>236</v>
      </c>
      <c r="R52" s="50">
        <v>57</v>
      </c>
      <c r="S52" s="51">
        <f t="shared" si="7"/>
        <v>744</v>
      </c>
      <c r="T52" s="88">
        <v>364</v>
      </c>
      <c r="U52" s="89">
        <v>380</v>
      </c>
      <c r="V52" s="50">
        <v>82</v>
      </c>
      <c r="W52" s="51">
        <f t="shared" si="8"/>
        <v>429</v>
      </c>
      <c r="X52" s="88">
        <v>159</v>
      </c>
      <c r="Y52" s="89">
        <v>270</v>
      </c>
    </row>
    <row r="53" spans="2:25" ht="25.5" customHeight="1">
      <c r="B53" s="132" t="s">
        <v>17</v>
      </c>
      <c r="C53" s="131"/>
      <c r="D53" s="4">
        <f t="shared" si="9"/>
        <v>1150</v>
      </c>
      <c r="E53" s="85">
        <v>589</v>
      </c>
      <c r="F53" s="86">
        <v>561</v>
      </c>
      <c r="G53" s="87">
        <v>499</v>
      </c>
      <c r="J53" s="57">
        <v>8</v>
      </c>
      <c r="K53" s="51">
        <f t="shared" si="5"/>
        <v>405</v>
      </c>
      <c r="L53" s="88">
        <v>204</v>
      </c>
      <c r="M53" s="89">
        <v>201</v>
      </c>
      <c r="N53" s="50">
        <v>33</v>
      </c>
      <c r="O53" s="51">
        <f t="shared" si="10"/>
        <v>650</v>
      </c>
      <c r="P53" s="88">
        <v>361</v>
      </c>
      <c r="Q53" s="89">
        <v>289</v>
      </c>
      <c r="R53" s="50">
        <v>58</v>
      </c>
      <c r="S53" s="51">
        <f t="shared" si="7"/>
        <v>705</v>
      </c>
      <c r="T53" s="88">
        <v>363</v>
      </c>
      <c r="U53" s="89">
        <v>342</v>
      </c>
      <c r="V53" s="50">
        <v>83</v>
      </c>
      <c r="W53" s="51">
        <f t="shared" si="8"/>
        <v>412</v>
      </c>
      <c r="X53" s="88">
        <v>167</v>
      </c>
      <c r="Y53" s="89">
        <v>245</v>
      </c>
    </row>
    <row r="54" spans="2:25" ht="25.5" customHeight="1">
      <c r="B54" s="130" t="s">
        <v>27</v>
      </c>
      <c r="C54" s="131"/>
      <c r="D54" s="4">
        <f t="shared" si="9"/>
        <v>2046</v>
      </c>
      <c r="E54" s="85">
        <v>1058</v>
      </c>
      <c r="F54" s="86">
        <v>988</v>
      </c>
      <c r="G54" s="87">
        <v>1112</v>
      </c>
      <c r="J54" s="57">
        <v>9</v>
      </c>
      <c r="K54" s="51">
        <f t="shared" si="5"/>
        <v>421</v>
      </c>
      <c r="L54" s="88">
        <v>220</v>
      </c>
      <c r="M54" s="89">
        <v>201</v>
      </c>
      <c r="N54" s="50">
        <v>34</v>
      </c>
      <c r="O54" s="51">
        <f t="shared" si="10"/>
        <v>640</v>
      </c>
      <c r="P54" s="88">
        <v>336</v>
      </c>
      <c r="Q54" s="89">
        <v>304</v>
      </c>
      <c r="R54" s="50">
        <v>59</v>
      </c>
      <c r="S54" s="51">
        <f t="shared" si="7"/>
        <v>725</v>
      </c>
      <c r="T54" s="88">
        <v>371</v>
      </c>
      <c r="U54" s="89">
        <v>354</v>
      </c>
      <c r="V54" s="50">
        <v>84</v>
      </c>
      <c r="W54" s="51">
        <f t="shared" si="8"/>
        <v>389</v>
      </c>
      <c r="X54" s="88">
        <v>141</v>
      </c>
      <c r="Y54" s="89">
        <v>248</v>
      </c>
    </row>
    <row r="55" spans="2:25" ht="25.5" customHeight="1">
      <c r="B55" s="130" t="s">
        <v>28</v>
      </c>
      <c r="C55" s="131"/>
      <c r="D55" s="4">
        <f t="shared" si="9"/>
        <v>1344</v>
      </c>
      <c r="E55" s="85">
        <v>691</v>
      </c>
      <c r="F55" s="86">
        <v>653</v>
      </c>
      <c r="G55" s="87">
        <v>659</v>
      </c>
      <c r="J55" s="49" t="s">
        <v>51</v>
      </c>
      <c r="K55" s="54">
        <f t="shared" si="5"/>
        <v>2047</v>
      </c>
      <c r="L55" s="54">
        <f>L56+L57+L58+L59+L60</f>
        <v>1015</v>
      </c>
      <c r="M55" s="55">
        <f>M56+M57+M58+M59+M60</f>
        <v>1032</v>
      </c>
      <c r="N55" s="49" t="s">
        <v>52</v>
      </c>
      <c r="O55" s="54">
        <f t="shared" si="10"/>
        <v>3284</v>
      </c>
      <c r="P55" s="54">
        <f>P56+P57+P58+P59+P60</f>
        <v>1782</v>
      </c>
      <c r="Q55" s="55">
        <f>Q56+Q57+Q58+Q59+Q60</f>
        <v>1502</v>
      </c>
      <c r="R55" s="49" t="s">
        <v>53</v>
      </c>
      <c r="S55" s="54">
        <f t="shared" si="7"/>
        <v>3505</v>
      </c>
      <c r="T55" s="54">
        <f>T56+T57+T58+T59+T60</f>
        <v>1852</v>
      </c>
      <c r="U55" s="55">
        <f>U56+U57+U58+U59+U60</f>
        <v>1653</v>
      </c>
      <c r="V55" s="49" t="s">
        <v>54</v>
      </c>
      <c r="W55" s="54">
        <f t="shared" si="8"/>
        <v>1309</v>
      </c>
      <c r="X55" s="54">
        <f>X56+X57+X58+X59+X60</f>
        <v>405</v>
      </c>
      <c r="Y55" s="55">
        <f>Y56+Y57+Y58+Y59+Y60</f>
        <v>904</v>
      </c>
    </row>
    <row r="56" spans="2:25" ht="25.5" customHeight="1">
      <c r="B56" s="132" t="s">
        <v>18</v>
      </c>
      <c r="C56" s="131"/>
      <c r="D56" s="4">
        <f t="shared" si="9"/>
        <v>3328</v>
      </c>
      <c r="E56" s="85">
        <v>1684</v>
      </c>
      <c r="F56" s="86">
        <v>1644</v>
      </c>
      <c r="G56" s="87">
        <v>1576</v>
      </c>
      <c r="J56" s="50">
        <v>10</v>
      </c>
      <c r="K56" s="51">
        <f t="shared" si="5"/>
        <v>393</v>
      </c>
      <c r="L56" s="88">
        <v>194</v>
      </c>
      <c r="M56" s="89">
        <v>199</v>
      </c>
      <c r="N56" s="50">
        <v>35</v>
      </c>
      <c r="O56" s="51">
        <f t="shared" si="10"/>
        <v>677</v>
      </c>
      <c r="P56" s="88">
        <v>375</v>
      </c>
      <c r="Q56" s="89">
        <v>302</v>
      </c>
      <c r="R56" s="50">
        <v>60</v>
      </c>
      <c r="S56" s="51">
        <f t="shared" si="7"/>
        <v>695</v>
      </c>
      <c r="T56" s="88">
        <v>378</v>
      </c>
      <c r="U56" s="89">
        <v>317</v>
      </c>
      <c r="V56" s="50">
        <v>85</v>
      </c>
      <c r="W56" s="51">
        <f t="shared" si="8"/>
        <v>323</v>
      </c>
      <c r="X56" s="88">
        <v>113</v>
      </c>
      <c r="Y56" s="89">
        <v>210</v>
      </c>
    </row>
    <row r="57" spans="2:25" ht="25.5" customHeight="1">
      <c r="B57" s="130" t="s">
        <v>29</v>
      </c>
      <c r="C57" s="131"/>
      <c r="D57" s="4">
        <f t="shared" si="9"/>
        <v>2416</v>
      </c>
      <c r="E57" s="85">
        <v>1201</v>
      </c>
      <c r="F57" s="86">
        <v>1215</v>
      </c>
      <c r="G57" s="87">
        <v>1243</v>
      </c>
      <c r="J57" s="50">
        <v>11</v>
      </c>
      <c r="K57" s="51">
        <f t="shared" si="5"/>
        <v>389</v>
      </c>
      <c r="L57" s="88">
        <v>179</v>
      </c>
      <c r="M57" s="89">
        <v>210</v>
      </c>
      <c r="N57" s="50">
        <v>36</v>
      </c>
      <c r="O57" s="51">
        <f t="shared" si="10"/>
        <v>612</v>
      </c>
      <c r="P57" s="88">
        <v>314</v>
      </c>
      <c r="Q57" s="89">
        <v>298</v>
      </c>
      <c r="R57" s="50">
        <v>61</v>
      </c>
      <c r="S57" s="51">
        <f t="shared" si="7"/>
        <v>699</v>
      </c>
      <c r="T57" s="88">
        <v>373</v>
      </c>
      <c r="U57" s="89">
        <v>326</v>
      </c>
      <c r="V57" s="50">
        <v>86</v>
      </c>
      <c r="W57" s="51">
        <f t="shared" si="8"/>
        <v>295</v>
      </c>
      <c r="X57" s="88">
        <v>100</v>
      </c>
      <c r="Y57" s="89">
        <v>195</v>
      </c>
    </row>
    <row r="58" spans="2:25" ht="25.5" customHeight="1">
      <c r="B58" s="132" t="s">
        <v>19</v>
      </c>
      <c r="C58" s="131"/>
      <c r="D58" s="4">
        <f t="shared" si="9"/>
        <v>1464</v>
      </c>
      <c r="E58" s="85">
        <v>742</v>
      </c>
      <c r="F58" s="86">
        <v>722</v>
      </c>
      <c r="G58" s="87">
        <v>735</v>
      </c>
      <c r="J58" s="50">
        <v>12</v>
      </c>
      <c r="K58" s="51">
        <f t="shared" si="5"/>
        <v>400</v>
      </c>
      <c r="L58" s="88">
        <v>206</v>
      </c>
      <c r="M58" s="89">
        <v>194</v>
      </c>
      <c r="N58" s="50">
        <v>37</v>
      </c>
      <c r="O58" s="51">
        <f t="shared" si="10"/>
        <v>646</v>
      </c>
      <c r="P58" s="88">
        <v>360</v>
      </c>
      <c r="Q58" s="89">
        <v>286</v>
      </c>
      <c r="R58" s="50">
        <v>62</v>
      </c>
      <c r="S58" s="51">
        <f t="shared" si="7"/>
        <v>746</v>
      </c>
      <c r="T58" s="88">
        <v>383</v>
      </c>
      <c r="U58" s="89">
        <v>363</v>
      </c>
      <c r="V58" s="50">
        <v>87</v>
      </c>
      <c r="W58" s="51">
        <f t="shared" si="8"/>
        <v>279</v>
      </c>
      <c r="X58" s="88">
        <v>83</v>
      </c>
      <c r="Y58" s="89">
        <v>196</v>
      </c>
    </row>
    <row r="59" spans="2:25" ht="25.5" customHeight="1">
      <c r="B59" s="130" t="s">
        <v>27</v>
      </c>
      <c r="C59" s="131"/>
      <c r="D59" s="4">
        <f t="shared" si="9"/>
        <v>1019</v>
      </c>
      <c r="E59" s="85">
        <v>525</v>
      </c>
      <c r="F59" s="86">
        <v>494</v>
      </c>
      <c r="G59" s="87">
        <v>498</v>
      </c>
      <c r="J59" s="50">
        <v>13</v>
      </c>
      <c r="K59" s="51">
        <f t="shared" si="5"/>
        <v>400</v>
      </c>
      <c r="L59" s="88">
        <v>198</v>
      </c>
      <c r="M59" s="89">
        <v>202</v>
      </c>
      <c r="N59" s="50">
        <v>38</v>
      </c>
      <c r="O59" s="51">
        <f t="shared" si="10"/>
        <v>662</v>
      </c>
      <c r="P59" s="88">
        <v>358</v>
      </c>
      <c r="Q59" s="89">
        <v>304</v>
      </c>
      <c r="R59" s="50">
        <v>63</v>
      </c>
      <c r="S59" s="51">
        <f t="shared" si="7"/>
        <v>687</v>
      </c>
      <c r="T59" s="88">
        <v>361</v>
      </c>
      <c r="U59" s="89">
        <v>326</v>
      </c>
      <c r="V59" s="50">
        <v>88</v>
      </c>
      <c r="W59" s="51">
        <f t="shared" si="8"/>
        <v>236</v>
      </c>
      <c r="X59" s="88">
        <v>56</v>
      </c>
      <c r="Y59" s="89">
        <v>180</v>
      </c>
    </row>
    <row r="60" spans="2:25" ht="25.5" customHeight="1">
      <c r="B60" s="130" t="s">
        <v>28</v>
      </c>
      <c r="C60" s="131"/>
      <c r="D60" s="4">
        <f t="shared" si="9"/>
        <v>1740</v>
      </c>
      <c r="E60" s="85">
        <v>884</v>
      </c>
      <c r="F60" s="86">
        <v>856</v>
      </c>
      <c r="G60" s="87">
        <v>822</v>
      </c>
      <c r="J60" s="50">
        <v>14</v>
      </c>
      <c r="K60" s="51">
        <f t="shared" si="5"/>
        <v>465</v>
      </c>
      <c r="L60" s="88">
        <v>238</v>
      </c>
      <c r="M60" s="89">
        <v>227</v>
      </c>
      <c r="N60" s="50">
        <v>39</v>
      </c>
      <c r="O60" s="51">
        <f t="shared" si="10"/>
        <v>687</v>
      </c>
      <c r="P60" s="88">
        <v>375</v>
      </c>
      <c r="Q60" s="89">
        <v>312</v>
      </c>
      <c r="R60" s="50">
        <v>64</v>
      </c>
      <c r="S60" s="51">
        <f t="shared" si="7"/>
        <v>678</v>
      </c>
      <c r="T60" s="88">
        <v>357</v>
      </c>
      <c r="U60" s="89">
        <v>321</v>
      </c>
      <c r="V60" s="50">
        <v>89</v>
      </c>
      <c r="W60" s="51">
        <f t="shared" si="8"/>
        <v>176</v>
      </c>
      <c r="X60" s="88">
        <v>53</v>
      </c>
      <c r="Y60" s="89">
        <v>123</v>
      </c>
    </row>
    <row r="61" spans="2:25" ht="25.5" customHeight="1">
      <c r="B61" s="130" t="s">
        <v>30</v>
      </c>
      <c r="C61" s="131"/>
      <c r="D61" s="4">
        <f t="shared" si="9"/>
        <v>1463</v>
      </c>
      <c r="E61" s="85">
        <v>715</v>
      </c>
      <c r="F61" s="86">
        <v>748</v>
      </c>
      <c r="G61" s="87">
        <v>936</v>
      </c>
      <c r="J61" s="49" t="s">
        <v>55</v>
      </c>
      <c r="K61" s="54">
        <f t="shared" si="5"/>
        <v>2363</v>
      </c>
      <c r="L61" s="54">
        <f>L62+L63+L64+L65+L66</f>
        <v>1226</v>
      </c>
      <c r="M61" s="55">
        <f>M62+M63+M64+M65+M66</f>
        <v>1137</v>
      </c>
      <c r="N61" s="49" t="s">
        <v>56</v>
      </c>
      <c r="O61" s="54">
        <f t="shared" si="10"/>
        <v>3795</v>
      </c>
      <c r="P61" s="54">
        <f>P62+P63+P64+P65+P66</f>
        <v>2043</v>
      </c>
      <c r="Q61" s="55">
        <f>Q62+Q63+Q64+Q65+Q66</f>
        <v>1752</v>
      </c>
      <c r="R61" s="49" t="s">
        <v>57</v>
      </c>
      <c r="S61" s="54">
        <f t="shared" si="7"/>
        <v>4141</v>
      </c>
      <c r="T61" s="54">
        <f>T62+T63+T64+T65+T66</f>
        <v>2089</v>
      </c>
      <c r="U61" s="55">
        <f>U62+U63+U64+U65+U66</f>
        <v>2052</v>
      </c>
      <c r="V61" s="49" t="s">
        <v>58</v>
      </c>
      <c r="W61" s="54">
        <f t="shared" si="8"/>
        <v>587</v>
      </c>
      <c r="X61" s="54">
        <f>X62+X63+X64+X65+X66</f>
        <v>148</v>
      </c>
      <c r="Y61" s="55">
        <f>Y62+Y63+Y64+Y65+Y66</f>
        <v>439</v>
      </c>
    </row>
    <row r="62" spans="2:25" ht="25.5" customHeight="1">
      <c r="B62" s="132" t="s">
        <v>20</v>
      </c>
      <c r="C62" s="131"/>
      <c r="D62" s="4">
        <f t="shared" si="9"/>
        <v>321</v>
      </c>
      <c r="E62" s="85">
        <v>158</v>
      </c>
      <c r="F62" s="86">
        <v>163</v>
      </c>
      <c r="G62" s="87">
        <v>163</v>
      </c>
      <c r="J62" s="50">
        <v>15</v>
      </c>
      <c r="K62" s="51">
        <f t="shared" si="5"/>
        <v>460</v>
      </c>
      <c r="L62" s="88">
        <v>246</v>
      </c>
      <c r="M62" s="89">
        <v>214</v>
      </c>
      <c r="N62" s="50">
        <v>40</v>
      </c>
      <c r="O62" s="51">
        <f t="shared" si="10"/>
        <v>675</v>
      </c>
      <c r="P62" s="88">
        <v>367</v>
      </c>
      <c r="Q62" s="89">
        <v>308</v>
      </c>
      <c r="R62" s="50">
        <v>65</v>
      </c>
      <c r="S62" s="51">
        <f t="shared" si="7"/>
        <v>761</v>
      </c>
      <c r="T62" s="88">
        <v>404</v>
      </c>
      <c r="U62" s="89">
        <v>357</v>
      </c>
      <c r="V62" s="50">
        <v>90</v>
      </c>
      <c r="W62" s="51">
        <f t="shared" si="8"/>
        <v>174</v>
      </c>
      <c r="X62" s="88">
        <v>51</v>
      </c>
      <c r="Y62" s="89">
        <v>123</v>
      </c>
    </row>
    <row r="63" spans="2:25" ht="25.5" customHeight="1" thickBot="1">
      <c r="B63" s="133" t="s">
        <v>21</v>
      </c>
      <c r="C63" s="134"/>
      <c r="D63" s="5">
        <f t="shared" si="9"/>
        <v>52</v>
      </c>
      <c r="E63" s="85">
        <v>16</v>
      </c>
      <c r="F63" s="86">
        <v>36</v>
      </c>
      <c r="G63" s="87">
        <v>26</v>
      </c>
      <c r="J63" s="50">
        <v>16</v>
      </c>
      <c r="K63" s="51">
        <f t="shared" si="5"/>
        <v>451</v>
      </c>
      <c r="L63" s="88">
        <v>218</v>
      </c>
      <c r="M63" s="89">
        <v>233</v>
      </c>
      <c r="N63" s="50">
        <v>41</v>
      </c>
      <c r="O63" s="51">
        <f t="shared" si="10"/>
        <v>714</v>
      </c>
      <c r="P63" s="88">
        <v>358</v>
      </c>
      <c r="Q63" s="89">
        <v>356</v>
      </c>
      <c r="R63" s="50">
        <v>66</v>
      </c>
      <c r="S63" s="51">
        <f t="shared" si="7"/>
        <v>812</v>
      </c>
      <c r="T63" s="88">
        <v>432</v>
      </c>
      <c r="U63" s="89">
        <v>380</v>
      </c>
      <c r="V63" s="50">
        <v>91</v>
      </c>
      <c r="W63" s="51">
        <f t="shared" si="8"/>
        <v>152</v>
      </c>
      <c r="X63" s="88">
        <v>39</v>
      </c>
      <c r="Y63" s="89">
        <v>113</v>
      </c>
    </row>
    <row r="64" spans="2:25" ht="25.5" customHeight="1" thickBot="1" thickTop="1">
      <c r="B64" s="135" t="s">
        <v>22</v>
      </c>
      <c r="C64" s="136"/>
      <c r="D64" s="6">
        <f>SUM(D44:D63)</f>
        <v>54703</v>
      </c>
      <c r="E64" s="6">
        <f>SUM(E44:E63)</f>
        <v>27371</v>
      </c>
      <c r="F64" s="37">
        <f>SUM(F44:F63)</f>
        <v>27332</v>
      </c>
      <c r="G64" s="7">
        <f>SUM(G44:G63)</f>
        <v>27983</v>
      </c>
      <c r="J64" s="50">
        <v>17</v>
      </c>
      <c r="K64" s="51">
        <f t="shared" si="5"/>
        <v>490</v>
      </c>
      <c r="L64" s="88">
        <v>252</v>
      </c>
      <c r="M64" s="89">
        <v>238</v>
      </c>
      <c r="N64" s="50">
        <v>42</v>
      </c>
      <c r="O64" s="51">
        <f t="shared" si="10"/>
        <v>736</v>
      </c>
      <c r="P64" s="88">
        <v>401</v>
      </c>
      <c r="Q64" s="89">
        <v>335</v>
      </c>
      <c r="R64" s="50">
        <v>67</v>
      </c>
      <c r="S64" s="51">
        <f t="shared" si="7"/>
        <v>833</v>
      </c>
      <c r="T64" s="88">
        <v>384</v>
      </c>
      <c r="U64" s="89">
        <v>449</v>
      </c>
      <c r="V64" s="50">
        <v>92</v>
      </c>
      <c r="W64" s="51">
        <f t="shared" si="8"/>
        <v>106</v>
      </c>
      <c r="X64" s="88">
        <v>30</v>
      </c>
      <c r="Y64" s="89">
        <v>76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459</v>
      </c>
      <c r="L65" s="88">
        <v>235</v>
      </c>
      <c r="M65" s="89">
        <v>224</v>
      </c>
      <c r="N65" s="50">
        <v>43</v>
      </c>
      <c r="O65" s="51">
        <f t="shared" si="10"/>
        <v>811</v>
      </c>
      <c r="P65" s="88">
        <v>447</v>
      </c>
      <c r="Q65" s="89">
        <v>364</v>
      </c>
      <c r="R65" s="50">
        <v>68</v>
      </c>
      <c r="S65" s="51">
        <f t="shared" si="7"/>
        <v>855</v>
      </c>
      <c r="T65" s="88">
        <v>431</v>
      </c>
      <c r="U65" s="89">
        <v>424</v>
      </c>
      <c r="V65" s="50">
        <v>93</v>
      </c>
      <c r="W65" s="51">
        <f t="shared" si="8"/>
        <v>91</v>
      </c>
      <c r="X65" s="88">
        <v>16</v>
      </c>
      <c r="Y65" s="89">
        <v>75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503</v>
      </c>
      <c r="L66" s="88">
        <v>275</v>
      </c>
      <c r="M66" s="89">
        <v>228</v>
      </c>
      <c r="N66" s="50">
        <v>44</v>
      </c>
      <c r="O66" s="51">
        <f t="shared" si="10"/>
        <v>859</v>
      </c>
      <c r="P66" s="88">
        <v>470</v>
      </c>
      <c r="Q66" s="89">
        <v>389</v>
      </c>
      <c r="R66" s="50">
        <v>69</v>
      </c>
      <c r="S66" s="51">
        <f t="shared" si="7"/>
        <v>880</v>
      </c>
      <c r="T66" s="88">
        <v>438</v>
      </c>
      <c r="U66" s="89">
        <v>442</v>
      </c>
      <c r="V66" s="50">
        <v>94</v>
      </c>
      <c r="W66" s="51">
        <f t="shared" si="8"/>
        <v>64</v>
      </c>
      <c r="X66" s="88">
        <v>12</v>
      </c>
      <c r="Y66" s="89">
        <v>52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3045</v>
      </c>
      <c r="L67" s="54">
        <f>L68+L69+L70+L71+L72</f>
        <v>1559</v>
      </c>
      <c r="M67" s="55">
        <f>M68+M69+M70+M71+M72</f>
        <v>1486</v>
      </c>
      <c r="N67" s="49" t="s">
        <v>60</v>
      </c>
      <c r="O67" s="54">
        <f t="shared" si="10"/>
        <v>4425</v>
      </c>
      <c r="P67" s="54">
        <f>P68+P69+P70+P71+P72</f>
        <v>2323</v>
      </c>
      <c r="Q67" s="55">
        <f>Q68+Q69+Q70+Q71+Q72</f>
        <v>2102</v>
      </c>
      <c r="R67" s="49" t="s">
        <v>61</v>
      </c>
      <c r="S67" s="54">
        <f t="shared" si="7"/>
        <v>3394</v>
      </c>
      <c r="T67" s="54">
        <f>T68+T69+T70+T71+T72</f>
        <v>1619</v>
      </c>
      <c r="U67" s="55">
        <f>U68+U69+U70+U71+U72</f>
        <v>1775</v>
      </c>
      <c r="V67" s="49" t="s">
        <v>62</v>
      </c>
      <c r="W67" s="54">
        <f t="shared" si="8"/>
        <v>172</v>
      </c>
      <c r="X67" s="54">
        <f>X68+X69+X70+X71+X72</f>
        <v>22</v>
      </c>
      <c r="Y67" s="55">
        <f>Y68+Y69+Y70+Y71+Y72</f>
        <v>150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608</v>
      </c>
      <c r="L68" s="88">
        <v>315</v>
      </c>
      <c r="M68" s="89">
        <v>293</v>
      </c>
      <c r="N68" s="50">
        <v>45</v>
      </c>
      <c r="O68" s="51">
        <f t="shared" si="10"/>
        <v>936</v>
      </c>
      <c r="P68" s="88">
        <v>493</v>
      </c>
      <c r="Q68" s="89">
        <v>443</v>
      </c>
      <c r="R68" s="50">
        <v>70</v>
      </c>
      <c r="S68" s="51">
        <f t="shared" si="7"/>
        <v>905</v>
      </c>
      <c r="T68" s="88">
        <v>450</v>
      </c>
      <c r="U68" s="89">
        <v>455</v>
      </c>
      <c r="V68" s="50">
        <v>95</v>
      </c>
      <c r="W68" s="51">
        <f t="shared" si="8"/>
        <v>69</v>
      </c>
      <c r="X68" s="88">
        <v>9</v>
      </c>
      <c r="Y68" s="89">
        <v>60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556</v>
      </c>
      <c r="L69" s="88">
        <v>295</v>
      </c>
      <c r="M69" s="89">
        <v>261</v>
      </c>
      <c r="N69" s="50">
        <v>46</v>
      </c>
      <c r="O69" s="51">
        <f t="shared" si="10"/>
        <v>894</v>
      </c>
      <c r="P69" s="88">
        <v>460</v>
      </c>
      <c r="Q69" s="89">
        <v>434</v>
      </c>
      <c r="R69" s="50">
        <v>71</v>
      </c>
      <c r="S69" s="51">
        <f t="shared" si="7"/>
        <v>659</v>
      </c>
      <c r="T69" s="88">
        <v>308</v>
      </c>
      <c r="U69" s="89">
        <v>351</v>
      </c>
      <c r="V69" s="50">
        <v>96</v>
      </c>
      <c r="W69" s="51">
        <f t="shared" si="8"/>
        <v>35</v>
      </c>
      <c r="X69" s="88">
        <v>6</v>
      </c>
      <c r="Y69" s="89">
        <v>29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615</v>
      </c>
      <c r="L70" s="88">
        <v>297</v>
      </c>
      <c r="M70" s="89">
        <v>318</v>
      </c>
      <c r="N70" s="50">
        <v>47</v>
      </c>
      <c r="O70" s="51">
        <f t="shared" si="10"/>
        <v>836</v>
      </c>
      <c r="P70" s="88">
        <v>450</v>
      </c>
      <c r="Q70" s="89">
        <v>386</v>
      </c>
      <c r="R70" s="50">
        <v>72</v>
      </c>
      <c r="S70" s="51">
        <f t="shared" si="7"/>
        <v>527</v>
      </c>
      <c r="T70" s="88">
        <v>267</v>
      </c>
      <c r="U70" s="89">
        <v>260</v>
      </c>
      <c r="V70" s="50">
        <v>97</v>
      </c>
      <c r="W70" s="51">
        <f t="shared" si="8"/>
        <v>29</v>
      </c>
      <c r="X70" s="88">
        <v>3</v>
      </c>
      <c r="Y70" s="89">
        <v>26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639</v>
      </c>
      <c r="L71" s="88">
        <v>317</v>
      </c>
      <c r="M71" s="89">
        <v>322</v>
      </c>
      <c r="N71" s="50">
        <v>48</v>
      </c>
      <c r="O71" s="51">
        <f>P71+Q71</f>
        <v>860</v>
      </c>
      <c r="P71" s="88">
        <v>451</v>
      </c>
      <c r="Q71" s="89">
        <v>409</v>
      </c>
      <c r="R71" s="50">
        <v>73</v>
      </c>
      <c r="S71" s="51">
        <f t="shared" si="7"/>
        <v>598</v>
      </c>
      <c r="T71" s="88">
        <v>273</v>
      </c>
      <c r="U71" s="89">
        <v>325</v>
      </c>
      <c r="V71" s="50">
        <v>98</v>
      </c>
      <c r="W71" s="51">
        <f t="shared" si="8"/>
        <v>20</v>
      </c>
      <c r="X71" s="88">
        <v>1</v>
      </c>
      <c r="Y71" s="89">
        <v>19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627</v>
      </c>
      <c r="L72" s="92">
        <v>335</v>
      </c>
      <c r="M72" s="93">
        <v>292</v>
      </c>
      <c r="N72" s="60">
        <v>49</v>
      </c>
      <c r="O72" s="61">
        <f>P72+Q72</f>
        <v>899</v>
      </c>
      <c r="P72" s="92">
        <v>469</v>
      </c>
      <c r="Q72" s="93">
        <v>430</v>
      </c>
      <c r="R72" s="60">
        <v>74</v>
      </c>
      <c r="S72" s="61">
        <f t="shared" si="7"/>
        <v>705</v>
      </c>
      <c r="T72" s="92">
        <v>321</v>
      </c>
      <c r="U72" s="93">
        <v>384</v>
      </c>
      <c r="V72" s="50">
        <v>99</v>
      </c>
      <c r="W72" s="51">
        <f t="shared" si="8"/>
        <v>19</v>
      </c>
      <c r="X72" s="90">
        <v>3</v>
      </c>
      <c r="Y72" s="91">
        <v>16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37</v>
      </c>
      <c r="X73" s="88">
        <v>4</v>
      </c>
      <c r="Y73" s="89">
        <v>33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54703</v>
      </c>
      <c r="X74" s="126">
        <f>L43+L49+L55+L61+L67+L73+P43+P49+P55+P61+P67+P73+T43+T49+T55+T61+T67+T73+X43+X49+X55+X61+X67+X73</f>
        <v>27371</v>
      </c>
      <c r="Y74" s="128">
        <f>M43+M49+M55+M61+M67+M73+Q43+Q49+Q55+Q61+Q67+Q73+U43+U49+U55+U61+U67+U73+Y43+Y49+Y55+Y61+Y67+Y73</f>
        <v>27332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14662</v>
      </c>
      <c r="P76" s="69">
        <f>T61+T67+X43+X55+X49+X61+X67+X73</f>
        <v>6446</v>
      </c>
      <c r="Q76" s="69">
        <f>U61+U67+Y43+Y49+Y55+Y61+Y67+Y73</f>
        <v>8216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41"/>
      <c r="C79" s="41"/>
      <c r="D79" s="41"/>
      <c r="E79" s="41"/>
      <c r="F79" s="41"/>
      <c r="G79" s="41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平成30年4月1日現在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平成30年4月1日現在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47">
        <f aca="true" t="shared" si="11" ref="K82:K111">L82+M82</f>
        <v>102</v>
      </c>
      <c r="L82" s="47">
        <f>L83+L84+L85+L86+L87</f>
        <v>53</v>
      </c>
      <c r="M82" s="48">
        <f>M83+M84+M85+M86+M87</f>
        <v>49</v>
      </c>
      <c r="N82" s="49" t="s">
        <v>44</v>
      </c>
      <c r="O82" s="47">
        <f aca="true" t="shared" si="12" ref="O82:O109">P82+Q82</f>
        <v>688</v>
      </c>
      <c r="P82" s="47">
        <f>P83+P84+P85+P86+P87</f>
        <v>398</v>
      </c>
      <c r="Q82" s="48">
        <f>Q83+Q84+Q85+Q86+Q87</f>
        <v>290</v>
      </c>
      <c r="R82" s="49" t="s">
        <v>45</v>
      </c>
      <c r="S82" s="47">
        <f aca="true" t="shared" si="13" ref="S82:S111">T82+U82</f>
        <v>230</v>
      </c>
      <c r="T82" s="47">
        <f>T83+T84+T85+T86+T87</f>
        <v>94</v>
      </c>
      <c r="U82" s="48">
        <f>U83+U84+U85+U86+U87</f>
        <v>136</v>
      </c>
      <c r="V82" s="49" t="s">
        <v>46</v>
      </c>
      <c r="W82" s="47">
        <f aca="true" t="shared" si="14" ref="W82:W113">X82+Y82</f>
        <v>22</v>
      </c>
      <c r="X82" s="47">
        <f>X83+X84+X85+X86+X87</f>
        <v>11</v>
      </c>
      <c r="Y82" s="48">
        <f>Y83+Y84+Y85+Y86+Y87</f>
        <v>11</v>
      </c>
    </row>
    <row r="83" spans="2:25" ht="25.5" customHeight="1" thickTop="1">
      <c r="B83" s="149" t="s">
        <v>9</v>
      </c>
      <c r="C83" s="150"/>
      <c r="D83" s="26">
        <f aca="true" t="shared" si="15" ref="D83:D102">E83+F83</f>
        <v>1122</v>
      </c>
      <c r="E83" s="76">
        <v>585</v>
      </c>
      <c r="F83" s="77">
        <v>537</v>
      </c>
      <c r="G83" s="78">
        <v>664</v>
      </c>
      <c r="J83" s="50">
        <v>0</v>
      </c>
      <c r="K83" s="51">
        <f t="shared" si="11"/>
        <v>23</v>
      </c>
      <c r="L83" s="94">
        <v>14</v>
      </c>
      <c r="M83" s="95">
        <v>9</v>
      </c>
      <c r="N83" s="50">
        <v>25</v>
      </c>
      <c r="O83" s="51">
        <f t="shared" si="12"/>
        <v>181</v>
      </c>
      <c r="P83" s="94">
        <v>110</v>
      </c>
      <c r="Q83" s="95">
        <v>71</v>
      </c>
      <c r="R83" s="50">
        <v>50</v>
      </c>
      <c r="S83" s="51">
        <f t="shared" si="13"/>
        <v>58</v>
      </c>
      <c r="T83" s="94">
        <v>28</v>
      </c>
      <c r="U83" s="95">
        <v>30</v>
      </c>
      <c r="V83" s="50">
        <v>75</v>
      </c>
      <c r="W83" s="51">
        <f t="shared" si="14"/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5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1"/>
        <v>24</v>
      </c>
      <c r="L84" s="94">
        <v>8</v>
      </c>
      <c r="M84" s="95">
        <v>16</v>
      </c>
      <c r="N84" s="50">
        <v>26</v>
      </c>
      <c r="O84" s="51">
        <f t="shared" si="12"/>
        <v>149</v>
      </c>
      <c r="P84" s="94">
        <v>75</v>
      </c>
      <c r="Q84" s="95">
        <v>74</v>
      </c>
      <c r="R84" s="50">
        <v>51</v>
      </c>
      <c r="S84" s="51">
        <f t="shared" si="13"/>
        <v>52</v>
      </c>
      <c r="T84" s="94">
        <v>19</v>
      </c>
      <c r="U84" s="95">
        <v>33</v>
      </c>
      <c r="V84" s="50">
        <v>76</v>
      </c>
      <c r="W84" s="51">
        <f t="shared" si="14"/>
        <v>1</v>
      </c>
      <c r="X84" s="94">
        <v>0</v>
      </c>
      <c r="Y84" s="95">
        <v>1</v>
      </c>
    </row>
    <row r="85" spans="2:25" ht="25.5" customHeight="1">
      <c r="B85" s="151" t="s">
        <v>11</v>
      </c>
      <c r="C85" s="139"/>
      <c r="D85" s="4">
        <f t="shared" si="15"/>
        <v>804</v>
      </c>
      <c r="E85" s="79">
        <v>377</v>
      </c>
      <c r="F85" s="80">
        <v>427</v>
      </c>
      <c r="G85" s="81">
        <v>545</v>
      </c>
      <c r="J85" s="50">
        <v>2</v>
      </c>
      <c r="K85" s="51">
        <f t="shared" si="11"/>
        <v>24</v>
      </c>
      <c r="L85" s="94">
        <v>11</v>
      </c>
      <c r="M85" s="95">
        <v>13</v>
      </c>
      <c r="N85" s="50">
        <v>27</v>
      </c>
      <c r="O85" s="51">
        <f t="shared" si="12"/>
        <v>126</v>
      </c>
      <c r="P85" s="94">
        <v>71</v>
      </c>
      <c r="Q85" s="95">
        <v>55</v>
      </c>
      <c r="R85" s="50">
        <v>52</v>
      </c>
      <c r="S85" s="51">
        <f t="shared" si="13"/>
        <v>50</v>
      </c>
      <c r="T85" s="94">
        <v>20</v>
      </c>
      <c r="U85" s="95">
        <v>30</v>
      </c>
      <c r="V85" s="50">
        <v>77</v>
      </c>
      <c r="W85" s="51">
        <f t="shared" si="14"/>
        <v>6</v>
      </c>
      <c r="X85" s="94">
        <v>4</v>
      </c>
      <c r="Y85" s="95">
        <v>2</v>
      </c>
    </row>
    <row r="86" spans="2:25" ht="25.5" customHeight="1">
      <c r="B86" s="137" t="s">
        <v>12</v>
      </c>
      <c r="C86" s="131"/>
      <c r="D86" s="4">
        <f t="shared" si="15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1"/>
        <v>14</v>
      </c>
      <c r="L86" s="94">
        <v>9</v>
      </c>
      <c r="M86" s="95">
        <v>5</v>
      </c>
      <c r="N86" s="50">
        <v>28</v>
      </c>
      <c r="O86" s="51">
        <f t="shared" si="12"/>
        <v>137</v>
      </c>
      <c r="P86" s="94">
        <v>86</v>
      </c>
      <c r="Q86" s="95">
        <v>51</v>
      </c>
      <c r="R86" s="50">
        <v>53</v>
      </c>
      <c r="S86" s="51">
        <f t="shared" si="13"/>
        <v>35</v>
      </c>
      <c r="T86" s="94">
        <v>11</v>
      </c>
      <c r="U86" s="95">
        <v>24</v>
      </c>
      <c r="V86" s="50">
        <v>78</v>
      </c>
      <c r="W86" s="51">
        <f t="shared" si="14"/>
        <v>4</v>
      </c>
      <c r="X86" s="94">
        <v>3</v>
      </c>
      <c r="Y86" s="95">
        <v>1</v>
      </c>
    </row>
    <row r="87" spans="2:25" ht="25.5" customHeight="1">
      <c r="B87" s="137" t="s">
        <v>13</v>
      </c>
      <c r="C87" s="131"/>
      <c r="D87" s="4">
        <f t="shared" si="15"/>
        <v>87</v>
      </c>
      <c r="E87" s="79">
        <v>40</v>
      </c>
      <c r="F87" s="80">
        <v>47</v>
      </c>
      <c r="G87" s="81">
        <v>60</v>
      </c>
      <c r="J87" s="50">
        <v>4</v>
      </c>
      <c r="K87" s="51">
        <f t="shared" si="11"/>
        <v>17</v>
      </c>
      <c r="L87" s="94">
        <v>11</v>
      </c>
      <c r="M87" s="95">
        <v>6</v>
      </c>
      <c r="N87" s="50">
        <v>29</v>
      </c>
      <c r="O87" s="51">
        <f t="shared" si="12"/>
        <v>95</v>
      </c>
      <c r="P87" s="94">
        <v>56</v>
      </c>
      <c r="Q87" s="95">
        <v>39</v>
      </c>
      <c r="R87" s="50">
        <v>54</v>
      </c>
      <c r="S87" s="51">
        <f t="shared" si="13"/>
        <v>35</v>
      </c>
      <c r="T87" s="94">
        <v>16</v>
      </c>
      <c r="U87" s="95">
        <v>19</v>
      </c>
      <c r="V87" s="50">
        <v>79</v>
      </c>
      <c r="W87" s="51">
        <f t="shared" si="14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5"/>
        <v>153</v>
      </c>
      <c r="E88" s="79">
        <v>86</v>
      </c>
      <c r="F88" s="80">
        <v>67</v>
      </c>
      <c r="G88" s="81">
        <v>120</v>
      </c>
      <c r="J88" s="46" t="s">
        <v>47</v>
      </c>
      <c r="K88" s="54">
        <f t="shared" si="11"/>
        <v>71</v>
      </c>
      <c r="L88" s="54">
        <f>L89+L90+L91+L92+L93</f>
        <v>41</v>
      </c>
      <c r="M88" s="55">
        <f>M89+M90+M91+M92+M93</f>
        <v>30</v>
      </c>
      <c r="N88" s="49" t="s">
        <v>48</v>
      </c>
      <c r="O88" s="54">
        <f t="shared" si="12"/>
        <v>328</v>
      </c>
      <c r="P88" s="54">
        <f>P89+P90+P91+P92+P93</f>
        <v>175</v>
      </c>
      <c r="Q88" s="55">
        <f>Q89+Q90+Q91+Q92+Q93</f>
        <v>153</v>
      </c>
      <c r="R88" s="56" t="s">
        <v>49</v>
      </c>
      <c r="S88" s="54">
        <f t="shared" si="13"/>
        <v>168</v>
      </c>
      <c r="T88" s="54">
        <f>T89+T90+T91+T92+T93</f>
        <v>58</v>
      </c>
      <c r="U88" s="55">
        <f>U89+U90+U91+U92+U93</f>
        <v>110</v>
      </c>
      <c r="V88" s="49" t="s">
        <v>50</v>
      </c>
      <c r="W88" s="54">
        <f t="shared" si="14"/>
        <v>14</v>
      </c>
      <c r="X88" s="54">
        <f>X89+X90+X91+X92+X93</f>
        <v>5</v>
      </c>
      <c r="Y88" s="55">
        <f>Y89+Y90+Y91+Y92+Y93</f>
        <v>9</v>
      </c>
    </row>
    <row r="89" spans="2:25" ht="25.5" customHeight="1">
      <c r="B89" s="138" t="s">
        <v>15</v>
      </c>
      <c r="C89" s="139"/>
      <c r="D89" s="4">
        <f t="shared" si="15"/>
        <v>240</v>
      </c>
      <c r="E89" s="79">
        <v>131</v>
      </c>
      <c r="F89" s="80">
        <v>109</v>
      </c>
      <c r="G89" s="81">
        <v>202</v>
      </c>
      <c r="J89" s="57">
        <v>5</v>
      </c>
      <c r="K89" s="51">
        <f t="shared" si="11"/>
        <v>15</v>
      </c>
      <c r="L89" s="94">
        <v>7</v>
      </c>
      <c r="M89" s="95">
        <v>8</v>
      </c>
      <c r="N89" s="50">
        <v>30</v>
      </c>
      <c r="O89" s="51">
        <f>P89+Q89</f>
        <v>96</v>
      </c>
      <c r="P89" s="94">
        <v>60</v>
      </c>
      <c r="Q89" s="95">
        <v>36</v>
      </c>
      <c r="R89" s="50">
        <v>55</v>
      </c>
      <c r="S89" s="51">
        <f t="shared" si="13"/>
        <v>36</v>
      </c>
      <c r="T89" s="94">
        <v>14</v>
      </c>
      <c r="U89" s="95">
        <v>22</v>
      </c>
      <c r="V89" s="50">
        <v>80</v>
      </c>
      <c r="W89" s="51">
        <f t="shared" si="14"/>
        <v>4</v>
      </c>
      <c r="X89" s="94">
        <v>1</v>
      </c>
      <c r="Y89" s="95">
        <v>3</v>
      </c>
    </row>
    <row r="90" spans="2:25" ht="25.5" customHeight="1">
      <c r="B90" s="132" t="s">
        <v>16</v>
      </c>
      <c r="C90" s="131"/>
      <c r="D90" s="4">
        <f t="shared" si="15"/>
        <v>18</v>
      </c>
      <c r="E90" s="79">
        <v>9</v>
      </c>
      <c r="F90" s="80">
        <v>9</v>
      </c>
      <c r="G90" s="81">
        <v>8</v>
      </c>
      <c r="J90" s="57">
        <v>6</v>
      </c>
      <c r="K90" s="51">
        <f t="shared" si="11"/>
        <v>14</v>
      </c>
      <c r="L90" s="94">
        <v>9</v>
      </c>
      <c r="M90" s="95">
        <v>5</v>
      </c>
      <c r="N90" s="50">
        <v>31</v>
      </c>
      <c r="O90" s="51">
        <f t="shared" si="12"/>
        <v>70</v>
      </c>
      <c r="P90" s="94">
        <v>37</v>
      </c>
      <c r="Q90" s="95">
        <v>33</v>
      </c>
      <c r="R90" s="50">
        <v>56</v>
      </c>
      <c r="S90" s="51">
        <f t="shared" si="13"/>
        <v>39</v>
      </c>
      <c r="T90" s="94">
        <v>10</v>
      </c>
      <c r="U90" s="95">
        <v>29</v>
      </c>
      <c r="V90" s="50">
        <v>81</v>
      </c>
      <c r="W90" s="51">
        <f t="shared" si="14"/>
        <v>1</v>
      </c>
      <c r="X90" s="94">
        <v>0</v>
      </c>
      <c r="Y90" s="95">
        <v>1</v>
      </c>
    </row>
    <row r="91" spans="2:25" ht="25.5" customHeight="1">
      <c r="B91" s="140" t="s">
        <v>27</v>
      </c>
      <c r="C91" s="139"/>
      <c r="D91" s="4">
        <f t="shared" si="15"/>
        <v>39</v>
      </c>
      <c r="E91" s="79">
        <v>24</v>
      </c>
      <c r="F91" s="80">
        <v>15</v>
      </c>
      <c r="G91" s="81">
        <v>28</v>
      </c>
      <c r="J91" s="57">
        <v>7</v>
      </c>
      <c r="K91" s="51">
        <f t="shared" si="11"/>
        <v>19</v>
      </c>
      <c r="L91" s="94">
        <v>10</v>
      </c>
      <c r="M91" s="95">
        <v>9</v>
      </c>
      <c r="N91" s="50">
        <v>32</v>
      </c>
      <c r="O91" s="51">
        <f t="shared" si="12"/>
        <v>61</v>
      </c>
      <c r="P91" s="94">
        <v>27</v>
      </c>
      <c r="Q91" s="95">
        <v>34</v>
      </c>
      <c r="R91" s="50">
        <v>57</v>
      </c>
      <c r="S91" s="51">
        <f t="shared" si="13"/>
        <v>39</v>
      </c>
      <c r="T91" s="94">
        <v>14</v>
      </c>
      <c r="U91" s="95">
        <v>25</v>
      </c>
      <c r="V91" s="50">
        <v>82</v>
      </c>
      <c r="W91" s="51">
        <f t="shared" si="14"/>
        <v>5</v>
      </c>
      <c r="X91" s="94">
        <v>2</v>
      </c>
      <c r="Y91" s="95">
        <v>3</v>
      </c>
    </row>
    <row r="92" spans="2:25" ht="25.5" customHeight="1">
      <c r="B92" s="132" t="s">
        <v>17</v>
      </c>
      <c r="C92" s="131"/>
      <c r="D92" s="4">
        <f t="shared" si="15"/>
        <v>33</v>
      </c>
      <c r="E92" s="79">
        <v>20</v>
      </c>
      <c r="F92" s="80">
        <v>13</v>
      </c>
      <c r="G92" s="81">
        <v>22</v>
      </c>
      <c r="J92" s="57">
        <v>8</v>
      </c>
      <c r="K92" s="51">
        <f t="shared" si="11"/>
        <v>7</v>
      </c>
      <c r="L92" s="94">
        <v>5</v>
      </c>
      <c r="M92" s="95">
        <v>2</v>
      </c>
      <c r="N92" s="50">
        <v>33</v>
      </c>
      <c r="O92" s="51">
        <f t="shared" si="12"/>
        <v>46</v>
      </c>
      <c r="P92" s="94">
        <v>23</v>
      </c>
      <c r="Q92" s="95">
        <v>23</v>
      </c>
      <c r="R92" s="50">
        <v>58</v>
      </c>
      <c r="S92" s="51">
        <f t="shared" si="13"/>
        <v>29</v>
      </c>
      <c r="T92" s="94">
        <v>10</v>
      </c>
      <c r="U92" s="95">
        <v>19</v>
      </c>
      <c r="V92" s="50">
        <v>83</v>
      </c>
      <c r="W92" s="51">
        <f t="shared" si="14"/>
        <v>3</v>
      </c>
      <c r="X92" s="94">
        <v>2</v>
      </c>
      <c r="Y92" s="95">
        <v>1</v>
      </c>
    </row>
    <row r="93" spans="2:25" ht="25.5" customHeight="1">
      <c r="B93" s="130" t="s">
        <v>27</v>
      </c>
      <c r="C93" s="131"/>
      <c r="D93" s="4">
        <f t="shared" si="15"/>
        <v>62</v>
      </c>
      <c r="E93" s="79">
        <v>38</v>
      </c>
      <c r="F93" s="80">
        <v>24</v>
      </c>
      <c r="G93" s="81">
        <v>30</v>
      </c>
      <c r="J93" s="57">
        <v>9</v>
      </c>
      <c r="K93" s="51">
        <f t="shared" si="11"/>
        <v>16</v>
      </c>
      <c r="L93" s="94">
        <v>10</v>
      </c>
      <c r="M93" s="95">
        <v>6</v>
      </c>
      <c r="N93" s="50">
        <v>34</v>
      </c>
      <c r="O93" s="51">
        <f t="shared" si="12"/>
        <v>55</v>
      </c>
      <c r="P93" s="94">
        <v>28</v>
      </c>
      <c r="Q93" s="95">
        <v>27</v>
      </c>
      <c r="R93" s="50">
        <v>59</v>
      </c>
      <c r="S93" s="51">
        <f t="shared" si="13"/>
        <v>25</v>
      </c>
      <c r="T93" s="94">
        <v>10</v>
      </c>
      <c r="U93" s="95">
        <v>15</v>
      </c>
      <c r="V93" s="50">
        <v>84</v>
      </c>
      <c r="W93" s="51">
        <f t="shared" si="14"/>
        <v>1</v>
      </c>
      <c r="X93" s="94">
        <v>0</v>
      </c>
      <c r="Y93" s="95">
        <v>1</v>
      </c>
    </row>
    <row r="94" spans="2:25" ht="25.5" customHeight="1">
      <c r="B94" s="130" t="s">
        <v>28</v>
      </c>
      <c r="C94" s="131"/>
      <c r="D94" s="4">
        <f t="shared" si="15"/>
        <v>47</v>
      </c>
      <c r="E94" s="79">
        <v>29</v>
      </c>
      <c r="F94" s="80">
        <v>18</v>
      </c>
      <c r="G94" s="81">
        <v>29</v>
      </c>
      <c r="J94" s="49" t="s">
        <v>51</v>
      </c>
      <c r="K94" s="54">
        <f t="shared" si="11"/>
        <v>56</v>
      </c>
      <c r="L94" s="54">
        <f>L95+L96+L97+L98+L99</f>
        <v>27</v>
      </c>
      <c r="M94" s="55">
        <f>M95+M96+M97+M98+M99</f>
        <v>29</v>
      </c>
      <c r="N94" s="49" t="s">
        <v>52</v>
      </c>
      <c r="O94" s="54">
        <f t="shared" si="12"/>
        <v>263</v>
      </c>
      <c r="P94" s="54">
        <f>P95+P96+P97+P98+P99</f>
        <v>123</v>
      </c>
      <c r="Q94" s="55">
        <f>Q95+Q96+Q97+Q98+Q99</f>
        <v>140</v>
      </c>
      <c r="R94" s="49" t="s">
        <v>53</v>
      </c>
      <c r="S94" s="54">
        <f t="shared" si="13"/>
        <v>117</v>
      </c>
      <c r="T94" s="54">
        <f>T95+T96+T97+T98+T99</f>
        <v>41</v>
      </c>
      <c r="U94" s="55">
        <f>U95+U96+U97+U98+U99</f>
        <v>76</v>
      </c>
      <c r="V94" s="49" t="s">
        <v>54</v>
      </c>
      <c r="W94" s="54">
        <f t="shared" si="14"/>
        <v>7</v>
      </c>
      <c r="X94" s="54">
        <f>X95+X96+X97+X98+X99</f>
        <v>3</v>
      </c>
      <c r="Y94" s="55">
        <f>Y95+Y96+Y97+Y98+Y99</f>
        <v>4</v>
      </c>
    </row>
    <row r="95" spans="2:25" ht="25.5" customHeight="1">
      <c r="B95" s="132" t="s">
        <v>18</v>
      </c>
      <c r="C95" s="131"/>
      <c r="D95" s="4">
        <f t="shared" si="15"/>
        <v>375</v>
      </c>
      <c r="E95" s="79">
        <v>193</v>
      </c>
      <c r="F95" s="80">
        <v>182</v>
      </c>
      <c r="G95" s="81">
        <v>281</v>
      </c>
      <c r="J95" s="50">
        <v>10</v>
      </c>
      <c r="K95" s="51">
        <f t="shared" si="11"/>
        <v>12</v>
      </c>
      <c r="L95" s="94">
        <v>6</v>
      </c>
      <c r="M95" s="95">
        <v>6</v>
      </c>
      <c r="N95" s="50">
        <v>35</v>
      </c>
      <c r="O95" s="51">
        <f t="shared" si="12"/>
        <v>55</v>
      </c>
      <c r="P95" s="94">
        <v>21</v>
      </c>
      <c r="Q95" s="95">
        <v>34</v>
      </c>
      <c r="R95" s="50">
        <v>60</v>
      </c>
      <c r="S95" s="51">
        <f t="shared" si="13"/>
        <v>26</v>
      </c>
      <c r="T95" s="94">
        <v>10</v>
      </c>
      <c r="U95" s="95">
        <v>16</v>
      </c>
      <c r="V95" s="50">
        <v>85</v>
      </c>
      <c r="W95" s="51">
        <f t="shared" si="14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5"/>
        <v>213</v>
      </c>
      <c r="E96" s="79">
        <v>95</v>
      </c>
      <c r="F96" s="80">
        <v>118</v>
      </c>
      <c r="G96" s="81">
        <v>130</v>
      </c>
      <c r="J96" s="50">
        <v>11</v>
      </c>
      <c r="K96" s="51">
        <f t="shared" si="11"/>
        <v>11</v>
      </c>
      <c r="L96" s="94">
        <v>3</v>
      </c>
      <c r="M96" s="95">
        <v>8</v>
      </c>
      <c r="N96" s="50">
        <v>36</v>
      </c>
      <c r="O96" s="51">
        <f t="shared" si="12"/>
        <v>56</v>
      </c>
      <c r="P96" s="94">
        <v>29</v>
      </c>
      <c r="Q96" s="95">
        <v>27</v>
      </c>
      <c r="R96" s="50">
        <v>61</v>
      </c>
      <c r="S96" s="51">
        <f t="shared" si="13"/>
        <v>20</v>
      </c>
      <c r="T96" s="94">
        <v>8</v>
      </c>
      <c r="U96" s="95">
        <v>12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5"/>
        <v>126</v>
      </c>
      <c r="E97" s="79">
        <v>50</v>
      </c>
      <c r="F97" s="80">
        <v>76</v>
      </c>
      <c r="G97" s="81">
        <v>85</v>
      </c>
      <c r="J97" s="50">
        <v>12</v>
      </c>
      <c r="K97" s="51">
        <f t="shared" si="11"/>
        <v>15</v>
      </c>
      <c r="L97" s="94">
        <v>9</v>
      </c>
      <c r="M97" s="95">
        <v>6</v>
      </c>
      <c r="N97" s="50">
        <v>37</v>
      </c>
      <c r="O97" s="51">
        <f t="shared" si="12"/>
        <v>60</v>
      </c>
      <c r="P97" s="94">
        <v>30</v>
      </c>
      <c r="Q97" s="95">
        <v>30</v>
      </c>
      <c r="R97" s="50">
        <v>62</v>
      </c>
      <c r="S97" s="51">
        <f t="shared" si="13"/>
        <v>29</v>
      </c>
      <c r="T97" s="94">
        <v>8</v>
      </c>
      <c r="U97" s="95">
        <v>21</v>
      </c>
      <c r="V97" s="50">
        <v>87</v>
      </c>
      <c r="W97" s="51">
        <f t="shared" si="14"/>
        <v>2</v>
      </c>
      <c r="X97" s="94">
        <v>1</v>
      </c>
      <c r="Y97" s="95">
        <v>1</v>
      </c>
    </row>
    <row r="98" spans="2:25" ht="25.5" customHeight="1">
      <c r="B98" s="130" t="s">
        <v>27</v>
      </c>
      <c r="C98" s="131"/>
      <c r="D98" s="4">
        <f t="shared" si="15"/>
        <v>77</v>
      </c>
      <c r="E98" s="79">
        <v>28</v>
      </c>
      <c r="F98" s="80">
        <v>49</v>
      </c>
      <c r="G98" s="81">
        <v>49</v>
      </c>
      <c r="J98" s="50">
        <v>13</v>
      </c>
      <c r="K98" s="51">
        <f t="shared" si="11"/>
        <v>14</v>
      </c>
      <c r="L98" s="94">
        <v>8</v>
      </c>
      <c r="M98" s="95">
        <v>6</v>
      </c>
      <c r="N98" s="50">
        <v>38</v>
      </c>
      <c r="O98" s="51">
        <f t="shared" si="12"/>
        <v>35</v>
      </c>
      <c r="P98" s="94">
        <v>22</v>
      </c>
      <c r="Q98" s="95">
        <v>13</v>
      </c>
      <c r="R98" s="50">
        <v>63</v>
      </c>
      <c r="S98" s="51">
        <f t="shared" si="13"/>
        <v>27</v>
      </c>
      <c r="T98" s="94">
        <v>11</v>
      </c>
      <c r="U98" s="95">
        <v>16</v>
      </c>
      <c r="V98" s="50">
        <v>88</v>
      </c>
      <c r="W98" s="51">
        <f t="shared" si="14"/>
        <v>1</v>
      </c>
      <c r="X98" s="94">
        <v>0</v>
      </c>
      <c r="Y98" s="95">
        <v>1</v>
      </c>
    </row>
    <row r="99" spans="2:25" ht="25.5" customHeight="1">
      <c r="B99" s="130" t="s">
        <v>28</v>
      </c>
      <c r="C99" s="131"/>
      <c r="D99" s="4">
        <f t="shared" si="15"/>
        <v>64</v>
      </c>
      <c r="E99" s="79">
        <v>25</v>
      </c>
      <c r="F99" s="80">
        <v>39</v>
      </c>
      <c r="G99" s="81">
        <v>42</v>
      </c>
      <c r="J99" s="50">
        <v>14</v>
      </c>
      <c r="K99" s="51">
        <f t="shared" si="11"/>
        <v>4</v>
      </c>
      <c r="L99" s="94">
        <v>1</v>
      </c>
      <c r="M99" s="95">
        <v>3</v>
      </c>
      <c r="N99" s="50">
        <v>39</v>
      </c>
      <c r="O99" s="51">
        <f t="shared" si="12"/>
        <v>57</v>
      </c>
      <c r="P99" s="94">
        <v>21</v>
      </c>
      <c r="Q99" s="95">
        <v>36</v>
      </c>
      <c r="R99" s="50">
        <v>64</v>
      </c>
      <c r="S99" s="51">
        <f t="shared" si="13"/>
        <v>15</v>
      </c>
      <c r="T99" s="94">
        <v>4</v>
      </c>
      <c r="U99" s="95">
        <v>11</v>
      </c>
      <c r="V99" s="50">
        <v>89</v>
      </c>
      <c r="W99" s="51">
        <f t="shared" si="14"/>
        <v>3</v>
      </c>
      <c r="X99" s="94">
        <v>2</v>
      </c>
      <c r="Y99" s="95">
        <v>1</v>
      </c>
    </row>
    <row r="100" spans="2:25" ht="25.5" customHeight="1">
      <c r="B100" s="130" t="s">
        <v>30</v>
      </c>
      <c r="C100" s="131"/>
      <c r="D100" s="4">
        <f t="shared" si="15"/>
        <v>239</v>
      </c>
      <c r="E100" s="79">
        <v>118</v>
      </c>
      <c r="F100" s="80">
        <v>121</v>
      </c>
      <c r="G100" s="81">
        <v>124</v>
      </c>
      <c r="J100" s="49" t="s">
        <v>55</v>
      </c>
      <c r="K100" s="54">
        <f t="shared" si="11"/>
        <v>221</v>
      </c>
      <c r="L100" s="54">
        <f>L101+L102+L103+L104+L105</f>
        <v>132</v>
      </c>
      <c r="M100" s="55">
        <f>M101+M102+M103+M104+M105</f>
        <v>89</v>
      </c>
      <c r="N100" s="49" t="s">
        <v>56</v>
      </c>
      <c r="O100" s="54">
        <f t="shared" si="12"/>
        <v>214</v>
      </c>
      <c r="P100" s="54">
        <f>P101+P102+P103+P104+P105</f>
        <v>99</v>
      </c>
      <c r="Q100" s="55">
        <f>Q101+Q102+Q103+Q104+Q105</f>
        <v>115</v>
      </c>
      <c r="R100" s="49" t="s">
        <v>57</v>
      </c>
      <c r="S100" s="54">
        <f t="shared" si="13"/>
        <v>67</v>
      </c>
      <c r="T100" s="54">
        <f>T101+T102+T103+T104+T105</f>
        <v>25</v>
      </c>
      <c r="U100" s="55">
        <f>U101+U102+U103+U104+U105</f>
        <v>42</v>
      </c>
      <c r="V100" s="49" t="s">
        <v>58</v>
      </c>
      <c r="W100" s="54">
        <f t="shared" si="14"/>
        <v>6</v>
      </c>
      <c r="X100" s="54">
        <f>X101+X102+X103+X104+X105</f>
        <v>3</v>
      </c>
      <c r="Y100" s="55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5"/>
        <v>38</v>
      </c>
      <c r="E101" s="79">
        <v>10</v>
      </c>
      <c r="F101" s="80">
        <v>28</v>
      </c>
      <c r="G101" s="81">
        <v>22</v>
      </c>
      <c r="J101" s="50">
        <v>15</v>
      </c>
      <c r="K101" s="51">
        <f t="shared" si="11"/>
        <v>14</v>
      </c>
      <c r="L101" s="94">
        <v>7</v>
      </c>
      <c r="M101" s="95">
        <v>7</v>
      </c>
      <c r="N101" s="50">
        <v>40</v>
      </c>
      <c r="O101" s="51">
        <f t="shared" si="12"/>
        <v>47</v>
      </c>
      <c r="P101" s="94">
        <v>20</v>
      </c>
      <c r="Q101" s="95">
        <v>27</v>
      </c>
      <c r="R101" s="50">
        <v>65</v>
      </c>
      <c r="S101" s="51">
        <f t="shared" si="13"/>
        <v>13</v>
      </c>
      <c r="T101" s="94">
        <v>6</v>
      </c>
      <c r="U101" s="95">
        <v>7</v>
      </c>
      <c r="V101" s="50">
        <v>90</v>
      </c>
      <c r="W101" s="51">
        <f t="shared" si="14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5"/>
        <v>7</v>
      </c>
      <c r="E102" s="79">
        <v>3</v>
      </c>
      <c r="F102" s="80">
        <v>4</v>
      </c>
      <c r="G102" s="81">
        <v>4</v>
      </c>
      <c r="J102" s="50">
        <v>16</v>
      </c>
      <c r="K102" s="51">
        <f t="shared" si="11"/>
        <v>10</v>
      </c>
      <c r="L102" s="94">
        <v>7</v>
      </c>
      <c r="M102" s="95">
        <v>3</v>
      </c>
      <c r="N102" s="50">
        <v>41</v>
      </c>
      <c r="O102" s="51">
        <f t="shared" si="12"/>
        <v>50</v>
      </c>
      <c r="P102" s="94">
        <v>24</v>
      </c>
      <c r="Q102" s="95">
        <v>26</v>
      </c>
      <c r="R102" s="50">
        <v>66</v>
      </c>
      <c r="S102" s="51">
        <f t="shared" si="13"/>
        <v>15</v>
      </c>
      <c r="T102" s="94">
        <v>4</v>
      </c>
      <c r="U102" s="95">
        <v>11</v>
      </c>
      <c r="V102" s="50">
        <v>91</v>
      </c>
      <c r="W102" s="51">
        <f t="shared" si="14"/>
        <v>1</v>
      </c>
      <c r="X102" s="94">
        <v>1</v>
      </c>
      <c r="Y102" s="95">
        <v>0</v>
      </c>
    </row>
    <row r="103" spans="2:25" ht="25.5" customHeight="1" thickBot="1" thickTop="1">
      <c r="B103" s="135" t="s">
        <v>22</v>
      </c>
      <c r="C103" s="136"/>
      <c r="D103" s="6">
        <f>SUM(D83:D102)</f>
        <v>3745</v>
      </c>
      <c r="E103" s="6">
        <f>SUM(E83:E102)</f>
        <v>1861</v>
      </c>
      <c r="F103" s="37">
        <f>SUM(F83:F102)</f>
        <v>1884</v>
      </c>
      <c r="G103" s="7">
        <f>SUM(G83:G102)</f>
        <v>2445</v>
      </c>
      <c r="J103" s="50">
        <v>17</v>
      </c>
      <c r="K103" s="51">
        <f t="shared" si="11"/>
        <v>17</v>
      </c>
      <c r="L103" s="94">
        <v>13</v>
      </c>
      <c r="M103" s="95">
        <v>4</v>
      </c>
      <c r="N103" s="50">
        <v>42</v>
      </c>
      <c r="O103" s="51">
        <f t="shared" si="12"/>
        <v>27</v>
      </c>
      <c r="P103" s="94">
        <v>11</v>
      </c>
      <c r="Q103" s="95">
        <v>16</v>
      </c>
      <c r="R103" s="50">
        <v>67</v>
      </c>
      <c r="S103" s="51">
        <f t="shared" si="13"/>
        <v>12</v>
      </c>
      <c r="T103" s="94">
        <v>2</v>
      </c>
      <c r="U103" s="95">
        <v>10</v>
      </c>
      <c r="V103" s="50">
        <v>92</v>
      </c>
      <c r="W103" s="51">
        <f t="shared" si="14"/>
        <v>1</v>
      </c>
      <c r="X103" s="94">
        <v>1</v>
      </c>
      <c r="Y103" s="95">
        <v>0</v>
      </c>
    </row>
    <row r="104" spans="10:25" ht="24.75" customHeight="1">
      <c r="J104" s="50">
        <v>18</v>
      </c>
      <c r="K104" s="51">
        <f t="shared" si="11"/>
        <v>59</v>
      </c>
      <c r="L104" s="94">
        <v>36</v>
      </c>
      <c r="M104" s="95">
        <v>23</v>
      </c>
      <c r="N104" s="50">
        <v>43</v>
      </c>
      <c r="O104" s="51">
        <f t="shared" si="12"/>
        <v>47</v>
      </c>
      <c r="P104" s="94">
        <v>24</v>
      </c>
      <c r="Q104" s="95">
        <v>23</v>
      </c>
      <c r="R104" s="50">
        <v>68</v>
      </c>
      <c r="S104" s="51">
        <f t="shared" si="13"/>
        <v>12</v>
      </c>
      <c r="T104" s="94">
        <v>5</v>
      </c>
      <c r="U104" s="95">
        <v>7</v>
      </c>
      <c r="V104" s="50">
        <v>93</v>
      </c>
      <c r="W104" s="51">
        <f t="shared" si="14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1"/>
        <v>121</v>
      </c>
      <c r="L105" s="94">
        <v>69</v>
      </c>
      <c r="M105" s="95">
        <v>52</v>
      </c>
      <c r="N105" s="50">
        <v>44</v>
      </c>
      <c r="O105" s="51">
        <f t="shared" si="12"/>
        <v>43</v>
      </c>
      <c r="P105" s="94">
        <v>20</v>
      </c>
      <c r="Q105" s="95">
        <v>23</v>
      </c>
      <c r="R105" s="50">
        <v>69</v>
      </c>
      <c r="S105" s="51">
        <f t="shared" si="13"/>
        <v>15</v>
      </c>
      <c r="T105" s="94">
        <v>8</v>
      </c>
      <c r="U105" s="95">
        <v>7</v>
      </c>
      <c r="V105" s="50">
        <v>94</v>
      </c>
      <c r="W105" s="51">
        <f t="shared" si="14"/>
        <v>2</v>
      </c>
      <c r="X105" s="94">
        <v>1</v>
      </c>
      <c r="Y105" s="95">
        <v>1</v>
      </c>
    </row>
    <row r="106" spans="10:25" ht="24.75" customHeight="1">
      <c r="J106" s="49" t="s">
        <v>59</v>
      </c>
      <c r="K106" s="54">
        <f t="shared" si="11"/>
        <v>869</v>
      </c>
      <c r="L106" s="54">
        <f>L107+L108+L109+L110+L111</f>
        <v>446</v>
      </c>
      <c r="M106" s="55">
        <f>M107+M108+M109+M110+M111</f>
        <v>423</v>
      </c>
      <c r="N106" s="49" t="s">
        <v>60</v>
      </c>
      <c r="O106" s="54">
        <f t="shared" si="12"/>
        <v>262</v>
      </c>
      <c r="P106" s="54">
        <f>P107+P108+P109+P110+P111</f>
        <v>110</v>
      </c>
      <c r="Q106" s="55">
        <f>Q107+Q108+Q109+Q110+Q111</f>
        <v>152</v>
      </c>
      <c r="R106" s="49" t="s">
        <v>61</v>
      </c>
      <c r="S106" s="54">
        <f t="shared" si="13"/>
        <v>40</v>
      </c>
      <c r="T106" s="54">
        <f>T107+T108+T109+T110+T111</f>
        <v>17</v>
      </c>
      <c r="U106" s="55">
        <f>U107+U108+U109+U110+U111</f>
        <v>23</v>
      </c>
      <c r="V106" s="49" t="s">
        <v>62</v>
      </c>
      <c r="W106" s="54">
        <f t="shared" si="14"/>
        <v>0</v>
      </c>
      <c r="X106" s="54">
        <f>X107+X108+X109+X110+X111</f>
        <v>0</v>
      </c>
      <c r="Y106" s="55">
        <f>Y107+Y108+Y109+Y110+Y111</f>
        <v>0</v>
      </c>
    </row>
    <row r="107" spans="10:25" ht="24.75" customHeight="1">
      <c r="J107" s="50">
        <v>20</v>
      </c>
      <c r="K107" s="51">
        <f t="shared" si="11"/>
        <v>155</v>
      </c>
      <c r="L107" s="94">
        <v>82</v>
      </c>
      <c r="M107" s="95">
        <v>73</v>
      </c>
      <c r="N107" s="50">
        <v>45</v>
      </c>
      <c r="O107" s="51">
        <f t="shared" si="12"/>
        <v>32</v>
      </c>
      <c r="P107" s="94">
        <v>12</v>
      </c>
      <c r="Q107" s="95">
        <v>20</v>
      </c>
      <c r="R107" s="50">
        <v>70</v>
      </c>
      <c r="S107" s="51">
        <f t="shared" si="13"/>
        <v>14</v>
      </c>
      <c r="T107" s="94">
        <v>6</v>
      </c>
      <c r="U107" s="95">
        <v>8</v>
      </c>
      <c r="V107" s="50">
        <v>95</v>
      </c>
      <c r="W107" s="51">
        <f t="shared" si="14"/>
        <v>0</v>
      </c>
      <c r="X107" s="94">
        <v>0</v>
      </c>
      <c r="Y107" s="95">
        <v>0</v>
      </c>
    </row>
    <row r="108" spans="10:25" ht="24.75" customHeight="1">
      <c r="J108" s="50">
        <v>21</v>
      </c>
      <c r="K108" s="51">
        <f t="shared" si="11"/>
        <v>156</v>
      </c>
      <c r="L108" s="94">
        <v>97</v>
      </c>
      <c r="M108" s="95">
        <v>59</v>
      </c>
      <c r="N108" s="50">
        <v>46</v>
      </c>
      <c r="O108" s="51">
        <f t="shared" si="12"/>
        <v>66</v>
      </c>
      <c r="P108" s="94">
        <v>27</v>
      </c>
      <c r="Q108" s="95">
        <v>39</v>
      </c>
      <c r="R108" s="50">
        <v>71</v>
      </c>
      <c r="S108" s="51">
        <f t="shared" si="13"/>
        <v>10</v>
      </c>
      <c r="T108" s="94">
        <v>4</v>
      </c>
      <c r="U108" s="95">
        <v>6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1"/>
        <v>190</v>
      </c>
      <c r="L109" s="94">
        <v>91</v>
      </c>
      <c r="M109" s="95">
        <v>99</v>
      </c>
      <c r="N109" s="50">
        <v>47</v>
      </c>
      <c r="O109" s="51">
        <f t="shared" si="12"/>
        <v>56</v>
      </c>
      <c r="P109" s="94">
        <v>28</v>
      </c>
      <c r="Q109" s="95">
        <v>28</v>
      </c>
      <c r="R109" s="50">
        <v>72</v>
      </c>
      <c r="S109" s="51">
        <f t="shared" si="13"/>
        <v>4</v>
      </c>
      <c r="T109" s="94">
        <v>2</v>
      </c>
      <c r="U109" s="95">
        <v>2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1"/>
        <v>179</v>
      </c>
      <c r="L110" s="94">
        <v>85</v>
      </c>
      <c r="M110" s="95">
        <v>94</v>
      </c>
      <c r="N110" s="50">
        <v>48</v>
      </c>
      <c r="O110" s="51">
        <f>P110+Q110</f>
        <v>49</v>
      </c>
      <c r="P110" s="94">
        <v>18</v>
      </c>
      <c r="Q110" s="95">
        <v>31</v>
      </c>
      <c r="R110" s="50">
        <v>73</v>
      </c>
      <c r="S110" s="51">
        <f t="shared" si="13"/>
        <v>5</v>
      </c>
      <c r="T110" s="94">
        <v>1</v>
      </c>
      <c r="U110" s="95">
        <v>4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1"/>
        <v>189</v>
      </c>
      <c r="L111" s="96">
        <v>91</v>
      </c>
      <c r="M111" s="97">
        <v>98</v>
      </c>
      <c r="N111" s="60">
        <v>49</v>
      </c>
      <c r="O111" s="61">
        <f>P111+Q111</f>
        <v>59</v>
      </c>
      <c r="P111" s="96">
        <v>25</v>
      </c>
      <c r="Q111" s="97">
        <v>34</v>
      </c>
      <c r="R111" s="60">
        <v>74</v>
      </c>
      <c r="S111" s="61">
        <f t="shared" si="13"/>
        <v>7</v>
      </c>
      <c r="T111" s="96">
        <v>4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3745</v>
      </c>
      <c r="X113" s="126">
        <f>L82+L88+L94+L100+L106+L112+P82+P88+P94+P100+P106+P112+T82+T88+T94+T100+T106+T112+X82+X88+X94+X100+X106+X112</f>
        <v>1861</v>
      </c>
      <c r="Y113" s="128">
        <f>M82+M88+M94+M100+M106+M112+Q82+Q88+Q94+Q100+Q106+Q112+U82+U88+U94+U100+U106+U112+Y82+Y88+Y94+Y100+Y106+Y112</f>
        <v>1884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156</v>
      </c>
      <c r="P115" s="69">
        <f>$T$100+$T106+$X$82+$X$88+$X$94+$X$100+$X$106+$X$112</f>
        <v>64</v>
      </c>
      <c r="Q115" s="69">
        <f>$U$100+$U$106+$Y$82+$Y$88+$Y$94+$Y$100+$Y$106+$Y$112</f>
        <v>92</v>
      </c>
      <c r="V115" s="70"/>
      <c r="W115" s="70"/>
      <c r="X115" s="70"/>
      <c r="Y115" s="70"/>
    </row>
  </sheetData>
  <sheetProtection formatCells="0" selectLockedCells="1"/>
  <mergeCells count="109">
    <mergeCell ref="J78:Y78"/>
    <mergeCell ref="J79:Y79"/>
    <mergeCell ref="J80:Q80"/>
    <mergeCell ref="R80:Y80"/>
    <mergeCell ref="V113:V114"/>
    <mergeCell ref="W113:W114"/>
    <mergeCell ref="X113:X114"/>
    <mergeCell ref="Y113:Y114"/>
    <mergeCell ref="J39:Y39"/>
    <mergeCell ref="J40:Y40"/>
    <mergeCell ref="J41:Q41"/>
    <mergeCell ref="R41:Y41"/>
    <mergeCell ref="V74:V75"/>
    <mergeCell ref="W74:W75"/>
    <mergeCell ref="X74:X75"/>
    <mergeCell ref="Y74:Y75"/>
    <mergeCell ref="J1:Y1"/>
    <mergeCell ref="J2:Q2"/>
    <mergeCell ref="R2:Y2"/>
    <mergeCell ref="V35:V36"/>
    <mergeCell ref="W35:W36"/>
    <mergeCell ref="X35:X36"/>
    <mergeCell ref="Y35:Y36"/>
    <mergeCell ref="B102:C102"/>
    <mergeCell ref="B103:C10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G78"/>
    <mergeCell ref="B81:C82"/>
    <mergeCell ref="D81:F81"/>
    <mergeCell ref="G81:G82"/>
    <mergeCell ref="B83:C83"/>
    <mergeCell ref="B80:F8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3"/>
    <mergeCell ref="D42:F42"/>
    <mergeCell ref="G42:G43"/>
    <mergeCell ref="B44:C44"/>
    <mergeCell ref="B45:C45"/>
    <mergeCell ref="B46:C46"/>
    <mergeCell ref="B33:C33"/>
    <mergeCell ref="B34:C34"/>
    <mergeCell ref="B35:C35"/>
    <mergeCell ref="B36:C36"/>
    <mergeCell ref="B39:G39"/>
    <mergeCell ref="B41:F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4:C15"/>
    <mergeCell ref="H14:H15"/>
    <mergeCell ref="D14:F14"/>
    <mergeCell ref="G14:G15"/>
    <mergeCell ref="C13:G13"/>
    <mergeCell ref="D1:F2"/>
    <mergeCell ref="F3:G3"/>
    <mergeCell ref="B4:D5"/>
    <mergeCell ref="B6:D6"/>
    <mergeCell ref="C7:D7"/>
    <mergeCell ref="C8:D8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22">
      <selection activeCell="C37" sqref="C3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平成30年5月1日現在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83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1977</v>
      </c>
      <c r="L4" s="47">
        <f>L5+L6+L7+L8+L9</f>
        <v>1008</v>
      </c>
      <c r="M4" s="48">
        <f>M5+M6+M7+M8+M9</f>
        <v>969</v>
      </c>
      <c r="N4" s="49" t="s">
        <v>44</v>
      </c>
      <c r="O4" s="47">
        <f aca="true" t="shared" si="1" ref="O4:O33">P4+Q4</f>
        <v>3828</v>
      </c>
      <c r="P4" s="47">
        <f>P5+P6+P7+P8+P9</f>
        <v>2031</v>
      </c>
      <c r="Q4" s="48">
        <f>Q5+Q6+Q7+Q8+Q9</f>
        <v>1797</v>
      </c>
      <c r="R4" s="49" t="s">
        <v>45</v>
      </c>
      <c r="S4" s="47">
        <f aca="true" t="shared" si="2" ref="S4:S33">T4+U4</f>
        <v>4160</v>
      </c>
      <c r="T4" s="47">
        <f>T5+T6+T7+T8+T9</f>
        <v>2155</v>
      </c>
      <c r="U4" s="48">
        <f>U5+U6+U7+U8+U9</f>
        <v>2005</v>
      </c>
      <c r="V4" s="49" t="s">
        <v>46</v>
      </c>
      <c r="W4" s="47">
        <f aca="true" t="shared" si="3" ref="W4:W35">X4+Y4</f>
        <v>2898</v>
      </c>
      <c r="X4" s="47">
        <f>X5+X6+X7+X8+X9</f>
        <v>1287</v>
      </c>
      <c r="Y4" s="48">
        <f>Y5+Y6+Y7+Y8+Y9</f>
        <v>1611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354</v>
      </c>
      <c r="L5" s="52">
        <v>179</v>
      </c>
      <c r="M5" s="53">
        <v>175</v>
      </c>
      <c r="N5" s="50">
        <v>25</v>
      </c>
      <c r="O5" s="51">
        <f t="shared" si="1"/>
        <v>804</v>
      </c>
      <c r="P5" s="52">
        <v>444</v>
      </c>
      <c r="Q5" s="53">
        <v>360</v>
      </c>
      <c r="R5" s="50">
        <v>50</v>
      </c>
      <c r="S5" s="51">
        <f t="shared" si="2"/>
        <v>896</v>
      </c>
      <c r="T5" s="52">
        <v>479</v>
      </c>
      <c r="U5" s="53">
        <v>417</v>
      </c>
      <c r="V5" s="50">
        <v>75</v>
      </c>
      <c r="W5" s="51">
        <f t="shared" si="3"/>
        <v>670</v>
      </c>
      <c r="X5" s="52">
        <v>305</v>
      </c>
      <c r="Y5" s="53">
        <v>365</v>
      </c>
    </row>
    <row r="6" spans="2:25" ht="24.75" customHeight="1" thickTop="1">
      <c r="B6" s="163" t="s">
        <v>31</v>
      </c>
      <c r="C6" s="164"/>
      <c r="D6" s="165"/>
      <c r="E6" s="15">
        <f>F6+G6</f>
        <v>58558</v>
      </c>
      <c r="F6" s="38">
        <f>SUM(F7:F8)</f>
        <v>29293</v>
      </c>
      <c r="G6" s="39">
        <f>SUM(G7:G8)</f>
        <v>29265</v>
      </c>
      <c r="J6" s="50">
        <v>1</v>
      </c>
      <c r="K6" s="51">
        <f t="shared" si="0"/>
        <v>409</v>
      </c>
      <c r="L6" s="52">
        <v>214</v>
      </c>
      <c r="M6" s="53">
        <v>195</v>
      </c>
      <c r="N6" s="50">
        <v>26</v>
      </c>
      <c r="O6" s="51">
        <f t="shared" si="1"/>
        <v>779</v>
      </c>
      <c r="P6" s="52">
        <v>400</v>
      </c>
      <c r="Q6" s="53">
        <v>379</v>
      </c>
      <c r="R6" s="50">
        <v>51</v>
      </c>
      <c r="S6" s="51">
        <f t="shared" si="2"/>
        <v>774</v>
      </c>
      <c r="T6" s="52">
        <v>381</v>
      </c>
      <c r="U6" s="53">
        <v>393</v>
      </c>
      <c r="V6" s="50">
        <v>76</v>
      </c>
      <c r="W6" s="51">
        <f t="shared" si="3"/>
        <v>632</v>
      </c>
      <c r="X6" s="52">
        <v>297</v>
      </c>
      <c r="Y6" s="53">
        <v>335</v>
      </c>
    </row>
    <row r="7" spans="2:25" ht="24.75" customHeight="1">
      <c r="B7" s="19"/>
      <c r="C7" s="166" t="s">
        <v>32</v>
      </c>
      <c r="D7" s="131"/>
      <c r="E7" s="13">
        <f>F7+G7</f>
        <v>54702</v>
      </c>
      <c r="F7" s="14">
        <v>27383</v>
      </c>
      <c r="G7" s="33">
        <v>27319</v>
      </c>
      <c r="J7" s="50">
        <v>2</v>
      </c>
      <c r="K7" s="51">
        <f t="shared" si="0"/>
        <v>408</v>
      </c>
      <c r="L7" s="52">
        <v>203</v>
      </c>
      <c r="M7" s="53">
        <v>205</v>
      </c>
      <c r="N7" s="50">
        <v>27</v>
      </c>
      <c r="O7" s="51">
        <f t="shared" si="1"/>
        <v>770</v>
      </c>
      <c r="P7" s="52">
        <v>392</v>
      </c>
      <c r="Q7" s="53">
        <v>378</v>
      </c>
      <c r="R7" s="50">
        <v>52</v>
      </c>
      <c r="S7" s="51">
        <f t="shared" si="2"/>
        <v>858</v>
      </c>
      <c r="T7" s="52">
        <v>458</v>
      </c>
      <c r="U7" s="53">
        <v>400</v>
      </c>
      <c r="V7" s="50">
        <v>77</v>
      </c>
      <c r="W7" s="51">
        <f t="shared" si="3"/>
        <v>612</v>
      </c>
      <c r="X7" s="52">
        <v>272</v>
      </c>
      <c r="Y7" s="53">
        <v>340</v>
      </c>
    </row>
    <row r="8" spans="2:25" ht="24.75" customHeight="1" thickBot="1">
      <c r="B8" s="23"/>
      <c r="C8" s="167" t="s">
        <v>33</v>
      </c>
      <c r="D8" s="168"/>
      <c r="E8" s="24">
        <f>F8+G8</f>
        <v>3856</v>
      </c>
      <c r="F8" s="25">
        <v>1910</v>
      </c>
      <c r="G8" s="34">
        <v>1946</v>
      </c>
      <c r="J8" s="50">
        <v>3</v>
      </c>
      <c r="K8" s="51">
        <f t="shared" si="0"/>
        <v>414</v>
      </c>
      <c r="L8" s="52">
        <v>199</v>
      </c>
      <c r="M8" s="53">
        <v>215</v>
      </c>
      <c r="N8" s="50">
        <v>28</v>
      </c>
      <c r="O8" s="51">
        <f t="shared" si="1"/>
        <v>766</v>
      </c>
      <c r="P8" s="52">
        <v>401</v>
      </c>
      <c r="Q8" s="53">
        <v>365</v>
      </c>
      <c r="R8" s="50">
        <v>53</v>
      </c>
      <c r="S8" s="51">
        <f t="shared" si="2"/>
        <v>864</v>
      </c>
      <c r="T8" s="52">
        <v>443</v>
      </c>
      <c r="U8" s="53">
        <v>421</v>
      </c>
      <c r="V8" s="50">
        <v>78</v>
      </c>
      <c r="W8" s="51">
        <f t="shared" si="3"/>
        <v>541</v>
      </c>
      <c r="X8" s="52">
        <v>227</v>
      </c>
      <c r="Y8" s="53">
        <v>314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392</v>
      </c>
      <c r="L9" s="52">
        <v>213</v>
      </c>
      <c r="M9" s="53">
        <v>179</v>
      </c>
      <c r="N9" s="50">
        <v>29</v>
      </c>
      <c r="O9" s="51">
        <f t="shared" si="1"/>
        <v>709</v>
      </c>
      <c r="P9" s="52">
        <v>394</v>
      </c>
      <c r="Q9" s="53">
        <v>315</v>
      </c>
      <c r="R9" s="50">
        <v>54</v>
      </c>
      <c r="S9" s="51">
        <f t="shared" si="2"/>
        <v>768</v>
      </c>
      <c r="T9" s="52">
        <v>394</v>
      </c>
      <c r="U9" s="53">
        <v>374</v>
      </c>
      <c r="V9" s="50">
        <v>79</v>
      </c>
      <c r="W9" s="51">
        <f t="shared" si="3"/>
        <v>443</v>
      </c>
      <c r="X9" s="52">
        <v>186</v>
      </c>
      <c r="Y9" s="53">
        <v>257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2074</v>
      </c>
      <c r="L10" s="54">
        <f>L11+L12+L13+L14+L15</f>
        <v>1054</v>
      </c>
      <c r="M10" s="55">
        <f>M11+M12+M13+M14+M15</f>
        <v>1020</v>
      </c>
      <c r="N10" s="49" t="s">
        <v>48</v>
      </c>
      <c r="O10" s="54">
        <f t="shared" si="1"/>
        <v>3409</v>
      </c>
      <c r="P10" s="54">
        <f>P11+P12+P13+P14+P15</f>
        <v>1853</v>
      </c>
      <c r="Q10" s="55">
        <f>Q11+Q12+Q13+Q14+Q15</f>
        <v>1556</v>
      </c>
      <c r="R10" s="56" t="s">
        <v>49</v>
      </c>
      <c r="S10" s="54">
        <f t="shared" si="2"/>
        <v>3754</v>
      </c>
      <c r="T10" s="54">
        <f>T11+T12+T13+T14+T15</f>
        <v>1863</v>
      </c>
      <c r="U10" s="55">
        <f>U11+U12+U13+U14+U15</f>
        <v>1891</v>
      </c>
      <c r="V10" s="49" t="s">
        <v>50</v>
      </c>
      <c r="W10" s="54">
        <f t="shared" si="3"/>
        <v>2164</v>
      </c>
      <c r="X10" s="54">
        <f>X11+X12+X13+X14+X15</f>
        <v>894</v>
      </c>
      <c r="Y10" s="55">
        <f>Y11+Y12+Y13+Y14+Y15</f>
        <v>1270</v>
      </c>
    </row>
    <row r="11" spans="2:25" ht="24.75" customHeight="1" thickBot="1">
      <c r="B11" s="171" t="s">
        <v>5</v>
      </c>
      <c r="C11" s="172"/>
      <c r="D11" s="31">
        <f>SUM(E11:G11)</f>
        <v>30558</v>
      </c>
      <c r="E11" s="25">
        <v>27472</v>
      </c>
      <c r="F11" s="25">
        <v>2539</v>
      </c>
      <c r="G11" s="32">
        <v>547</v>
      </c>
      <c r="J11" s="57">
        <v>5</v>
      </c>
      <c r="K11" s="51">
        <f t="shared" si="0"/>
        <v>392</v>
      </c>
      <c r="L11" s="52">
        <v>199</v>
      </c>
      <c r="M11" s="53">
        <v>193</v>
      </c>
      <c r="N11" s="50">
        <v>30</v>
      </c>
      <c r="O11" s="51">
        <f t="shared" si="1"/>
        <v>679</v>
      </c>
      <c r="P11" s="52">
        <v>368</v>
      </c>
      <c r="Q11" s="53">
        <v>311</v>
      </c>
      <c r="R11" s="50">
        <v>55</v>
      </c>
      <c r="S11" s="51">
        <f t="shared" si="2"/>
        <v>731</v>
      </c>
      <c r="T11" s="52">
        <v>377</v>
      </c>
      <c r="U11" s="53">
        <v>354</v>
      </c>
      <c r="V11" s="50">
        <v>80</v>
      </c>
      <c r="W11" s="51">
        <f t="shared" si="3"/>
        <v>483</v>
      </c>
      <c r="X11" s="52">
        <v>218</v>
      </c>
      <c r="Y11" s="53">
        <v>265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407</v>
      </c>
      <c r="L12" s="52">
        <v>209</v>
      </c>
      <c r="M12" s="53">
        <v>198</v>
      </c>
      <c r="N12" s="50">
        <v>31</v>
      </c>
      <c r="O12" s="51">
        <f t="shared" si="1"/>
        <v>686</v>
      </c>
      <c r="P12" s="52">
        <v>358</v>
      </c>
      <c r="Q12" s="53">
        <v>328</v>
      </c>
      <c r="R12" s="50">
        <v>56</v>
      </c>
      <c r="S12" s="51">
        <f t="shared" si="2"/>
        <v>771</v>
      </c>
      <c r="T12" s="52">
        <v>371</v>
      </c>
      <c r="U12" s="53">
        <v>400</v>
      </c>
      <c r="V12" s="50">
        <v>81</v>
      </c>
      <c r="W12" s="51">
        <f t="shared" si="3"/>
        <v>454</v>
      </c>
      <c r="X12" s="52">
        <v>202</v>
      </c>
      <c r="Y12" s="53">
        <v>252</v>
      </c>
    </row>
    <row r="13" spans="1:25" ht="22.5" customHeight="1" thickBot="1">
      <c r="A13" s="3"/>
      <c r="B13" s="74"/>
      <c r="C13" s="173" t="s">
        <v>82</v>
      </c>
      <c r="D13" s="174"/>
      <c r="E13" s="174"/>
      <c r="F13" s="174"/>
      <c r="G13" s="174"/>
      <c r="J13" s="57">
        <v>7</v>
      </c>
      <c r="K13" s="51">
        <f t="shared" si="0"/>
        <v>421</v>
      </c>
      <c r="L13" s="52">
        <v>203</v>
      </c>
      <c r="M13" s="53">
        <v>218</v>
      </c>
      <c r="N13" s="50">
        <v>32</v>
      </c>
      <c r="O13" s="51">
        <f t="shared" si="1"/>
        <v>655</v>
      </c>
      <c r="P13" s="52">
        <v>383</v>
      </c>
      <c r="Q13" s="53">
        <v>272</v>
      </c>
      <c r="R13" s="50">
        <v>57</v>
      </c>
      <c r="S13" s="51">
        <f t="shared" si="2"/>
        <v>763</v>
      </c>
      <c r="T13" s="52">
        <v>372</v>
      </c>
      <c r="U13" s="53">
        <v>391</v>
      </c>
      <c r="V13" s="50">
        <v>82</v>
      </c>
      <c r="W13" s="51">
        <f t="shared" si="3"/>
        <v>434</v>
      </c>
      <c r="X13" s="52">
        <v>162</v>
      </c>
      <c r="Y13" s="53">
        <v>272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7">
        <v>8</v>
      </c>
      <c r="K14" s="51">
        <f t="shared" si="0"/>
        <v>404</v>
      </c>
      <c r="L14" s="52">
        <v>208</v>
      </c>
      <c r="M14" s="53">
        <v>196</v>
      </c>
      <c r="N14" s="50">
        <v>33</v>
      </c>
      <c r="O14" s="51">
        <f t="shared" si="1"/>
        <v>697</v>
      </c>
      <c r="P14" s="52">
        <v>386</v>
      </c>
      <c r="Q14" s="53">
        <v>311</v>
      </c>
      <c r="R14" s="50">
        <v>58</v>
      </c>
      <c r="S14" s="51">
        <f t="shared" si="2"/>
        <v>755</v>
      </c>
      <c r="T14" s="52">
        <v>369</v>
      </c>
      <c r="U14" s="53">
        <v>386</v>
      </c>
      <c r="V14" s="50">
        <v>83</v>
      </c>
      <c r="W14" s="51">
        <f t="shared" si="3"/>
        <v>417</v>
      </c>
      <c r="X14" s="52">
        <v>171</v>
      </c>
      <c r="Y14" s="53">
        <v>246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7">
        <v>9</v>
      </c>
      <c r="K15" s="51">
        <f t="shared" si="0"/>
        <v>450</v>
      </c>
      <c r="L15" s="52">
        <v>235</v>
      </c>
      <c r="M15" s="53">
        <v>215</v>
      </c>
      <c r="N15" s="50">
        <v>34</v>
      </c>
      <c r="O15" s="51">
        <f t="shared" si="1"/>
        <v>692</v>
      </c>
      <c r="P15" s="52">
        <v>358</v>
      </c>
      <c r="Q15" s="53">
        <v>334</v>
      </c>
      <c r="R15" s="50">
        <v>59</v>
      </c>
      <c r="S15" s="51">
        <f t="shared" si="2"/>
        <v>734</v>
      </c>
      <c r="T15" s="52">
        <v>374</v>
      </c>
      <c r="U15" s="53">
        <v>360</v>
      </c>
      <c r="V15" s="50">
        <v>84</v>
      </c>
      <c r="W15" s="51">
        <f t="shared" si="3"/>
        <v>376</v>
      </c>
      <c r="X15" s="52">
        <v>141</v>
      </c>
      <c r="Y15" s="53">
        <v>235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18482</v>
      </c>
      <c r="E16" s="27">
        <v>9170</v>
      </c>
      <c r="F16" s="35">
        <v>9312</v>
      </c>
      <c r="G16" s="27">
        <v>9460</v>
      </c>
      <c r="H16" s="108">
        <v>128</v>
      </c>
      <c r="J16" s="49" t="s">
        <v>51</v>
      </c>
      <c r="K16" s="54">
        <f t="shared" si="0"/>
        <v>2091</v>
      </c>
      <c r="L16" s="54">
        <f>L17+L18+L19+L20+L21</f>
        <v>1040</v>
      </c>
      <c r="M16" s="55">
        <f>M17+M18+M19+M20+M21</f>
        <v>1051</v>
      </c>
      <c r="N16" s="49" t="s">
        <v>52</v>
      </c>
      <c r="O16" s="54">
        <f t="shared" si="1"/>
        <v>3552</v>
      </c>
      <c r="P16" s="54">
        <f>P17+P18+P19+P20+P21</f>
        <v>1912</v>
      </c>
      <c r="Q16" s="55">
        <f>Q17+Q18+Q19+Q20+Q21</f>
        <v>1640</v>
      </c>
      <c r="R16" s="49" t="s">
        <v>53</v>
      </c>
      <c r="S16" s="54">
        <f t="shared" si="2"/>
        <v>3644</v>
      </c>
      <c r="T16" s="54">
        <f>T17+T18+T19+T20+T21</f>
        <v>1906</v>
      </c>
      <c r="U16" s="55">
        <f>U17+U18+U19+U20+U21</f>
        <v>1738</v>
      </c>
      <c r="V16" s="49" t="s">
        <v>54</v>
      </c>
      <c r="W16" s="54">
        <f t="shared" si="3"/>
        <v>1322</v>
      </c>
      <c r="X16" s="54">
        <f>X17+X18+X19+X20+X21</f>
        <v>404</v>
      </c>
      <c r="Y16" s="55">
        <f>Y17+Y18+Y19+Y20+Y21</f>
        <v>918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414</v>
      </c>
      <c r="L17" s="52">
        <v>204</v>
      </c>
      <c r="M17" s="53">
        <v>210</v>
      </c>
      <c r="N17" s="50">
        <v>35</v>
      </c>
      <c r="O17" s="51">
        <f t="shared" si="1"/>
        <v>725</v>
      </c>
      <c r="P17" s="52">
        <v>394</v>
      </c>
      <c r="Q17" s="53">
        <v>331</v>
      </c>
      <c r="R17" s="50">
        <v>60</v>
      </c>
      <c r="S17" s="51">
        <f t="shared" si="2"/>
        <v>735</v>
      </c>
      <c r="T17" s="52">
        <v>398</v>
      </c>
      <c r="U17" s="53">
        <v>337</v>
      </c>
      <c r="V17" s="50">
        <v>85</v>
      </c>
      <c r="W17" s="51">
        <f t="shared" si="3"/>
        <v>340</v>
      </c>
      <c r="X17" s="52">
        <v>114</v>
      </c>
      <c r="Y17" s="53">
        <v>226</v>
      </c>
    </row>
    <row r="18" spans="1:25" ht="24.75" customHeight="1">
      <c r="A18" s="9"/>
      <c r="B18" s="151" t="s">
        <v>11</v>
      </c>
      <c r="C18" s="139"/>
      <c r="D18" s="4">
        <f t="shared" si="4"/>
        <v>13421</v>
      </c>
      <c r="E18" s="8">
        <v>6800</v>
      </c>
      <c r="F18" s="36">
        <v>6621</v>
      </c>
      <c r="G18" s="8">
        <v>7064</v>
      </c>
      <c r="H18" s="110">
        <v>153</v>
      </c>
      <c r="J18" s="50">
        <v>11</v>
      </c>
      <c r="K18" s="51">
        <f t="shared" si="0"/>
        <v>399</v>
      </c>
      <c r="L18" s="52">
        <v>181</v>
      </c>
      <c r="M18" s="53">
        <v>218</v>
      </c>
      <c r="N18" s="50">
        <v>36</v>
      </c>
      <c r="O18" s="51">
        <f t="shared" si="1"/>
        <v>676</v>
      </c>
      <c r="P18" s="52">
        <v>347</v>
      </c>
      <c r="Q18" s="53">
        <v>329</v>
      </c>
      <c r="R18" s="50">
        <v>61</v>
      </c>
      <c r="S18" s="51">
        <f t="shared" si="2"/>
        <v>707</v>
      </c>
      <c r="T18" s="52">
        <v>371</v>
      </c>
      <c r="U18" s="53">
        <v>336</v>
      </c>
      <c r="V18" s="50">
        <v>86</v>
      </c>
      <c r="W18" s="51">
        <f t="shared" si="3"/>
        <v>288</v>
      </c>
      <c r="X18" s="52">
        <v>100</v>
      </c>
      <c r="Y18" s="53">
        <v>188</v>
      </c>
    </row>
    <row r="19" spans="1:25" ht="24.75" customHeight="1">
      <c r="A19" s="9"/>
      <c r="B19" s="137" t="s">
        <v>12</v>
      </c>
      <c r="C19" s="131"/>
      <c r="D19" s="4">
        <f t="shared" si="4"/>
        <v>205</v>
      </c>
      <c r="E19" s="8">
        <v>99</v>
      </c>
      <c r="F19" s="36">
        <v>106</v>
      </c>
      <c r="G19" s="8">
        <v>112</v>
      </c>
      <c r="H19" s="109">
        <v>1</v>
      </c>
      <c r="J19" s="50">
        <v>12</v>
      </c>
      <c r="K19" s="51">
        <f t="shared" si="0"/>
        <v>412</v>
      </c>
      <c r="L19" s="52">
        <v>217</v>
      </c>
      <c r="M19" s="53">
        <v>195</v>
      </c>
      <c r="N19" s="50">
        <v>37</v>
      </c>
      <c r="O19" s="51">
        <f t="shared" si="1"/>
        <v>722</v>
      </c>
      <c r="P19" s="52">
        <v>393</v>
      </c>
      <c r="Q19" s="53">
        <v>329</v>
      </c>
      <c r="R19" s="50">
        <v>62</v>
      </c>
      <c r="S19" s="51">
        <f t="shared" si="2"/>
        <v>785</v>
      </c>
      <c r="T19" s="52">
        <v>402</v>
      </c>
      <c r="U19" s="53">
        <v>383</v>
      </c>
      <c r="V19" s="50">
        <v>87</v>
      </c>
      <c r="W19" s="51">
        <f t="shared" si="3"/>
        <v>277</v>
      </c>
      <c r="X19" s="52">
        <v>83</v>
      </c>
      <c r="Y19" s="53">
        <v>194</v>
      </c>
    </row>
    <row r="20" spans="1:25" ht="24.75" customHeight="1">
      <c r="A20" s="9"/>
      <c r="B20" s="137" t="s">
        <v>13</v>
      </c>
      <c r="C20" s="131"/>
      <c r="D20" s="4">
        <f t="shared" si="4"/>
        <v>2023</v>
      </c>
      <c r="E20" s="8">
        <v>993</v>
      </c>
      <c r="F20" s="36">
        <v>1030</v>
      </c>
      <c r="G20" s="8">
        <v>1069</v>
      </c>
      <c r="H20" s="109">
        <v>16</v>
      </c>
      <c r="J20" s="50">
        <v>13</v>
      </c>
      <c r="K20" s="51">
        <f t="shared" si="0"/>
        <v>412</v>
      </c>
      <c r="L20" s="52">
        <v>204</v>
      </c>
      <c r="M20" s="53">
        <v>208</v>
      </c>
      <c r="N20" s="50">
        <v>38</v>
      </c>
      <c r="O20" s="51">
        <f t="shared" si="1"/>
        <v>691</v>
      </c>
      <c r="P20" s="52">
        <v>381</v>
      </c>
      <c r="Q20" s="53">
        <v>310</v>
      </c>
      <c r="R20" s="50">
        <v>63</v>
      </c>
      <c r="S20" s="51">
        <f t="shared" si="2"/>
        <v>722</v>
      </c>
      <c r="T20" s="52">
        <v>383</v>
      </c>
      <c r="U20" s="53">
        <v>339</v>
      </c>
      <c r="V20" s="50">
        <v>88</v>
      </c>
      <c r="W20" s="51">
        <f t="shared" si="3"/>
        <v>236</v>
      </c>
      <c r="X20" s="52">
        <v>50</v>
      </c>
      <c r="Y20" s="53">
        <v>186</v>
      </c>
    </row>
    <row r="21" spans="1:25" ht="24.75" customHeight="1">
      <c r="A21" s="9"/>
      <c r="B21" s="132" t="s">
        <v>14</v>
      </c>
      <c r="C21" s="131"/>
      <c r="D21" s="4">
        <f t="shared" si="4"/>
        <v>2986</v>
      </c>
      <c r="E21" s="8">
        <v>1458</v>
      </c>
      <c r="F21" s="36">
        <v>1528</v>
      </c>
      <c r="G21" s="8">
        <v>1607</v>
      </c>
      <c r="H21" s="109">
        <v>21</v>
      </c>
      <c r="J21" s="50">
        <v>14</v>
      </c>
      <c r="K21" s="51">
        <f t="shared" si="0"/>
        <v>454</v>
      </c>
      <c r="L21" s="52">
        <v>234</v>
      </c>
      <c r="M21" s="53">
        <v>220</v>
      </c>
      <c r="N21" s="50">
        <v>39</v>
      </c>
      <c r="O21" s="51">
        <f t="shared" si="1"/>
        <v>738</v>
      </c>
      <c r="P21" s="52">
        <v>397</v>
      </c>
      <c r="Q21" s="53">
        <v>341</v>
      </c>
      <c r="R21" s="50">
        <v>64</v>
      </c>
      <c r="S21" s="51">
        <f t="shared" si="2"/>
        <v>695</v>
      </c>
      <c r="T21" s="52">
        <v>352</v>
      </c>
      <c r="U21" s="53">
        <v>343</v>
      </c>
      <c r="V21" s="50">
        <v>89</v>
      </c>
      <c r="W21" s="51">
        <f t="shared" si="3"/>
        <v>181</v>
      </c>
      <c r="X21" s="52">
        <v>57</v>
      </c>
      <c r="Y21" s="53">
        <v>124</v>
      </c>
    </row>
    <row r="22" spans="1:25" ht="24.75" customHeight="1">
      <c r="A22" s="9"/>
      <c r="B22" s="138" t="s">
        <v>15</v>
      </c>
      <c r="C22" s="139"/>
      <c r="D22" s="4">
        <f t="shared" si="4"/>
        <v>1581</v>
      </c>
      <c r="E22" s="8">
        <v>792</v>
      </c>
      <c r="F22" s="36">
        <v>789</v>
      </c>
      <c r="G22" s="8">
        <v>976</v>
      </c>
      <c r="H22" s="109">
        <v>16</v>
      </c>
      <c r="J22" s="49" t="s">
        <v>55</v>
      </c>
      <c r="K22" s="54">
        <f t="shared" si="0"/>
        <v>2605</v>
      </c>
      <c r="L22" s="54">
        <f>L23+L24+L25+L26+L27</f>
        <v>1368</v>
      </c>
      <c r="M22" s="55">
        <f>M23+M24+M25+M26+M27</f>
        <v>1237</v>
      </c>
      <c r="N22" s="49" t="s">
        <v>56</v>
      </c>
      <c r="O22" s="54">
        <f t="shared" si="1"/>
        <v>4003</v>
      </c>
      <c r="P22" s="54">
        <f>P23+P24+P25+P26+P27</f>
        <v>2134</v>
      </c>
      <c r="Q22" s="55">
        <f>Q23+Q24+Q25+Q26+Q27</f>
        <v>1869</v>
      </c>
      <c r="R22" s="49" t="s">
        <v>57</v>
      </c>
      <c r="S22" s="54">
        <f t="shared" si="2"/>
        <v>4172</v>
      </c>
      <c r="T22" s="54">
        <f>T23+T24+T25+T26+T27</f>
        <v>2101</v>
      </c>
      <c r="U22" s="55">
        <f>U23+U24+U25+U26+U27</f>
        <v>2071</v>
      </c>
      <c r="V22" s="49" t="s">
        <v>58</v>
      </c>
      <c r="W22" s="54">
        <f t="shared" si="3"/>
        <v>599</v>
      </c>
      <c r="X22" s="54">
        <f>X23+X24+X25+X26+X27</f>
        <v>153</v>
      </c>
      <c r="Y22" s="55">
        <f>Y23+Y24+Y25+Y26+Y27</f>
        <v>446</v>
      </c>
    </row>
    <row r="23" spans="1:25" ht="24.75" customHeight="1">
      <c r="A23" s="9"/>
      <c r="B23" s="132" t="s">
        <v>16</v>
      </c>
      <c r="C23" s="131"/>
      <c r="D23" s="4">
        <f t="shared" si="4"/>
        <v>1077</v>
      </c>
      <c r="E23" s="8">
        <v>508</v>
      </c>
      <c r="F23" s="36">
        <v>569</v>
      </c>
      <c r="G23" s="8">
        <v>597</v>
      </c>
      <c r="H23" s="109">
        <v>9</v>
      </c>
      <c r="J23" s="50">
        <v>15</v>
      </c>
      <c r="K23" s="51">
        <f t="shared" si="0"/>
        <v>488</v>
      </c>
      <c r="L23" s="52">
        <v>256</v>
      </c>
      <c r="M23" s="53">
        <v>232</v>
      </c>
      <c r="N23" s="50">
        <v>40</v>
      </c>
      <c r="O23" s="51">
        <f t="shared" si="1"/>
        <v>716</v>
      </c>
      <c r="P23" s="52">
        <v>384</v>
      </c>
      <c r="Q23" s="53">
        <v>332</v>
      </c>
      <c r="R23" s="50">
        <v>65</v>
      </c>
      <c r="S23" s="51">
        <f t="shared" si="2"/>
        <v>749</v>
      </c>
      <c r="T23" s="52">
        <v>403</v>
      </c>
      <c r="U23" s="53">
        <v>346</v>
      </c>
      <c r="V23" s="50">
        <v>90</v>
      </c>
      <c r="W23" s="51">
        <f t="shared" si="3"/>
        <v>176</v>
      </c>
      <c r="X23" s="52">
        <v>49</v>
      </c>
      <c r="Y23" s="53">
        <v>127</v>
      </c>
    </row>
    <row r="24" spans="1:25" ht="24.75" customHeight="1">
      <c r="A24" s="9"/>
      <c r="B24" s="140" t="s">
        <v>27</v>
      </c>
      <c r="C24" s="139"/>
      <c r="D24" s="4">
        <f t="shared" si="4"/>
        <v>1117</v>
      </c>
      <c r="E24" s="8">
        <v>579</v>
      </c>
      <c r="F24" s="36">
        <v>538</v>
      </c>
      <c r="G24" s="8">
        <v>538</v>
      </c>
      <c r="H24" s="100">
        <v>8</v>
      </c>
      <c r="J24" s="50">
        <v>16</v>
      </c>
      <c r="K24" s="51">
        <f t="shared" si="0"/>
        <v>455</v>
      </c>
      <c r="L24" s="52">
        <v>222</v>
      </c>
      <c r="M24" s="53">
        <v>233</v>
      </c>
      <c r="N24" s="50">
        <v>41</v>
      </c>
      <c r="O24" s="51">
        <f t="shared" si="1"/>
        <v>764</v>
      </c>
      <c r="P24" s="52">
        <v>380</v>
      </c>
      <c r="Q24" s="53">
        <v>384</v>
      </c>
      <c r="R24" s="50">
        <v>66</v>
      </c>
      <c r="S24" s="51">
        <f t="shared" si="2"/>
        <v>836</v>
      </c>
      <c r="T24" s="52">
        <v>441</v>
      </c>
      <c r="U24" s="53">
        <v>395</v>
      </c>
      <c r="V24" s="50">
        <v>91</v>
      </c>
      <c r="W24" s="51">
        <f t="shared" si="3"/>
        <v>159</v>
      </c>
      <c r="X24" s="52">
        <v>42</v>
      </c>
      <c r="Y24" s="53">
        <v>117</v>
      </c>
    </row>
    <row r="25" spans="1:25" ht="24.75" customHeight="1">
      <c r="A25" s="9"/>
      <c r="B25" s="132" t="s">
        <v>17</v>
      </c>
      <c r="C25" s="131"/>
      <c r="D25" s="4">
        <f t="shared" si="4"/>
        <v>1175</v>
      </c>
      <c r="E25" s="8">
        <v>608</v>
      </c>
      <c r="F25" s="36">
        <v>567</v>
      </c>
      <c r="G25" s="8">
        <v>517</v>
      </c>
      <c r="H25" s="110">
        <v>4</v>
      </c>
      <c r="J25" s="50">
        <v>17</v>
      </c>
      <c r="K25" s="51">
        <f t="shared" si="0"/>
        <v>510</v>
      </c>
      <c r="L25" s="52">
        <v>265</v>
      </c>
      <c r="M25" s="53">
        <v>245</v>
      </c>
      <c r="N25" s="50">
        <v>42</v>
      </c>
      <c r="O25" s="51">
        <f t="shared" si="1"/>
        <v>761</v>
      </c>
      <c r="P25" s="52">
        <v>409</v>
      </c>
      <c r="Q25" s="53">
        <v>352</v>
      </c>
      <c r="R25" s="50">
        <v>67</v>
      </c>
      <c r="S25" s="51">
        <f t="shared" si="2"/>
        <v>834</v>
      </c>
      <c r="T25" s="52">
        <v>374</v>
      </c>
      <c r="U25" s="53">
        <v>460</v>
      </c>
      <c r="V25" s="50">
        <v>92</v>
      </c>
      <c r="W25" s="51">
        <f t="shared" si="3"/>
        <v>103</v>
      </c>
      <c r="X25" s="52">
        <v>30</v>
      </c>
      <c r="Y25" s="53">
        <v>73</v>
      </c>
    </row>
    <row r="26" spans="1:25" ht="24.75" customHeight="1">
      <c r="A26" s="9"/>
      <c r="B26" s="130" t="s">
        <v>27</v>
      </c>
      <c r="C26" s="131"/>
      <c r="D26" s="4">
        <f t="shared" si="4"/>
        <v>2102</v>
      </c>
      <c r="E26" s="8">
        <v>1092</v>
      </c>
      <c r="F26" s="36">
        <v>1010</v>
      </c>
      <c r="G26" s="8">
        <v>1136</v>
      </c>
      <c r="H26" s="109">
        <v>13</v>
      </c>
      <c r="J26" s="50">
        <v>18</v>
      </c>
      <c r="K26" s="51">
        <f t="shared" si="0"/>
        <v>534</v>
      </c>
      <c r="L26" s="52">
        <v>284</v>
      </c>
      <c r="M26" s="53">
        <v>250</v>
      </c>
      <c r="N26" s="50">
        <v>43</v>
      </c>
      <c r="O26" s="51">
        <f t="shared" si="1"/>
        <v>878</v>
      </c>
      <c r="P26" s="52">
        <v>485</v>
      </c>
      <c r="Q26" s="53">
        <v>393</v>
      </c>
      <c r="R26" s="50">
        <v>68</v>
      </c>
      <c r="S26" s="51">
        <f t="shared" si="2"/>
        <v>855</v>
      </c>
      <c r="T26" s="52">
        <v>437</v>
      </c>
      <c r="U26" s="53">
        <v>418</v>
      </c>
      <c r="V26" s="50">
        <v>93</v>
      </c>
      <c r="W26" s="51">
        <f t="shared" si="3"/>
        <v>92</v>
      </c>
      <c r="X26" s="52">
        <v>17</v>
      </c>
      <c r="Y26" s="53">
        <v>75</v>
      </c>
    </row>
    <row r="27" spans="1:25" ht="24.75" customHeight="1">
      <c r="A27" s="9"/>
      <c r="B27" s="130" t="s">
        <v>28</v>
      </c>
      <c r="C27" s="131"/>
      <c r="D27" s="4">
        <f t="shared" si="4"/>
        <v>1392</v>
      </c>
      <c r="E27" s="8">
        <v>719</v>
      </c>
      <c r="F27" s="36">
        <v>673</v>
      </c>
      <c r="G27" s="8">
        <v>690</v>
      </c>
      <c r="H27" s="110">
        <v>8</v>
      </c>
      <c r="J27" s="50">
        <v>19</v>
      </c>
      <c r="K27" s="51">
        <f t="shared" si="0"/>
        <v>618</v>
      </c>
      <c r="L27" s="52">
        <v>341</v>
      </c>
      <c r="M27" s="53">
        <v>277</v>
      </c>
      <c r="N27" s="50">
        <v>44</v>
      </c>
      <c r="O27" s="51">
        <f t="shared" si="1"/>
        <v>884</v>
      </c>
      <c r="P27" s="52">
        <v>476</v>
      </c>
      <c r="Q27" s="53">
        <v>408</v>
      </c>
      <c r="R27" s="50">
        <v>69</v>
      </c>
      <c r="S27" s="51">
        <f t="shared" si="2"/>
        <v>898</v>
      </c>
      <c r="T27" s="52">
        <v>446</v>
      </c>
      <c r="U27" s="53">
        <v>452</v>
      </c>
      <c r="V27" s="50">
        <v>94</v>
      </c>
      <c r="W27" s="51">
        <f t="shared" si="3"/>
        <v>69</v>
      </c>
      <c r="X27" s="52">
        <v>15</v>
      </c>
      <c r="Y27" s="53">
        <v>54</v>
      </c>
    </row>
    <row r="28" spans="1:25" ht="24.75" customHeight="1">
      <c r="A28" s="9"/>
      <c r="B28" s="132" t="s">
        <v>18</v>
      </c>
      <c r="C28" s="131"/>
      <c r="D28" s="4">
        <f t="shared" si="4"/>
        <v>3749</v>
      </c>
      <c r="E28" s="8">
        <v>1901</v>
      </c>
      <c r="F28" s="36">
        <v>1848</v>
      </c>
      <c r="G28" s="8">
        <v>1899</v>
      </c>
      <c r="H28" s="109">
        <v>46</v>
      </c>
      <c r="J28" s="49" t="s">
        <v>59</v>
      </c>
      <c r="K28" s="54">
        <f t="shared" si="0"/>
        <v>3967</v>
      </c>
      <c r="L28" s="54">
        <f>L29+L30+L31+L32+L33</f>
        <v>2024</v>
      </c>
      <c r="M28" s="55">
        <f>M29+M30+M31+M32+M33</f>
        <v>1943</v>
      </c>
      <c r="N28" s="49" t="s">
        <v>60</v>
      </c>
      <c r="O28" s="54">
        <f t="shared" si="1"/>
        <v>4682</v>
      </c>
      <c r="P28" s="54">
        <f>P29+P30+P31+P32+P33</f>
        <v>2429</v>
      </c>
      <c r="Q28" s="55">
        <f>Q29+Q30+Q31+Q32+Q33</f>
        <v>2253</v>
      </c>
      <c r="R28" s="49" t="s">
        <v>61</v>
      </c>
      <c r="S28" s="54">
        <f t="shared" si="2"/>
        <v>3452</v>
      </c>
      <c r="T28" s="54">
        <f>T29+T30+T31+T32+T33</f>
        <v>1651</v>
      </c>
      <c r="U28" s="55">
        <f>U29+U30+U31+U32+U33</f>
        <v>1801</v>
      </c>
      <c r="V28" s="49" t="s">
        <v>62</v>
      </c>
      <c r="W28" s="54">
        <f t="shared" si="3"/>
        <v>168</v>
      </c>
      <c r="X28" s="54">
        <f>X29+X30+X31+X32+X33</f>
        <v>22</v>
      </c>
      <c r="Y28" s="55">
        <f>Y29+Y30+Y31+Y32+Y33</f>
        <v>146</v>
      </c>
    </row>
    <row r="29" spans="1:25" ht="24.75" customHeight="1">
      <c r="A29" s="9"/>
      <c r="B29" s="130" t="s">
        <v>29</v>
      </c>
      <c r="C29" s="131"/>
      <c r="D29" s="4">
        <f t="shared" si="4"/>
        <v>2608</v>
      </c>
      <c r="E29" s="8">
        <v>1288</v>
      </c>
      <c r="F29" s="36">
        <v>1320</v>
      </c>
      <c r="G29" s="8">
        <v>1361</v>
      </c>
      <c r="H29" s="110">
        <v>43</v>
      </c>
      <c r="J29" s="50">
        <v>20</v>
      </c>
      <c r="K29" s="51">
        <f t="shared" si="0"/>
        <v>740</v>
      </c>
      <c r="L29" s="52">
        <v>385</v>
      </c>
      <c r="M29" s="53">
        <v>355</v>
      </c>
      <c r="N29" s="50">
        <v>45</v>
      </c>
      <c r="O29" s="51">
        <f t="shared" si="1"/>
        <v>965</v>
      </c>
      <c r="P29" s="52">
        <v>508</v>
      </c>
      <c r="Q29" s="53">
        <v>457</v>
      </c>
      <c r="R29" s="50">
        <v>70</v>
      </c>
      <c r="S29" s="51">
        <f t="shared" si="2"/>
        <v>917</v>
      </c>
      <c r="T29" s="52">
        <v>461</v>
      </c>
      <c r="U29" s="53">
        <v>456</v>
      </c>
      <c r="V29" s="50">
        <v>95</v>
      </c>
      <c r="W29" s="51">
        <f t="shared" si="3"/>
        <v>64</v>
      </c>
      <c r="X29" s="58">
        <v>9</v>
      </c>
      <c r="Y29" s="59">
        <v>55</v>
      </c>
    </row>
    <row r="30" spans="1:25" ht="24.75" customHeight="1">
      <c r="A30" s="9"/>
      <c r="B30" s="132" t="s">
        <v>19</v>
      </c>
      <c r="C30" s="131"/>
      <c r="D30" s="4">
        <f t="shared" si="4"/>
        <v>1592</v>
      </c>
      <c r="E30" s="8">
        <v>785</v>
      </c>
      <c r="F30" s="36">
        <v>807</v>
      </c>
      <c r="G30" s="8">
        <v>829</v>
      </c>
      <c r="H30" s="109">
        <v>20</v>
      </c>
      <c r="J30" s="50">
        <v>21</v>
      </c>
      <c r="K30" s="51">
        <f t="shared" si="0"/>
        <v>739</v>
      </c>
      <c r="L30" s="52">
        <v>403</v>
      </c>
      <c r="M30" s="53">
        <v>336</v>
      </c>
      <c r="N30" s="50">
        <v>46</v>
      </c>
      <c r="O30" s="51">
        <f t="shared" si="1"/>
        <v>951</v>
      </c>
      <c r="P30" s="52">
        <v>485</v>
      </c>
      <c r="Q30" s="53">
        <v>466</v>
      </c>
      <c r="R30" s="50">
        <v>71</v>
      </c>
      <c r="S30" s="51">
        <f t="shared" si="2"/>
        <v>704</v>
      </c>
      <c r="T30" s="52">
        <v>327</v>
      </c>
      <c r="U30" s="53">
        <v>377</v>
      </c>
      <c r="V30" s="50">
        <v>96</v>
      </c>
      <c r="W30" s="51">
        <f t="shared" si="3"/>
        <v>38</v>
      </c>
      <c r="X30" s="58">
        <v>6</v>
      </c>
      <c r="Y30" s="59">
        <v>32</v>
      </c>
    </row>
    <row r="31" spans="1:25" ht="24.75" customHeight="1">
      <c r="A31" s="9"/>
      <c r="B31" s="130" t="s">
        <v>27</v>
      </c>
      <c r="C31" s="131"/>
      <c r="D31" s="4">
        <f t="shared" si="4"/>
        <v>1107</v>
      </c>
      <c r="E31" s="8">
        <v>558</v>
      </c>
      <c r="F31" s="36">
        <v>549</v>
      </c>
      <c r="G31" s="8">
        <v>551</v>
      </c>
      <c r="H31" s="110">
        <v>10</v>
      </c>
      <c r="J31" s="50">
        <v>22</v>
      </c>
      <c r="K31" s="51">
        <f t="shared" si="0"/>
        <v>804</v>
      </c>
      <c r="L31" s="52">
        <v>390</v>
      </c>
      <c r="M31" s="53">
        <v>414</v>
      </c>
      <c r="N31" s="50">
        <v>47</v>
      </c>
      <c r="O31" s="51">
        <f t="shared" si="1"/>
        <v>897</v>
      </c>
      <c r="P31" s="52">
        <v>469</v>
      </c>
      <c r="Q31" s="53">
        <v>428</v>
      </c>
      <c r="R31" s="50">
        <v>72</v>
      </c>
      <c r="S31" s="51">
        <f t="shared" si="2"/>
        <v>517</v>
      </c>
      <c r="T31" s="52">
        <v>256</v>
      </c>
      <c r="U31" s="53">
        <v>261</v>
      </c>
      <c r="V31" s="50">
        <v>97</v>
      </c>
      <c r="W31" s="51">
        <f t="shared" si="3"/>
        <v>28</v>
      </c>
      <c r="X31" s="58">
        <v>3</v>
      </c>
      <c r="Y31" s="59">
        <v>25</v>
      </c>
    </row>
    <row r="32" spans="1:25" ht="24.75" customHeight="1">
      <c r="A32" s="9"/>
      <c r="B32" s="130" t="s">
        <v>28</v>
      </c>
      <c r="C32" s="131"/>
      <c r="D32" s="4">
        <f t="shared" si="4"/>
        <v>1806</v>
      </c>
      <c r="E32" s="8">
        <v>909</v>
      </c>
      <c r="F32" s="36">
        <v>897</v>
      </c>
      <c r="G32" s="8">
        <v>864</v>
      </c>
      <c r="H32" s="109">
        <v>16</v>
      </c>
      <c r="J32" s="50">
        <v>23</v>
      </c>
      <c r="K32" s="51">
        <f t="shared" si="0"/>
        <v>856</v>
      </c>
      <c r="L32" s="52">
        <v>410</v>
      </c>
      <c r="M32" s="53">
        <v>446</v>
      </c>
      <c r="N32" s="50">
        <v>48</v>
      </c>
      <c r="O32" s="51">
        <f t="shared" si="1"/>
        <v>914</v>
      </c>
      <c r="P32" s="52">
        <v>468</v>
      </c>
      <c r="Q32" s="53">
        <v>446</v>
      </c>
      <c r="R32" s="50">
        <v>73</v>
      </c>
      <c r="S32" s="51">
        <f t="shared" si="2"/>
        <v>598</v>
      </c>
      <c r="T32" s="52">
        <v>273</v>
      </c>
      <c r="U32" s="53">
        <v>325</v>
      </c>
      <c r="V32" s="50">
        <v>98</v>
      </c>
      <c r="W32" s="51">
        <f t="shared" si="3"/>
        <v>20</v>
      </c>
      <c r="X32" s="58">
        <v>1</v>
      </c>
      <c r="Y32" s="59">
        <v>19</v>
      </c>
    </row>
    <row r="33" spans="1:25" ht="24.75" customHeight="1" thickBot="1">
      <c r="A33" s="9"/>
      <c r="B33" s="130" t="s">
        <v>30</v>
      </c>
      <c r="C33" s="131"/>
      <c r="D33" s="4">
        <f t="shared" si="4"/>
        <v>1708</v>
      </c>
      <c r="E33" s="8">
        <v>840</v>
      </c>
      <c r="F33" s="36">
        <v>868</v>
      </c>
      <c r="G33" s="8">
        <v>1068</v>
      </c>
      <c r="H33" s="109">
        <v>29</v>
      </c>
      <c r="J33" s="60">
        <v>24</v>
      </c>
      <c r="K33" s="61">
        <f t="shared" si="0"/>
        <v>828</v>
      </c>
      <c r="L33" s="62">
        <v>436</v>
      </c>
      <c r="M33" s="63">
        <v>392</v>
      </c>
      <c r="N33" s="60">
        <v>49</v>
      </c>
      <c r="O33" s="61">
        <f t="shared" si="1"/>
        <v>955</v>
      </c>
      <c r="P33" s="62">
        <v>499</v>
      </c>
      <c r="Q33" s="63">
        <v>456</v>
      </c>
      <c r="R33" s="60">
        <v>74</v>
      </c>
      <c r="S33" s="61">
        <f t="shared" si="2"/>
        <v>716</v>
      </c>
      <c r="T33" s="62">
        <v>334</v>
      </c>
      <c r="U33" s="63">
        <v>382</v>
      </c>
      <c r="V33" s="50">
        <v>99</v>
      </c>
      <c r="W33" s="51">
        <f t="shared" si="3"/>
        <v>18</v>
      </c>
      <c r="X33" s="64">
        <v>3</v>
      </c>
      <c r="Y33" s="65">
        <v>15</v>
      </c>
    </row>
    <row r="34" spans="1:25" ht="24.75" customHeight="1">
      <c r="A34" s="9"/>
      <c r="B34" s="132" t="s">
        <v>20</v>
      </c>
      <c r="C34" s="131"/>
      <c r="D34" s="4">
        <f t="shared" si="4"/>
        <v>358</v>
      </c>
      <c r="E34" s="8">
        <v>170</v>
      </c>
      <c r="F34" s="36">
        <v>188</v>
      </c>
      <c r="G34" s="8">
        <v>184</v>
      </c>
      <c r="H34" s="109">
        <v>6</v>
      </c>
      <c r="V34" s="66" t="s">
        <v>63</v>
      </c>
      <c r="W34" s="54">
        <f t="shared" si="3"/>
        <v>37</v>
      </c>
      <c r="X34" s="58">
        <v>4</v>
      </c>
      <c r="Y34" s="59">
        <v>33</v>
      </c>
    </row>
    <row r="35" spans="1:25" ht="24.75" customHeight="1" thickBot="1">
      <c r="A35" s="3"/>
      <c r="B35" s="133" t="s">
        <v>21</v>
      </c>
      <c r="C35" s="134"/>
      <c r="D35" s="5">
        <f t="shared" si="4"/>
        <v>60</v>
      </c>
      <c r="E35" s="8">
        <v>19</v>
      </c>
      <c r="F35" s="36">
        <v>41</v>
      </c>
      <c r="G35" s="8">
        <v>31</v>
      </c>
      <c r="H35" s="111">
        <v>0</v>
      </c>
      <c r="V35" s="124" t="s">
        <v>64</v>
      </c>
      <c r="W35" s="126">
        <f t="shared" si="3"/>
        <v>58558</v>
      </c>
      <c r="X35" s="126">
        <f>L4+L10+L16+L22+L28+L34+P4+P10+P16+P22+P28+P34+T4+T10+T16+T22+T28+T34+X4+X10+X16+X22+X28+X34</f>
        <v>29293</v>
      </c>
      <c r="Y35" s="128">
        <f>M4+M10+M16+M22+M28+M34+Q4+Q10+Q16+Q22+Q28+Q34+U4+U10+U16+U22+U28+U34+Y4+Y10+Y16+Y22+Y28+Y34</f>
        <v>29265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58558</v>
      </c>
      <c r="E36" s="6">
        <f>SUM(E16:E35)</f>
        <v>29293</v>
      </c>
      <c r="F36" s="37">
        <f>SUM(F16:F35)</f>
        <v>29265</v>
      </c>
      <c r="G36" s="6">
        <f>SUM(G16:G35)</f>
        <v>30558</v>
      </c>
      <c r="H36" s="105">
        <f>SUM(H16:H35)</f>
        <v>547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14812</v>
      </c>
      <c r="P37" s="69">
        <f>$T$22+$T$28+$X$4+$X$10+$X$16+$X$22+$X$28+$X$34</f>
        <v>6516</v>
      </c>
      <c r="Q37" s="69">
        <f>$U$22+$U$28+$Y$4+$Y$10+$Y$16+$Y$22+$Y$28+$Y$34</f>
        <v>8296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06"/>
      <c r="C40" s="106"/>
      <c r="D40" s="106"/>
      <c r="E40" s="106"/>
      <c r="F40" s="106"/>
      <c r="G40" s="106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平成30年5月1日現在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平成30年5月1日現在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1874</v>
      </c>
      <c r="L43" s="47">
        <f>L44+L45+L46+L47+L48</f>
        <v>953</v>
      </c>
      <c r="M43" s="48">
        <f>M44+M45+M46+M47+M48</f>
        <v>921</v>
      </c>
      <c r="N43" s="49" t="s">
        <v>44</v>
      </c>
      <c r="O43" s="47">
        <f aca="true" t="shared" si="6" ref="O43:O70">P43+Q43</f>
        <v>3132</v>
      </c>
      <c r="P43" s="47">
        <f>P44+P45+P46+P47+P48</f>
        <v>1625</v>
      </c>
      <c r="Q43" s="48">
        <f>Q44+Q45+Q46+Q47+Q48</f>
        <v>1507</v>
      </c>
      <c r="R43" s="49" t="s">
        <v>45</v>
      </c>
      <c r="S43" s="47">
        <f aca="true" t="shared" si="7" ref="S43:S72">T43+U43</f>
        <v>3929</v>
      </c>
      <c r="T43" s="47">
        <f>T44+T45+T46+T47+T48</f>
        <v>2062</v>
      </c>
      <c r="U43" s="48">
        <f>U44+U45+U46+U47+U48</f>
        <v>1867</v>
      </c>
      <c r="V43" s="49" t="s">
        <v>46</v>
      </c>
      <c r="W43" s="47">
        <f aca="true" t="shared" si="8" ref="W43:W74">X43+Y43</f>
        <v>2875</v>
      </c>
      <c r="X43" s="47">
        <f>X44+X45+X46+X47+X48</f>
        <v>1276</v>
      </c>
      <c r="Y43" s="48">
        <f>Y44+Y45+Y46+Y47+Y48</f>
        <v>1599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17338</v>
      </c>
      <c r="E44" s="82">
        <v>8568</v>
      </c>
      <c r="F44" s="83">
        <v>8770</v>
      </c>
      <c r="G44" s="84">
        <v>8777</v>
      </c>
      <c r="J44" s="50">
        <v>0</v>
      </c>
      <c r="K44" s="51">
        <f t="shared" si="5"/>
        <v>331</v>
      </c>
      <c r="L44" s="88">
        <v>166</v>
      </c>
      <c r="M44" s="89">
        <v>165</v>
      </c>
      <c r="N44" s="50">
        <v>25</v>
      </c>
      <c r="O44" s="51">
        <f t="shared" si="6"/>
        <v>622</v>
      </c>
      <c r="P44" s="88">
        <v>334</v>
      </c>
      <c r="Q44" s="89">
        <v>288</v>
      </c>
      <c r="R44" s="50">
        <v>50</v>
      </c>
      <c r="S44" s="51">
        <f t="shared" si="7"/>
        <v>839</v>
      </c>
      <c r="T44" s="88">
        <v>453</v>
      </c>
      <c r="U44" s="89">
        <v>386</v>
      </c>
      <c r="V44" s="50">
        <v>75</v>
      </c>
      <c r="W44" s="51">
        <f t="shared" si="8"/>
        <v>663</v>
      </c>
      <c r="X44" s="88">
        <v>304</v>
      </c>
      <c r="Y44" s="89">
        <v>359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390</v>
      </c>
      <c r="L45" s="88">
        <v>206</v>
      </c>
      <c r="M45" s="89">
        <v>184</v>
      </c>
      <c r="N45" s="50">
        <v>26</v>
      </c>
      <c r="O45" s="51">
        <f t="shared" si="6"/>
        <v>634</v>
      </c>
      <c r="P45" s="88">
        <v>324</v>
      </c>
      <c r="Q45" s="89">
        <v>310</v>
      </c>
      <c r="R45" s="50">
        <v>51</v>
      </c>
      <c r="S45" s="51">
        <f t="shared" si="7"/>
        <v>723</v>
      </c>
      <c r="T45" s="88">
        <v>364</v>
      </c>
      <c r="U45" s="89">
        <v>359</v>
      </c>
      <c r="V45" s="50">
        <v>76</v>
      </c>
      <c r="W45" s="51">
        <f t="shared" si="8"/>
        <v>630</v>
      </c>
      <c r="X45" s="88">
        <v>297</v>
      </c>
      <c r="Y45" s="89">
        <v>333</v>
      </c>
    </row>
    <row r="46" spans="2:25" ht="25.5" customHeight="1">
      <c r="B46" s="151" t="s">
        <v>11</v>
      </c>
      <c r="C46" s="139"/>
      <c r="D46" s="4">
        <f t="shared" si="9"/>
        <v>12591</v>
      </c>
      <c r="E46" s="85">
        <v>6408</v>
      </c>
      <c r="F46" s="86">
        <v>6183</v>
      </c>
      <c r="G46" s="87">
        <v>6497</v>
      </c>
      <c r="J46" s="50">
        <v>2</v>
      </c>
      <c r="K46" s="51">
        <f t="shared" si="5"/>
        <v>377</v>
      </c>
      <c r="L46" s="88">
        <v>190</v>
      </c>
      <c r="M46" s="89">
        <v>187</v>
      </c>
      <c r="N46" s="50">
        <v>27</v>
      </c>
      <c r="O46" s="51">
        <f t="shared" si="6"/>
        <v>637</v>
      </c>
      <c r="P46" s="88">
        <v>316</v>
      </c>
      <c r="Q46" s="89">
        <v>321</v>
      </c>
      <c r="R46" s="50">
        <v>52</v>
      </c>
      <c r="S46" s="51">
        <f t="shared" si="7"/>
        <v>807</v>
      </c>
      <c r="T46" s="88">
        <v>434</v>
      </c>
      <c r="U46" s="89">
        <v>373</v>
      </c>
      <c r="V46" s="50">
        <v>77</v>
      </c>
      <c r="W46" s="51">
        <f t="shared" si="8"/>
        <v>606</v>
      </c>
      <c r="X46" s="88">
        <v>268</v>
      </c>
      <c r="Y46" s="89">
        <v>338</v>
      </c>
    </row>
    <row r="47" spans="2:25" ht="25.5" customHeight="1">
      <c r="B47" s="137" t="s">
        <v>12</v>
      </c>
      <c r="C47" s="131"/>
      <c r="D47" s="4">
        <f t="shared" si="9"/>
        <v>204</v>
      </c>
      <c r="E47" s="85">
        <v>99</v>
      </c>
      <c r="F47" s="86">
        <v>105</v>
      </c>
      <c r="G47" s="87">
        <v>112</v>
      </c>
      <c r="J47" s="50">
        <v>3</v>
      </c>
      <c r="K47" s="51">
        <f t="shared" si="5"/>
        <v>398</v>
      </c>
      <c r="L47" s="88">
        <v>189</v>
      </c>
      <c r="M47" s="89">
        <v>209</v>
      </c>
      <c r="N47" s="50">
        <v>28</v>
      </c>
      <c r="O47" s="51">
        <f t="shared" si="6"/>
        <v>626</v>
      </c>
      <c r="P47" s="88">
        <v>316</v>
      </c>
      <c r="Q47" s="89">
        <v>310</v>
      </c>
      <c r="R47" s="50">
        <v>53</v>
      </c>
      <c r="S47" s="51">
        <f t="shared" si="7"/>
        <v>826</v>
      </c>
      <c r="T47" s="88">
        <v>432</v>
      </c>
      <c r="U47" s="89">
        <v>394</v>
      </c>
      <c r="V47" s="50">
        <v>78</v>
      </c>
      <c r="W47" s="51">
        <f t="shared" si="8"/>
        <v>537</v>
      </c>
      <c r="X47" s="88">
        <v>224</v>
      </c>
      <c r="Y47" s="89">
        <v>313</v>
      </c>
    </row>
    <row r="48" spans="2:25" ht="25.5" customHeight="1">
      <c r="B48" s="137" t="s">
        <v>13</v>
      </c>
      <c r="C48" s="131"/>
      <c r="D48" s="4">
        <f t="shared" si="9"/>
        <v>1936</v>
      </c>
      <c r="E48" s="85">
        <v>952</v>
      </c>
      <c r="F48" s="86">
        <v>984</v>
      </c>
      <c r="G48" s="87">
        <v>1012</v>
      </c>
      <c r="J48" s="50">
        <v>4</v>
      </c>
      <c r="K48" s="51">
        <f t="shared" si="5"/>
        <v>378</v>
      </c>
      <c r="L48" s="88">
        <v>202</v>
      </c>
      <c r="M48" s="89">
        <v>176</v>
      </c>
      <c r="N48" s="50">
        <v>29</v>
      </c>
      <c r="O48" s="51">
        <f t="shared" si="6"/>
        <v>613</v>
      </c>
      <c r="P48" s="88">
        <v>335</v>
      </c>
      <c r="Q48" s="89">
        <v>278</v>
      </c>
      <c r="R48" s="50">
        <v>54</v>
      </c>
      <c r="S48" s="51">
        <f t="shared" si="7"/>
        <v>734</v>
      </c>
      <c r="T48" s="88">
        <v>379</v>
      </c>
      <c r="U48" s="89">
        <v>355</v>
      </c>
      <c r="V48" s="50">
        <v>79</v>
      </c>
      <c r="W48" s="51">
        <f t="shared" si="8"/>
        <v>439</v>
      </c>
      <c r="X48" s="88">
        <v>183</v>
      </c>
      <c r="Y48" s="89">
        <v>256</v>
      </c>
    </row>
    <row r="49" spans="2:25" ht="25.5" customHeight="1">
      <c r="B49" s="132" t="s">
        <v>14</v>
      </c>
      <c r="C49" s="131"/>
      <c r="D49" s="4">
        <f t="shared" si="9"/>
        <v>2829</v>
      </c>
      <c r="E49" s="85">
        <v>1375</v>
      </c>
      <c r="F49" s="86">
        <v>1454</v>
      </c>
      <c r="G49" s="87">
        <v>1483</v>
      </c>
      <c r="J49" s="46" t="s">
        <v>47</v>
      </c>
      <c r="K49" s="54">
        <f t="shared" si="5"/>
        <v>2003</v>
      </c>
      <c r="L49" s="54">
        <f>L50+L51+L52+L53+L54</f>
        <v>1013</v>
      </c>
      <c r="M49" s="55">
        <f>M50+M51+M52+M53+M54</f>
        <v>990</v>
      </c>
      <c r="N49" s="49" t="s">
        <v>48</v>
      </c>
      <c r="O49" s="54">
        <f t="shared" si="6"/>
        <v>3071</v>
      </c>
      <c r="P49" s="54">
        <f>P50+P51+P52+P53+P54</f>
        <v>1675</v>
      </c>
      <c r="Q49" s="55">
        <f>Q50+Q51+Q52+Q53+Q54</f>
        <v>1396</v>
      </c>
      <c r="R49" s="56" t="s">
        <v>49</v>
      </c>
      <c r="S49" s="54">
        <f t="shared" si="7"/>
        <v>3586</v>
      </c>
      <c r="T49" s="54">
        <f>T50+T51+T52+T53+T54</f>
        <v>1805</v>
      </c>
      <c r="U49" s="55">
        <f>U50+U51+U52+U53+U54</f>
        <v>1781</v>
      </c>
      <c r="V49" s="49" t="s">
        <v>50</v>
      </c>
      <c r="W49" s="54">
        <f t="shared" si="8"/>
        <v>2150</v>
      </c>
      <c r="X49" s="54">
        <f>X50+X51+X52+X53+X54</f>
        <v>888</v>
      </c>
      <c r="Y49" s="55">
        <f>Y50+Y51+Y52+Y53+Y54</f>
        <v>1262</v>
      </c>
    </row>
    <row r="50" spans="2:25" ht="25.5" customHeight="1">
      <c r="B50" s="138" t="s">
        <v>15</v>
      </c>
      <c r="C50" s="139"/>
      <c r="D50" s="4">
        <f t="shared" si="9"/>
        <v>1324</v>
      </c>
      <c r="E50" s="85">
        <v>659</v>
      </c>
      <c r="F50" s="86">
        <v>665</v>
      </c>
      <c r="G50" s="87">
        <v>758</v>
      </c>
      <c r="J50" s="57">
        <v>5</v>
      </c>
      <c r="K50" s="51">
        <f t="shared" si="5"/>
        <v>376</v>
      </c>
      <c r="L50" s="88">
        <v>192</v>
      </c>
      <c r="M50" s="89">
        <v>184</v>
      </c>
      <c r="N50" s="50">
        <v>30</v>
      </c>
      <c r="O50" s="51">
        <f t="shared" si="6"/>
        <v>586</v>
      </c>
      <c r="P50" s="88">
        <v>309</v>
      </c>
      <c r="Q50" s="89">
        <v>277</v>
      </c>
      <c r="R50" s="50">
        <v>55</v>
      </c>
      <c r="S50" s="51">
        <f t="shared" si="7"/>
        <v>696</v>
      </c>
      <c r="T50" s="88">
        <v>364</v>
      </c>
      <c r="U50" s="89">
        <v>332</v>
      </c>
      <c r="V50" s="50">
        <v>80</v>
      </c>
      <c r="W50" s="51">
        <f t="shared" si="8"/>
        <v>480</v>
      </c>
      <c r="X50" s="88">
        <v>216</v>
      </c>
      <c r="Y50" s="89">
        <v>264</v>
      </c>
    </row>
    <row r="51" spans="2:25" ht="25.5" customHeight="1">
      <c r="B51" s="132" t="s">
        <v>16</v>
      </c>
      <c r="C51" s="131"/>
      <c r="D51" s="4">
        <f t="shared" si="9"/>
        <v>1058</v>
      </c>
      <c r="E51" s="85">
        <v>499</v>
      </c>
      <c r="F51" s="86">
        <v>559</v>
      </c>
      <c r="G51" s="87">
        <v>589</v>
      </c>
      <c r="J51" s="57">
        <v>6</v>
      </c>
      <c r="K51" s="51">
        <f t="shared" si="5"/>
        <v>393</v>
      </c>
      <c r="L51" s="88">
        <v>201</v>
      </c>
      <c r="M51" s="89">
        <v>192</v>
      </c>
      <c r="N51" s="50">
        <v>31</v>
      </c>
      <c r="O51" s="51">
        <f t="shared" si="6"/>
        <v>615</v>
      </c>
      <c r="P51" s="88">
        <v>322</v>
      </c>
      <c r="Q51" s="89">
        <v>293</v>
      </c>
      <c r="R51" s="50">
        <v>56</v>
      </c>
      <c r="S51" s="51">
        <f t="shared" si="7"/>
        <v>733</v>
      </c>
      <c r="T51" s="88">
        <v>359</v>
      </c>
      <c r="U51" s="89">
        <v>374</v>
      </c>
      <c r="V51" s="50">
        <v>81</v>
      </c>
      <c r="W51" s="51">
        <f t="shared" si="8"/>
        <v>453</v>
      </c>
      <c r="X51" s="88">
        <v>202</v>
      </c>
      <c r="Y51" s="89">
        <v>251</v>
      </c>
    </row>
    <row r="52" spans="2:25" ht="25.5" customHeight="1">
      <c r="B52" s="140" t="s">
        <v>27</v>
      </c>
      <c r="C52" s="139"/>
      <c r="D52" s="4">
        <f t="shared" si="9"/>
        <v>1076</v>
      </c>
      <c r="E52" s="85">
        <v>553</v>
      </c>
      <c r="F52" s="86">
        <v>523</v>
      </c>
      <c r="G52" s="87">
        <v>508</v>
      </c>
      <c r="J52" s="57">
        <v>7</v>
      </c>
      <c r="K52" s="51">
        <f t="shared" si="5"/>
        <v>404</v>
      </c>
      <c r="L52" s="88">
        <v>194</v>
      </c>
      <c r="M52" s="89">
        <v>210</v>
      </c>
      <c r="N52" s="50">
        <v>32</v>
      </c>
      <c r="O52" s="51">
        <f t="shared" si="6"/>
        <v>589</v>
      </c>
      <c r="P52" s="88">
        <v>355</v>
      </c>
      <c r="Q52" s="89">
        <v>234</v>
      </c>
      <c r="R52" s="50">
        <v>57</v>
      </c>
      <c r="S52" s="51">
        <f t="shared" si="7"/>
        <v>723</v>
      </c>
      <c r="T52" s="88">
        <v>358</v>
      </c>
      <c r="U52" s="89">
        <v>365</v>
      </c>
      <c r="V52" s="50">
        <v>82</v>
      </c>
      <c r="W52" s="51">
        <f t="shared" si="8"/>
        <v>428</v>
      </c>
      <c r="X52" s="88">
        <v>160</v>
      </c>
      <c r="Y52" s="89">
        <v>268</v>
      </c>
    </row>
    <row r="53" spans="2:25" ht="25.5" customHeight="1">
      <c r="B53" s="132" t="s">
        <v>17</v>
      </c>
      <c r="C53" s="131"/>
      <c r="D53" s="4">
        <f t="shared" si="9"/>
        <v>1144</v>
      </c>
      <c r="E53" s="85">
        <v>589</v>
      </c>
      <c r="F53" s="86">
        <v>555</v>
      </c>
      <c r="G53" s="87">
        <v>497</v>
      </c>
      <c r="J53" s="57">
        <v>8</v>
      </c>
      <c r="K53" s="51">
        <f t="shared" si="5"/>
        <v>394</v>
      </c>
      <c r="L53" s="88">
        <v>200</v>
      </c>
      <c r="M53" s="89">
        <v>194</v>
      </c>
      <c r="N53" s="50">
        <v>33</v>
      </c>
      <c r="O53" s="51">
        <f t="shared" si="6"/>
        <v>644</v>
      </c>
      <c r="P53" s="88">
        <v>360</v>
      </c>
      <c r="Q53" s="89">
        <v>284</v>
      </c>
      <c r="R53" s="50">
        <v>58</v>
      </c>
      <c r="S53" s="51">
        <f t="shared" si="7"/>
        <v>725</v>
      </c>
      <c r="T53" s="88">
        <v>359</v>
      </c>
      <c r="U53" s="89">
        <v>366</v>
      </c>
      <c r="V53" s="50">
        <v>83</v>
      </c>
      <c r="W53" s="51">
        <f t="shared" si="8"/>
        <v>414</v>
      </c>
      <c r="X53" s="88">
        <v>169</v>
      </c>
      <c r="Y53" s="89">
        <v>245</v>
      </c>
    </row>
    <row r="54" spans="2:25" ht="25.5" customHeight="1">
      <c r="B54" s="130" t="s">
        <v>27</v>
      </c>
      <c r="C54" s="131"/>
      <c r="D54" s="4">
        <f t="shared" si="9"/>
        <v>2034</v>
      </c>
      <c r="E54" s="85">
        <v>1051</v>
      </c>
      <c r="F54" s="86">
        <v>983</v>
      </c>
      <c r="G54" s="87">
        <v>1104</v>
      </c>
      <c r="J54" s="57">
        <v>9</v>
      </c>
      <c r="K54" s="51">
        <f t="shared" si="5"/>
        <v>436</v>
      </c>
      <c r="L54" s="88">
        <v>226</v>
      </c>
      <c r="M54" s="89">
        <v>210</v>
      </c>
      <c r="N54" s="50">
        <v>34</v>
      </c>
      <c r="O54" s="51">
        <f t="shared" si="6"/>
        <v>637</v>
      </c>
      <c r="P54" s="88">
        <v>329</v>
      </c>
      <c r="Q54" s="89">
        <v>308</v>
      </c>
      <c r="R54" s="50">
        <v>59</v>
      </c>
      <c r="S54" s="51">
        <f t="shared" si="7"/>
        <v>709</v>
      </c>
      <c r="T54" s="88">
        <v>365</v>
      </c>
      <c r="U54" s="89">
        <v>344</v>
      </c>
      <c r="V54" s="50">
        <v>84</v>
      </c>
      <c r="W54" s="51">
        <f t="shared" si="8"/>
        <v>375</v>
      </c>
      <c r="X54" s="88">
        <v>141</v>
      </c>
      <c r="Y54" s="89">
        <v>234</v>
      </c>
    </row>
    <row r="55" spans="2:25" ht="25.5" customHeight="1">
      <c r="B55" s="130" t="s">
        <v>28</v>
      </c>
      <c r="C55" s="131"/>
      <c r="D55" s="4">
        <f t="shared" si="9"/>
        <v>1346</v>
      </c>
      <c r="E55" s="85">
        <v>693</v>
      </c>
      <c r="F55" s="86">
        <v>653</v>
      </c>
      <c r="G55" s="87">
        <v>663</v>
      </c>
      <c r="J55" s="49" t="s">
        <v>51</v>
      </c>
      <c r="K55" s="54">
        <f t="shared" si="5"/>
        <v>2032</v>
      </c>
      <c r="L55" s="54">
        <f>L56+L57+L58+L59+L60</f>
        <v>1011</v>
      </c>
      <c r="M55" s="55">
        <f>M56+M57+M58+M59+M60</f>
        <v>1021</v>
      </c>
      <c r="N55" s="49" t="s">
        <v>52</v>
      </c>
      <c r="O55" s="54">
        <f t="shared" si="6"/>
        <v>3283</v>
      </c>
      <c r="P55" s="54">
        <f>P56+P57+P58+P59+P60</f>
        <v>1788</v>
      </c>
      <c r="Q55" s="55">
        <f>Q56+Q57+Q58+Q59+Q60</f>
        <v>1495</v>
      </c>
      <c r="R55" s="49" t="s">
        <v>53</v>
      </c>
      <c r="S55" s="54">
        <f t="shared" si="7"/>
        <v>3530</v>
      </c>
      <c r="T55" s="54">
        <f>T56+T57+T58+T59+T60</f>
        <v>1865</v>
      </c>
      <c r="U55" s="55">
        <f>U56+U57+U58+U59+U60</f>
        <v>1665</v>
      </c>
      <c r="V55" s="49" t="s">
        <v>54</v>
      </c>
      <c r="W55" s="54">
        <f t="shared" si="8"/>
        <v>1315</v>
      </c>
      <c r="X55" s="54">
        <f>X56+X57+X58+X59+X60</f>
        <v>401</v>
      </c>
      <c r="Y55" s="55">
        <f>Y56+Y57+Y58+Y59+Y60</f>
        <v>914</v>
      </c>
    </row>
    <row r="56" spans="2:25" ht="25.5" customHeight="1">
      <c r="B56" s="132" t="s">
        <v>18</v>
      </c>
      <c r="C56" s="131"/>
      <c r="D56" s="4">
        <f t="shared" si="9"/>
        <v>3335</v>
      </c>
      <c r="E56" s="85">
        <v>1692</v>
      </c>
      <c r="F56" s="86">
        <v>1643</v>
      </c>
      <c r="G56" s="87">
        <v>1581</v>
      </c>
      <c r="J56" s="50">
        <v>10</v>
      </c>
      <c r="K56" s="51">
        <f t="shared" si="5"/>
        <v>401</v>
      </c>
      <c r="L56" s="88">
        <v>197</v>
      </c>
      <c r="M56" s="89">
        <v>204</v>
      </c>
      <c r="N56" s="50">
        <v>35</v>
      </c>
      <c r="O56" s="51">
        <f t="shared" si="6"/>
        <v>672</v>
      </c>
      <c r="P56" s="88">
        <v>373</v>
      </c>
      <c r="Q56" s="89">
        <v>299</v>
      </c>
      <c r="R56" s="50">
        <v>60</v>
      </c>
      <c r="S56" s="51">
        <f t="shared" si="7"/>
        <v>708</v>
      </c>
      <c r="T56" s="88">
        <v>387</v>
      </c>
      <c r="U56" s="89">
        <v>321</v>
      </c>
      <c r="V56" s="50">
        <v>85</v>
      </c>
      <c r="W56" s="51">
        <f t="shared" si="8"/>
        <v>340</v>
      </c>
      <c r="X56" s="88">
        <v>114</v>
      </c>
      <c r="Y56" s="89">
        <v>226</v>
      </c>
    </row>
    <row r="57" spans="2:25" ht="25.5" customHeight="1">
      <c r="B57" s="130" t="s">
        <v>29</v>
      </c>
      <c r="C57" s="131"/>
      <c r="D57" s="4">
        <f t="shared" si="9"/>
        <v>2403</v>
      </c>
      <c r="E57" s="85">
        <v>1195</v>
      </c>
      <c r="F57" s="86">
        <v>1208</v>
      </c>
      <c r="G57" s="87">
        <v>1240</v>
      </c>
      <c r="J57" s="50">
        <v>11</v>
      </c>
      <c r="K57" s="51">
        <f t="shared" si="5"/>
        <v>389</v>
      </c>
      <c r="L57" s="88">
        <v>177</v>
      </c>
      <c r="M57" s="89">
        <v>212</v>
      </c>
      <c r="N57" s="50">
        <v>36</v>
      </c>
      <c r="O57" s="51">
        <f t="shared" si="6"/>
        <v>615</v>
      </c>
      <c r="P57" s="88">
        <v>315</v>
      </c>
      <c r="Q57" s="89">
        <v>300</v>
      </c>
      <c r="R57" s="50">
        <v>61</v>
      </c>
      <c r="S57" s="51">
        <f t="shared" si="7"/>
        <v>688</v>
      </c>
      <c r="T57" s="88">
        <v>363</v>
      </c>
      <c r="U57" s="89">
        <v>325</v>
      </c>
      <c r="V57" s="50">
        <v>86</v>
      </c>
      <c r="W57" s="51">
        <f t="shared" si="8"/>
        <v>287</v>
      </c>
      <c r="X57" s="88">
        <v>100</v>
      </c>
      <c r="Y57" s="89">
        <v>187</v>
      </c>
    </row>
    <row r="58" spans="2:25" ht="25.5" customHeight="1">
      <c r="B58" s="132" t="s">
        <v>19</v>
      </c>
      <c r="C58" s="131"/>
      <c r="D58" s="4">
        <f t="shared" si="9"/>
        <v>1458</v>
      </c>
      <c r="E58" s="85">
        <v>736</v>
      </c>
      <c r="F58" s="86">
        <v>722</v>
      </c>
      <c r="G58" s="87">
        <v>736</v>
      </c>
      <c r="J58" s="50">
        <v>12</v>
      </c>
      <c r="K58" s="51">
        <f t="shared" si="5"/>
        <v>397</v>
      </c>
      <c r="L58" s="88">
        <v>210</v>
      </c>
      <c r="M58" s="89">
        <v>187</v>
      </c>
      <c r="N58" s="50">
        <v>37</v>
      </c>
      <c r="O58" s="51">
        <f t="shared" si="6"/>
        <v>664</v>
      </c>
      <c r="P58" s="88">
        <v>366</v>
      </c>
      <c r="Q58" s="89">
        <v>298</v>
      </c>
      <c r="R58" s="50">
        <v>62</v>
      </c>
      <c r="S58" s="51">
        <f t="shared" si="7"/>
        <v>755</v>
      </c>
      <c r="T58" s="88">
        <v>394</v>
      </c>
      <c r="U58" s="89">
        <v>361</v>
      </c>
      <c r="V58" s="50">
        <v>87</v>
      </c>
      <c r="W58" s="51">
        <f t="shared" si="8"/>
        <v>275</v>
      </c>
      <c r="X58" s="88">
        <v>82</v>
      </c>
      <c r="Y58" s="89">
        <v>193</v>
      </c>
    </row>
    <row r="59" spans="2:25" ht="25.5" customHeight="1">
      <c r="B59" s="130" t="s">
        <v>27</v>
      </c>
      <c r="C59" s="131"/>
      <c r="D59" s="4">
        <f t="shared" si="9"/>
        <v>1033</v>
      </c>
      <c r="E59" s="85">
        <v>531</v>
      </c>
      <c r="F59" s="86">
        <v>502</v>
      </c>
      <c r="G59" s="87">
        <v>505</v>
      </c>
      <c r="J59" s="50">
        <v>13</v>
      </c>
      <c r="K59" s="51">
        <f t="shared" si="5"/>
        <v>395</v>
      </c>
      <c r="L59" s="88">
        <v>194</v>
      </c>
      <c r="M59" s="89">
        <v>201</v>
      </c>
      <c r="N59" s="50">
        <v>38</v>
      </c>
      <c r="O59" s="51">
        <f t="shared" si="6"/>
        <v>654</v>
      </c>
      <c r="P59" s="88">
        <v>360</v>
      </c>
      <c r="Q59" s="89">
        <v>294</v>
      </c>
      <c r="R59" s="50">
        <v>63</v>
      </c>
      <c r="S59" s="51">
        <f t="shared" si="7"/>
        <v>698</v>
      </c>
      <c r="T59" s="88">
        <v>374</v>
      </c>
      <c r="U59" s="89">
        <v>324</v>
      </c>
      <c r="V59" s="50">
        <v>88</v>
      </c>
      <c r="W59" s="51">
        <f t="shared" si="8"/>
        <v>235</v>
      </c>
      <c r="X59" s="88">
        <v>50</v>
      </c>
      <c r="Y59" s="89">
        <v>185</v>
      </c>
    </row>
    <row r="60" spans="2:25" ht="25.5" customHeight="1">
      <c r="B60" s="130" t="s">
        <v>28</v>
      </c>
      <c r="C60" s="131"/>
      <c r="D60" s="4">
        <f t="shared" si="9"/>
        <v>1742</v>
      </c>
      <c r="E60" s="85">
        <v>884</v>
      </c>
      <c r="F60" s="86">
        <v>858</v>
      </c>
      <c r="G60" s="87">
        <v>823</v>
      </c>
      <c r="J60" s="50">
        <v>14</v>
      </c>
      <c r="K60" s="51">
        <f t="shared" si="5"/>
        <v>450</v>
      </c>
      <c r="L60" s="88">
        <v>233</v>
      </c>
      <c r="M60" s="89">
        <v>217</v>
      </c>
      <c r="N60" s="50">
        <v>39</v>
      </c>
      <c r="O60" s="51">
        <f t="shared" si="6"/>
        <v>678</v>
      </c>
      <c r="P60" s="88">
        <v>374</v>
      </c>
      <c r="Q60" s="89">
        <v>304</v>
      </c>
      <c r="R60" s="50">
        <v>64</v>
      </c>
      <c r="S60" s="51">
        <f t="shared" si="7"/>
        <v>681</v>
      </c>
      <c r="T60" s="88">
        <v>347</v>
      </c>
      <c r="U60" s="89">
        <v>334</v>
      </c>
      <c r="V60" s="50">
        <v>89</v>
      </c>
      <c r="W60" s="51">
        <f t="shared" si="8"/>
        <v>178</v>
      </c>
      <c r="X60" s="88">
        <v>55</v>
      </c>
      <c r="Y60" s="89">
        <v>123</v>
      </c>
    </row>
    <row r="61" spans="2:25" ht="25.5" customHeight="1">
      <c r="B61" s="130" t="s">
        <v>30</v>
      </c>
      <c r="C61" s="131"/>
      <c r="D61" s="4">
        <f t="shared" si="9"/>
        <v>1470</v>
      </c>
      <c r="E61" s="85">
        <v>720</v>
      </c>
      <c r="F61" s="86">
        <v>750</v>
      </c>
      <c r="G61" s="87">
        <v>941</v>
      </c>
      <c r="J61" s="49" t="s">
        <v>55</v>
      </c>
      <c r="K61" s="54">
        <f t="shared" si="5"/>
        <v>2369</v>
      </c>
      <c r="L61" s="54">
        <f>L62+L63+L64+L65+L66</f>
        <v>1227</v>
      </c>
      <c r="M61" s="55">
        <f>M62+M63+M64+M65+M66</f>
        <v>1142</v>
      </c>
      <c r="N61" s="49" t="s">
        <v>56</v>
      </c>
      <c r="O61" s="54">
        <f t="shared" si="6"/>
        <v>3787</v>
      </c>
      <c r="P61" s="54">
        <f>P62+P63+P64+P65+P66</f>
        <v>2033</v>
      </c>
      <c r="Q61" s="55">
        <f>Q62+Q63+Q64+Q65+Q66</f>
        <v>1754</v>
      </c>
      <c r="R61" s="49" t="s">
        <v>57</v>
      </c>
      <c r="S61" s="54">
        <f t="shared" si="7"/>
        <v>4103</v>
      </c>
      <c r="T61" s="54">
        <f>T62+T63+T64+T65+T66</f>
        <v>2075</v>
      </c>
      <c r="U61" s="55">
        <f>U62+U63+U64+U65+U66</f>
        <v>2028</v>
      </c>
      <c r="V61" s="49" t="s">
        <v>58</v>
      </c>
      <c r="W61" s="54">
        <f t="shared" si="8"/>
        <v>593</v>
      </c>
      <c r="X61" s="54">
        <f>X62+X63+X64+X65+X66</f>
        <v>150</v>
      </c>
      <c r="Y61" s="55">
        <f>Y62+Y63+Y64+Y65+Y66</f>
        <v>443</v>
      </c>
    </row>
    <row r="62" spans="2:25" ht="25.5" customHeight="1">
      <c r="B62" s="132" t="s">
        <v>20</v>
      </c>
      <c r="C62" s="131"/>
      <c r="D62" s="4">
        <f t="shared" si="9"/>
        <v>320</v>
      </c>
      <c r="E62" s="85">
        <v>158</v>
      </c>
      <c r="F62" s="86">
        <v>162</v>
      </c>
      <c r="G62" s="87">
        <v>162</v>
      </c>
      <c r="J62" s="50">
        <v>15</v>
      </c>
      <c r="K62" s="51">
        <f t="shared" si="5"/>
        <v>474</v>
      </c>
      <c r="L62" s="88">
        <v>249</v>
      </c>
      <c r="M62" s="89">
        <v>225</v>
      </c>
      <c r="N62" s="50">
        <v>40</v>
      </c>
      <c r="O62" s="51">
        <f t="shared" si="6"/>
        <v>671</v>
      </c>
      <c r="P62" s="88">
        <v>364</v>
      </c>
      <c r="Q62" s="89">
        <v>307</v>
      </c>
      <c r="R62" s="50">
        <v>65</v>
      </c>
      <c r="S62" s="51">
        <f t="shared" si="7"/>
        <v>735</v>
      </c>
      <c r="T62" s="88">
        <v>397</v>
      </c>
      <c r="U62" s="89">
        <v>338</v>
      </c>
      <c r="V62" s="50">
        <v>90</v>
      </c>
      <c r="W62" s="51">
        <f t="shared" si="8"/>
        <v>175</v>
      </c>
      <c r="X62" s="88">
        <v>49</v>
      </c>
      <c r="Y62" s="89">
        <v>126</v>
      </c>
    </row>
    <row r="63" spans="2:25" ht="25.5" customHeight="1" thickBot="1">
      <c r="B63" s="133" t="s">
        <v>21</v>
      </c>
      <c r="C63" s="134"/>
      <c r="D63" s="5">
        <f t="shared" si="9"/>
        <v>52</v>
      </c>
      <c r="E63" s="85">
        <v>16</v>
      </c>
      <c r="F63" s="86">
        <v>36</v>
      </c>
      <c r="G63" s="87">
        <v>26</v>
      </c>
      <c r="J63" s="50">
        <v>16</v>
      </c>
      <c r="K63" s="51">
        <f t="shared" si="5"/>
        <v>446</v>
      </c>
      <c r="L63" s="88">
        <v>217</v>
      </c>
      <c r="M63" s="89">
        <v>229</v>
      </c>
      <c r="N63" s="50">
        <v>41</v>
      </c>
      <c r="O63" s="51">
        <f t="shared" si="6"/>
        <v>717</v>
      </c>
      <c r="P63" s="88">
        <v>359</v>
      </c>
      <c r="Q63" s="89">
        <v>358</v>
      </c>
      <c r="R63" s="50">
        <v>66</v>
      </c>
      <c r="S63" s="51">
        <f t="shared" si="7"/>
        <v>819</v>
      </c>
      <c r="T63" s="88">
        <v>436</v>
      </c>
      <c r="U63" s="89">
        <v>383</v>
      </c>
      <c r="V63" s="50">
        <v>91</v>
      </c>
      <c r="W63" s="51">
        <f t="shared" si="8"/>
        <v>158</v>
      </c>
      <c r="X63" s="88">
        <v>42</v>
      </c>
      <c r="Y63" s="89">
        <v>116</v>
      </c>
    </row>
    <row r="64" spans="2:25" ht="25.5" customHeight="1" thickBot="1" thickTop="1">
      <c r="B64" s="135" t="s">
        <v>22</v>
      </c>
      <c r="C64" s="136"/>
      <c r="D64" s="6">
        <f>SUM(D44:D63)</f>
        <v>54702</v>
      </c>
      <c r="E64" s="6">
        <f>SUM(E44:E63)</f>
        <v>27383</v>
      </c>
      <c r="F64" s="37">
        <f>SUM(F44:F63)</f>
        <v>27319</v>
      </c>
      <c r="G64" s="7">
        <f>SUM(G44:G63)</f>
        <v>28019</v>
      </c>
      <c r="J64" s="50">
        <v>17</v>
      </c>
      <c r="K64" s="51">
        <f t="shared" si="5"/>
        <v>488</v>
      </c>
      <c r="L64" s="88">
        <v>250</v>
      </c>
      <c r="M64" s="89">
        <v>238</v>
      </c>
      <c r="N64" s="50">
        <v>42</v>
      </c>
      <c r="O64" s="51">
        <f t="shared" si="6"/>
        <v>728</v>
      </c>
      <c r="P64" s="88">
        <v>393</v>
      </c>
      <c r="Q64" s="89">
        <v>335</v>
      </c>
      <c r="R64" s="50">
        <v>67</v>
      </c>
      <c r="S64" s="51">
        <f t="shared" si="7"/>
        <v>822</v>
      </c>
      <c r="T64" s="88">
        <v>372</v>
      </c>
      <c r="U64" s="89">
        <v>450</v>
      </c>
      <c r="V64" s="50">
        <v>92</v>
      </c>
      <c r="W64" s="51">
        <f t="shared" si="8"/>
        <v>101</v>
      </c>
      <c r="X64" s="88">
        <v>28</v>
      </c>
      <c r="Y64" s="89">
        <v>73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458</v>
      </c>
      <c r="L65" s="88">
        <v>238</v>
      </c>
      <c r="M65" s="89">
        <v>220</v>
      </c>
      <c r="N65" s="50">
        <v>43</v>
      </c>
      <c r="O65" s="51">
        <f t="shared" si="6"/>
        <v>829</v>
      </c>
      <c r="P65" s="88">
        <v>460</v>
      </c>
      <c r="Q65" s="89">
        <v>369</v>
      </c>
      <c r="R65" s="50">
        <v>68</v>
      </c>
      <c r="S65" s="51">
        <f t="shared" si="7"/>
        <v>844</v>
      </c>
      <c r="T65" s="88">
        <v>432</v>
      </c>
      <c r="U65" s="89">
        <v>412</v>
      </c>
      <c r="V65" s="50">
        <v>93</v>
      </c>
      <c r="W65" s="51">
        <f t="shared" si="8"/>
        <v>92</v>
      </c>
      <c r="X65" s="88">
        <v>17</v>
      </c>
      <c r="Y65" s="89">
        <v>75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503</v>
      </c>
      <c r="L66" s="88">
        <v>273</v>
      </c>
      <c r="M66" s="89">
        <v>230</v>
      </c>
      <c r="N66" s="50">
        <v>44</v>
      </c>
      <c r="O66" s="51">
        <f t="shared" si="6"/>
        <v>842</v>
      </c>
      <c r="P66" s="88">
        <v>457</v>
      </c>
      <c r="Q66" s="89">
        <v>385</v>
      </c>
      <c r="R66" s="50">
        <v>69</v>
      </c>
      <c r="S66" s="51">
        <f t="shared" si="7"/>
        <v>883</v>
      </c>
      <c r="T66" s="88">
        <v>438</v>
      </c>
      <c r="U66" s="89">
        <v>445</v>
      </c>
      <c r="V66" s="50">
        <v>94</v>
      </c>
      <c r="W66" s="51">
        <f t="shared" si="8"/>
        <v>67</v>
      </c>
      <c r="X66" s="88">
        <v>14</v>
      </c>
      <c r="Y66" s="89">
        <v>53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3027</v>
      </c>
      <c r="L67" s="54">
        <f>L68+L69+L70+L71+L72</f>
        <v>1554</v>
      </c>
      <c r="M67" s="55">
        <f>M68+M69+M70+M71+M72</f>
        <v>1473</v>
      </c>
      <c r="N67" s="49" t="s">
        <v>60</v>
      </c>
      <c r="O67" s="54">
        <f t="shared" si="6"/>
        <v>4425</v>
      </c>
      <c r="P67" s="54">
        <f>P68+P69+P70+P71+P72</f>
        <v>2322</v>
      </c>
      <c r="Q67" s="55">
        <f>Q68+Q69+Q70+Q71+Q72</f>
        <v>2103</v>
      </c>
      <c r="R67" s="49" t="s">
        <v>61</v>
      </c>
      <c r="S67" s="54">
        <f t="shared" si="7"/>
        <v>3413</v>
      </c>
      <c r="T67" s="54">
        <f>T68+T69+T70+T71+T72</f>
        <v>1634</v>
      </c>
      <c r="U67" s="55">
        <f>U68+U69+U70+U71+U72</f>
        <v>1779</v>
      </c>
      <c r="V67" s="49" t="s">
        <v>62</v>
      </c>
      <c r="W67" s="54">
        <f t="shared" si="8"/>
        <v>168</v>
      </c>
      <c r="X67" s="54">
        <f>X68+X69+X70+X71+X72</f>
        <v>22</v>
      </c>
      <c r="Y67" s="55">
        <f>Y68+Y69+Y70+Y71+Y72</f>
        <v>146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586</v>
      </c>
      <c r="L68" s="88">
        <v>300</v>
      </c>
      <c r="M68" s="89">
        <v>286</v>
      </c>
      <c r="N68" s="50">
        <v>45</v>
      </c>
      <c r="O68" s="51">
        <f t="shared" si="6"/>
        <v>935</v>
      </c>
      <c r="P68" s="88">
        <v>497</v>
      </c>
      <c r="Q68" s="89">
        <v>438</v>
      </c>
      <c r="R68" s="50">
        <v>70</v>
      </c>
      <c r="S68" s="51">
        <f t="shared" si="7"/>
        <v>903</v>
      </c>
      <c r="T68" s="88">
        <v>455</v>
      </c>
      <c r="U68" s="89">
        <v>448</v>
      </c>
      <c r="V68" s="50">
        <v>95</v>
      </c>
      <c r="W68" s="51">
        <f t="shared" si="8"/>
        <v>64</v>
      </c>
      <c r="X68" s="88">
        <v>9</v>
      </c>
      <c r="Y68" s="89">
        <v>55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571</v>
      </c>
      <c r="L69" s="88">
        <v>305</v>
      </c>
      <c r="M69" s="89">
        <v>266</v>
      </c>
      <c r="N69" s="50">
        <v>46</v>
      </c>
      <c r="O69" s="51">
        <f t="shared" si="6"/>
        <v>891</v>
      </c>
      <c r="P69" s="88">
        <v>460</v>
      </c>
      <c r="Q69" s="89">
        <v>431</v>
      </c>
      <c r="R69" s="50">
        <v>71</v>
      </c>
      <c r="S69" s="51">
        <f t="shared" si="7"/>
        <v>695</v>
      </c>
      <c r="T69" s="88">
        <v>323</v>
      </c>
      <c r="U69" s="89">
        <v>372</v>
      </c>
      <c r="V69" s="50">
        <v>96</v>
      </c>
      <c r="W69" s="51">
        <f t="shared" si="8"/>
        <v>38</v>
      </c>
      <c r="X69" s="88">
        <v>6</v>
      </c>
      <c r="Y69" s="89">
        <v>32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597</v>
      </c>
      <c r="L70" s="88">
        <v>295</v>
      </c>
      <c r="M70" s="89">
        <v>302</v>
      </c>
      <c r="N70" s="50">
        <v>47</v>
      </c>
      <c r="O70" s="51">
        <f t="shared" si="6"/>
        <v>839</v>
      </c>
      <c r="P70" s="88">
        <v>441</v>
      </c>
      <c r="Q70" s="89">
        <v>398</v>
      </c>
      <c r="R70" s="50">
        <v>72</v>
      </c>
      <c r="S70" s="51">
        <f t="shared" si="7"/>
        <v>512</v>
      </c>
      <c r="T70" s="88">
        <v>254</v>
      </c>
      <c r="U70" s="89">
        <v>258</v>
      </c>
      <c r="V70" s="50">
        <v>97</v>
      </c>
      <c r="W70" s="51">
        <f t="shared" si="8"/>
        <v>28</v>
      </c>
      <c r="X70" s="88">
        <v>3</v>
      </c>
      <c r="Y70" s="89">
        <v>25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635</v>
      </c>
      <c r="L71" s="88">
        <v>309</v>
      </c>
      <c r="M71" s="89">
        <v>326</v>
      </c>
      <c r="N71" s="50">
        <v>48</v>
      </c>
      <c r="O71" s="51">
        <f>P71+Q71</f>
        <v>861</v>
      </c>
      <c r="P71" s="88">
        <v>448</v>
      </c>
      <c r="Q71" s="89">
        <v>413</v>
      </c>
      <c r="R71" s="50">
        <v>73</v>
      </c>
      <c r="S71" s="51">
        <f t="shared" si="7"/>
        <v>594</v>
      </c>
      <c r="T71" s="88">
        <v>273</v>
      </c>
      <c r="U71" s="89">
        <v>321</v>
      </c>
      <c r="V71" s="50">
        <v>98</v>
      </c>
      <c r="W71" s="51">
        <f t="shared" si="8"/>
        <v>20</v>
      </c>
      <c r="X71" s="88">
        <v>1</v>
      </c>
      <c r="Y71" s="89">
        <v>19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638</v>
      </c>
      <c r="L72" s="92">
        <v>345</v>
      </c>
      <c r="M72" s="93">
        <v>293</v>
      </c>
      <c r="N72" s="60">
        <v>49</v>
      </c>
      <c r="O72" s="61">
        <f>P72+Q72</f>
        <v>899</v>
      </c>
      <c r="P72" s="92">
        <v>476</v>
      </c>
      <c r="Q72" s="93">
        <v>423</v>
      </c>
      <c r="R72" s="60">
        <v>74</v>
      </c>
      <c r="S72" s="61">
        <f t="shared" si="7"/>
        <v>709</v>
      </c>
      <c r="T72" s="92">
        <v>329</v>
      </c>
      <c r="U72" s="93">
        <v>380</v>
      </c>
      <c r="V72" s="50">
        <v>99</v>
      </c>
      <c r="W72" s="51">
        <f t="shared" si="8"/>
        <v>18</v>
      </c>
      <c r="X72" s="90">
        <v>3</v>
      </c>
      <c r="Y72" s="91">
        <v>15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37</v>
      </c>
      <c r="X73" s="88">
        <v>4</v>
      </c>
      <c r="Y73" s="89">
        <v>33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54702</v>
      </c>
      <c r="X74" s="126">
        <f>L43+L49+L55+L61+L67+L73+P43+P49+P55+P61+P67+P73+T43+T49+T55+T61+T67+T73+X43+X49+X55+X61+X67+X73</f>
        <v>27383</v>
      </c>
      <c r="Y74" s="128">
        <f>M43+M49+M55+M61+M67+M73+Q43+Q49+Q55+Q61+Q67+Q73+U43+U49+U55+U61+U67+U73+Y43+Y49+Y55+Y61+Y67+Y73</f>
        <v>27319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14654</v>
      </c>
      <c r="P76" s="69">
        <f>T61+T67+X43+X55+X49+X61+X67+X73</f>
        <v>6450</v>
      </c>
      <c r="Q76" s="69">
        <f>U61+U67+Y43+Y49+Y55+Y61+Y67+Y73</f>
        <v>8204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06"/>
      <c r="C79" s="106"/>
      <c r="D79" s="106"/>
      <c r="E79" s="106"/>
      <c r="F79" s="106"/>
      <c r="G79" s="106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平成30年5月1日現在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平成30年5月1日現在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47">
        <f aca="true" t="shared" si="10" ref="K82:K111">L82+M82</f>
        <v>103</v>
      </c>
      <c r="L82" s="47">
        <f>L83+L84+L85+L86+L87</f>
        <v>55</v>
      </c>
      <c r="M82" s="48">
        <f>M83+M84+M85+M86+M87</f>
        <v>48</v>
      </c>
      <c r="N82" s="49" t="s">
        <v>44</v>
      </c>
      <c r="O82" s="47">
        <f aca="true" t="shared" si="11" ref="O82:O109">P82+Q82</f>
        <v>696</v>
      </c>
      <c r="P82" s="47">
        <f>P83+P84+P85+P86+P87</f>
        <v>406</v>
      </c>
      <c r="Q82" s="48">
        <f>Q83+Q84+Q85+Q86+Q87</f>
        <v>290</v>
      </c>
      <c r="R82" s="49" t="s">
        <v>45</v>
      </c>
      <c r="S82" s="47">
        <f aca="true" t="shared" si="12" ref="S82:S111">T82+U82</f>
        <v>231</v>
      </c>
      <c r="T82" s="47">
        <f>T83+T84+T85+T86+T87</f>
        <v>93</v>
      </c>
      <c r="U82" s="48">
        <f>U83+U84+U85+U86+U87</f>
        <v>138</v>
      </c>
      <c r="V82" s="49" t="s">
        <v>46</v>
      </c>
      <c r="W82" s="47">
        <f aca="true" t="shared" si="13" ref="W82:W113">X82+Y82</f>
        <v>23</v>
      </c>
      <c r="X82" s="47">
        <f>X83+X84+X85+X86+X87</f>
        <v>11</v>
      </c>
      <c r="Y82" s="48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1144</v>
      </c>
      <c r="E83" s="76">
        <v>602</v>
      </c>
      <c r="F83" s="77">
        <v>542</v>
      </c>
      <c r="G83" s="78">
        <v>683</v>
      </c>
      <c r="J83" s="50">
        <v>0</v>
      </c>
      <c r="K83" s="51">
        <f t="shared" si="10"/>
        <v>23</v>
      </c>
      <c r="L83" s="94">
        <v>13</v>
      </c>
      <c r="M83" s="95">
        <v>10</v>
      </c>
      <c r="N83" s="50">
        <v>25</v>
      </c>
      <c r="O83" s="51">
        <f t="shared" si="11"/>
        <v>182</v>
      </c>
      <c r="P83" s="94">
        <v>110</v>
      </c>
      <c r="Q83" s="95">
        <v>72</v>
      </c>
      <c r="R83" s="50">
        <v>50</v>
      </c>
      <c r="S83" s="51">
        <f t="shared" si="12"/>
        <v>57</v>
      </c>
      <c r="T83" s="94">
        <v>26</v>
      </c>
      <c r="U83" s="95">
        <v>31</v>
      </c>
      <c r="V83" s="50">
        <v>75</v>
      </c>
      <c r="W83" s="51">
        <f t="shared" si="13"/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19</v>
      </c>
      <c r="L84" s="94">
        <v>8</v>
      </c>
      <c r="M84" s="95">
        <v>11</v>
      </c>
      <c r="N84" s="50">
        <v>26</v>
      </c>
      <c r="O84" s="51">
        <f t="shared" si="11"/>
        <v>145</v>
      </c>
      <c r="P84" s="94">
        <v>76</v>
      </c>
      <c r="Q84" s="95">
        <v>69</v>
      </c>
      <c r="R84" s="50">
        <v>51</v>
      </c>
      <c r="S84" s="51">
        <f t="shared" si="12"/>
        <v>51</v>
      </c>
      <c r="T84" s="94">
        <v>17</v>
      </c>
      <c r="U84" s="95">
        <v>34</v>
      </c>
      <c r="V84" s="50">
        <v>76</v>
      </c>
      <c r="W84" s="51">
        <f t="shared" si="13"/>
        <v>2</v>
      </c>
      <c r="X84" s="94">
        <v>0</v>
      </c>
      <c r="Y84" s="95">
        <v>2</v>
      </c>
    </row>
    <row r="85" spans="2:25" ht="25.5" customHeight="1">
      <c r="B85" s="151" t="s">
        <v>11</v>
      </c>
      <c r="C85" s="139"/>
      <c r="D85" s="4">
        <f t="shared" si="14"/>
        <v>830</v>
      </c>
      <c r="E85" s="79">
        <v>392</v>
      </c>
      <c r="F85" s="80">
        <v>438</v>
      </c>
      <c r="G85" s="81">
        <v>567</v>
      </c>
      <c r="J85" s="50">
        <v>2</v>
      </c>
      <c r="K85" s="51">
        <f t="shared" si="10"/>
        <v>31</v>
      </c>
      <c r="L85" s="94">
        <v>13</v>
      </c>
      <c r="M85" s="95">
        <v>18</v>
      </c>
      <c r="N85" s="50">
        <v>27</v>
      </c>
      <c r="O85" s="51">
        <f t="shared" si="11"/>
        <v>133</v>
      </c>
      <c r="P85" s="94">
        <v>76</v>
      </c>
      <c r="Q85" s="95">
        <v>57</v>
      </c>
      <c r="R85" s="50">
        <v>52</v>
      </c>
      <c r="S85" s="51">
        <f t="shared" si="12"/>
        <v>51</v>
      </c>
      <c r="T85" s="94">
        <v>24</v>
      </c>
      <c r="U85" s="95">
        <v>27</v>
      </c>
      <c r="V85" s="50">
        <v>77</v>
      </c>
      <c r="W85" s="51">
        <f t="shared" si="13"/>
        <v>6</v>
      </c>
      <c r="X85" s="94">
        <v>4</v>
      </c>
      <c r="Y85" s="95">
        <v>2</v>
      </c>
    </row>
    <row r="86" spans="2:25" ht="25.5" customHeight="1">
      <c r="B86" s="137" t="s">
        <v>12</v>
      </c>
      <c r="C86" s="131"/>
      <c r="D86" s="4">
        <f t="shared" si="14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16</v>
      </c>
      <c r="L86" s="94">
        <v>10</v>
      </c>
      <c r="M86" s="95">
        <v>6</v>
      </c>
      <c r="N86" s="50">
        <v>28</v>
      </c>
      <c r="O86" s="51">
        <f t="shared" si="11"/>
        <v>140</v>
      </c>
      <c r="P86" s="94">
        <v>85</v>
      </c>
      <c r="Q86" s="95">
        <v>55</v>
      </c>
      <c r="R86" s="50">
        <v>53</v>
      </c>
      <c r="S86" s="51">
        <f t="shared" si="12"/>
        <v>38</v>
      </c>
      <c r="T86" s="94">
        <v>11</v>
      </c>
      <c r="U86" s="95">
        <v>27</v>
      </c>
      <c r="V86" s="50">
        <v>78</v>
      </c>
      <c r="W86" s="51">
        <f t="shared" si="13"/>
        <v>4</v>
      </c>
      <c r="X86" s="94">
        <v>3</v>
      </c>
      <c r="Y86" s="95">
        <v>1</v>
      </c>
    </row>
    <row r="87" spans="2:25" ht="25.5" customHeight="1">
      <c r="B87" s="137" t="s">
        <v>13</v>
      </c>
      <c r="C87" s="131"/>
      <c r="D87" s="4">
        <f t="shared" si="14"/>
        <v>87</v>
      </c>
      <c r="E87" s="79">
        <v>41</v>
      </c>
      <c r="F87" s="80">
        <v>46</v>
      </c>
      <c r="G87" s="81">
        <v>57</v>
      </c>
      <c r="J87" s="50">
        <v>4</v>
      </c>
      <c r="K87" s="51">
        <f t="shared" si="10"/>
        <v>14</v>
      </c>
      <c r="L87" s="94">
        <v>11</v>
      </c>
      <c r="M87" s="95">
        <v>3</v>
      </c>
      <c r="N87" s="50">
        <v>29</v>
      </c>
      <c r="O87" s="51">
        <f t="shared" si="11"/>
        <v>96</v>
      </c>
      <c r="P87" s="94">
        <v>59</v>
      </c>
      <c r="Q87" s="95">
        <v>37</v>
      </c>
      <c r="R87" s="50">
        <v>54</v>
      </c>
      <c r="S87" s="51">
        <f t="shared" si="12"/>
        <v>34</v>
      </c>
      <c r="T87" s="94">
        <v>15</v>
      </c>
      <c r="U87" s="95">
        <v>19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157</v>
      </c>
      <c r="E88" s="79">
        <v>83</v>
      </c>
      <c r="F88" s="80">
        <v>74</v>
      </c>
      <c r="G88" s="81">
        <v>124</v>
      </c>
      <c r="J88" s="46" t="s">
        <v>47</v>
      </c>
      <c r="K88" s="54">
        <f t="shared" si="10"/>
        <v>71</v>
      </c>
      <c r="L88" s="54">
        <f>L89+L90+L91+L92+L93</f>
        <v>41</v>
      </c>
      <c r="M88" s="55">
        <f>M89+M90+M91+M92+M93</f>
        <v>30</v>
      </c>
      <c r="N88" s="49" t="s">
        <v>48</v>
      </c>
      <c r="O88" s="54">
        <f t="shared" si="11"/>
        <v>338</v>
      </c>
      <c r="P88" s="54">
        <f>P89+P90+P91+P92+P93</f>
        <v>178</v>
      </c>
      <c r="Q88" s="55">
        <f>Q89+Q90+Q91+Q92+Q93</f>
        <v>160</v>
      </c>
      <c r="R88" s="56" t="s">
        <v>49</v>
      </c>
      <c r="S88" s="54">
        <f t="shared" si="12"/>
        <v>168</v>
      </c>
      <c r="T88" s="54">
        <f>T89+T90+T91+T92+T93</f>
        <v>58</v>
      </c>
      <c r="U88" s="55">
        <f>U89+U90+U91+U92+U93</f>
        <v>110</v>
      </c>
      <c r="V88" s="49" t="s">
        <v>50</v>
      </c>
      <c r="W88" s="54">
        <f t="shared" si="13"/>
        <v>14</v>
      </c>
      <c r="X88" s="54">
        <f>X89+X90+X91+X92+X93</f>
        <v>6</v>
      </c>
      <c r="Y88" s="55">
        <f>Y89+Y90+Y91+Y92+Y93</f>
        <v>8</v>
      </c>
    </row>
    <row r="89" spans="2:25" ht="25.5" customHeight="1">
      <c r="B89" s="138" t="s">
        <v>15</v>
      </c>
      <c r="C89" s="139"/>
      <c r="D89" s="4">
        <f t="shared" si="14"/>
        <v>257</v>
      </c>
      <c r="E89" s="79">
        <v>133</v>
      </c>
      <c r="F89" s="80">
        <v>124</v>
      </c>
      <c r="G89" s="81">
        <v>218</v>
      </c>
      <c r="J89" s="57">
        <v>5</v>
      </c>
      <c r="K89" s="51">
        <f t="shared" si="10"/>
        <v>16</v>
      </c>
      <c r="L89" s="94">
        <v>7</v>
      </c>
      <c r="M89" s="95">
        <v>9</v>
      </c>
      <c r="N89" s="50">
        <v>30</v>
      </c>
      <c r="O89" s="51">
        <f>P89+Q89</f>
        <v>93</v>
      </c>
      <c r="P89" s="94">
        <v>59</v>
      </c>
      <c r="Q89" s="95">
        <v>34</v>
      </c>
      <c r="R89" s="50">
        <v>55</v>
      </c>
      <c r="S89" s="51">
        <f t="shared" si="12"/>
        <v>35</v>
      </c>
      <c r="T89" s="94">
        <v>13</v>
      </c>
      <c r="U89" s="95">
        <v>22</v>
      </c>
      <c r="V89" s="50">
        <v>80</v>
      </c>
      <c r="W89" s="51">
        <f t="shared" si="13"/>
        <v>3</v>
      </c>
      <c r="X89" s="94">
        <v>2</v>
      </c>
      <c r="Y89" s="95">
        <v>1</v>
      </c>
    </row>
    <row r="90" spans="2:25" ht="25.5" customHeight="1">
      <c r="B90" s="132" t="s">
        <v>16</v>
      </c>
      <c r="C90" s="131"/>
      <c r="D90" s="4">
        <f t="shared" si="14"/>
        <v>19</v>
      </c>
      <c r="E90" s="79">
        <v>9</v>
      </c>
      <c r="F90" s="80">
        <v>10</v>
      </c>
      <c r="G90" s="81">
        <v>8</v>
      </c>
      <c r="J90" s="57">
        <v>6</v>
      </c>
      <c r="K90" s="51">
        <f t="shared" si="10"/>
        <v>14</v>
      </c>
      <c r="L90" s="94">
        <v>8</v>
      </c>
      <c r="M90" s="95">
        <v>6</v>
      </c>
      <c r="N90" s="50">
        <v>31</v>
      </c>
      <c r="O90" s="51">
        <f t="shared" si="11"/>
        <v>71</v>
      </c>
      <c r="P90" s="94">
        <v>36</v>
      </c>
      <c r="Q90" s="95">
        <v>35</v>
      </c>
      <c r="R90" s="50">
        <v>56</v>
      </c>
      <c r="S90" s="51">
        <f t="shared" si="12"/>
        <v>38</v>
      </c>
      <c r="T90" s="94">
        <v>12</v>
      </c>
      <c r="U90" s="95">
        <v>26</v>
      </c>
      <c r="V90" s="50">
        <v>81</v>
      </c>
      <c r="W90" s="51">
        <f t="shared" si="13"/>
        <v>1</v>
      </c>
      <c r="X90" s="94">
        <v>0</v>
      </c>
      <c r="Y90" s="95">
        <v>1</v>
      </c>
    </row>
    <row r="91" spans="2:25" ht="25.5" customHeight="1">
      <c r="B91" s="140" t="s">
        <v>27</v>
      </c>
      <c r="C91" s="139"/>
      <c r="D91" s="4">
        <f t="shared" si="14"/>
        <v>41</v>
      </c>
      <c r="E91" s="79">
        <v>26</v>
      </c>
      <c r="F91" s="80">
        <v>15</v>
      </c>
      <c r="G91" s="81">
        <v>30</v>
      </c>
      <c r="J91" s="57">
        <v>7</v>
      </c>
      <c r="K91" s="51">
        <f t="shared" si="10"/>
        <v>17</v>
      </c>
      <c r="L91" s="94">
        <v>9</v>
      </c>
      <c r="M91" s="95">
        <v>8</v>
      </c>
      <c r="N91" s="50">
        <v>32</v>
      </c>
      <c r="O91" s="51">
        <f t="shared" si="11"/>
        <v>66</v>
      </c>
      <c r="P91" s="94">
        <v>28</v>
      </c>
      <c r="Q91" s="95">
        <v>38</v>
      </c>
      <c r="R91" s="50">
        <v>57</v>
      </c>
      <c r="S91" s="51">
        <f t="shared" si="12"/>
        <v>40</v>
      </c>
      <c r="T91" s="94">
        <v>14</v>
      </c>
      <c r="U91" s="95">
        <v>26</v>
      </c>
      <c r="V91" s="50">
        <v>82</v>
      </c>
      <c r="W91" s="51">
        <f t="shared" si="13"/>
        <v>6</v>
      </c>
      <c r="X91" s="94">
        <v>2</v>
      </c>
      <c r="Y91" s="95">
        <v>4</v>
      </c>
    </row>
    <row r="92" spans="2:25" ht="25.5" customHeight="1">
      <c r="B92" s="132" t="s">
        <v>17</v>
      </c>
      <c r="C92" s="131"/>
      <c r="D92" s="4">
        <f t="shared" si="14"/>
        <v>31</v>
      </c>
      <c r="E92" s="79">
        <v>19</v>
      </c>
      <c r="F92" s="80">
        <v>12</v>
      </c>
      <c r="G92" s="81">
        <v>20</v>
      </c>
      <c r="J92" s="57">
        <v>8</v>
      </c>
      <c r="K92" s="51">
        <f t="shared" si="10"/>
        <v>10</v>
      </c>
      <c r="L92" s="94">
        <v>8</v>
      </c>
      <c r="M92" s="95">
        <v>2</v>
      </c>
      <c r="N92" s="50">
        <v>33</v>
      </c>
      <c r="O92" s="51">
        <f t="shared" si="11"/>
        <v>53</v>
      </c>
      <c r="P92" s="94">
        <v>26</v>
      </c>
      <c r="Q92" s="95">
        <v>27</v>
      </c>
      <c r="R92" s="50">
        <v>58</v>
      </c>
      <c r="S92" s="51">
        <f t="shared" si="12"/>
        <v>30</v>
      </c>
      <c r="T92" s="94">
        <v>10</v>
      </c>
      <c r="U92" s="95">
        <v>20</v>
      </c>
      <c r="V92" s="50">
        <v>83</v>
      </c>
      <c r="W92" s="51">
        <f t="shared" si="13"/>
        <v>3</v>
      </c>
      <c r="X92" s="94">
        <v>2</v>
      </c>
      <c r="Y92" s="95">
        <v>1</v>
      </c>
    </row>
    <row r="93" spans="2:25" ht="25.5" customHeight="1">
      <c r="B93" s="130" t="s">
        <v>27</v>
      </c>
      <c r="C93" s="131"/>
      <c r="D93" s="4">
        <f t="shared" si="14"/>
        <v>68</v>
      </c>
      <c r="E93" s="79">
        <v>41</v>
      </c>
      <c r="F93" s="80">
        <v>27</v>
      </c>
      <c r="G93" s="81">
        <v>32</v>
      </c>
      <c r="J93" s="57">
        <v>9</v>
      </c>
      <c r="K93" s="51">
        <f t="shared" si="10"/>
        <v>14</v>
      </c>
      <c r="L93" s="94">
        <v>9</v>
      </c>
      <c r="M93" s="95">
        <v>5</v>
      </c>
      <c r="N93" s="50">
        <v>34</v>
      </c>
      <c r="O93" s="51">
        <f t="shared" si="11"/>
        <v>55</v>
      </c>
      <c r="P93" s="94">
        <v>29</v>
      </c>
      <c r="Q93" s="95">
        <v>26</v>
      </c>
      <c r="R93" s="50">
        <v>59</v>
      </c>
      <c r="S93" s="51">
        <f t="shared" si="12"/>
        <v>25</v>
      </c>
      <c r="T93" s="94">
        <v>9</v>
      </c>
      <c r="U93" s="95">
        <v>16</v>
      </c>
      <c r="V93" s="50">
        <v>84</v>
      </c>
      <c r="W93" s="51">
        <f t="shared" si="13"/>
        <v>1</v>
      </c>
      <c r="X93" s="94">
        <v>0</v>
      </c>
      <c r="Y93" s="95">
        <v>1</v>
      </c>
    </row>
    <row r="94" spans="2:25" ht="25.5" customHeight="1">
      <c r="B94" s="130" t="s">
        <v>28</v>
      </c>
      <c r="C94" s="131"/>
      <c r="D94" s="4">
        <f t="shared" si="14"/>
        <v>46</v>
      </c>
      <c r="E94" s="79">
        <v>26</v>
      </c>
      <c r="F94" s="80">
        <v>20</v>
      </c>
      <c r="G94" s="81">
        <v>27</v>
      </c>
      <c r="J94" s="49" t="s">
        <v>51</v>
      </c>
      <c r="K94" s="54">
        <f t="shared" si="10"/>
        <v>59</v>
      </c>
      <c r="L94" s="54">
        <f>L95+L96+L97+L98+L99</f>
        <v>29</v>
      </c>
      <c r="M94" s="55">
        <f>M95+M96+M97+M98+M99</f>
        <v>30</v>
      </c>
      <c r="N94" s="49" t="s">
        <v>52</v>
      </c>
      <c r="O94" s="54">
        <f t="shared" si="11"/>
        <v>269</v>
      </c>
      <c r="P94" s="54">
        <f>P95+P96+P97+P98+P99</f>
        <v>124</v>
      </c>
      <c r="Q94" s="55">
        <f>Q95+Q96+Q97+Q98+Q99</f>
        <v>145</v>
      </c>
      <c r="R94" s="49" t="s">
        <v>53</v>
      </c>
      <c r="S94" s="54">
        <f t="shared" si="12"/>
        <v>114</v>
      </c>
      <c r="T94" s="54">
        <f>T95+T96+T97+T98+T99</f>
        <v>41</v>
      </c>
      <c r="U94" s="55">
        <f>U95+U96+U97+U98+U99</f>
        <v>73</v>
      </c>
      <c r="V94" s="49" t="s">
        <v>54</v>
      </c>
      <c r="W94" s="54">
        <f t="shared" si="13"/>
        <v>7</v>
      </c>
      <c r="X94" s="54">
        <f>X95+X96+X97+X98+X99</f>
        <v>3</v>
      </c>
      <c r="Y94" s="55">
        <f>Y95+Y96+Y97+Y98+Y99</f>
        <v>4</v>
      </c>
    </row>
    <row r="95" spans="2:25" ht="25.5" customHeight="1">
      <c r="B95" s="132" t="s">
        <v>18</v>
      </c>
      <c r="C95" s="131"/>
      <c r="D95" s="4">
        <f t="shared" si="14"/>
        <v>414</v>
      </c>
      <c r="E95" s="79">
        <v>209</v>
      </c>
      <c r="F95" s="80">
        <v>205</v>
      </c>
      <c r="G95" s="81">
        <v>318</v>
      </c>
      <c r="J95" s="50">
        <v>10</v>
      </c>
      <c r="K95" s="51">
        <f t="shared" si="10"/>
        <v>13</v>
      </c>
      <c r="L95" s="94">
        <v>7</v>
      </c>
      <c r="M95" s="95">
        <v>6</v>
      </c>
      <c r="N95" s="50">
        <v>35</v>
      </c>
      <c r="O95" s="51">
        <f t="shared" si="11"/>
        <v>53</v>
      </c>
      <c r="P95" s="94">
        <v>21</v>
      </c>
      <c r="Q95" s="95">
        <v>32</v>
      </c>
      <c r="R95" s="50">
        <v>60</v>
      </c>
      <c r="S95" s="51">
        <f t="shared" si="12"/>
        <v>27</v>
      </c>
      <c r="T95" s="94">
        <v>11</v>
      </c>
      <c r="U95" s="95">
        <v>16</v>
      </c>
      <c r="V95" s="50">
        <v>85</v>
      </c>
      <c r="W95" s="51">
        <f t="shared" si="13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4"/>
        <v>205</v>
      </c>
      <c r="E96" s="79">
        <v>93</v>
      </c>
      <c r="F96" s="80">
        <v>112</v>
      </c>
      <c r="G96" s="81">
        <v>121</v>
      </c>
      <c r="J96" s="50">
        <v>11</v>
      </c>
      <c r="K96" s="51">
        <f t="shared" si="10"/>
        <v>10</v>
      </c>
      <c r="L96" s="94">
        <v>4</v>
      </c>
      <c r="M96" s="95">
        <v>6</v>
      </c>
      <c r="N96" s="50">
        <v>36</v>
      </c>
      <c r="O96" s="51">
        <f t="shared" si="11"/>
        <v>61</v>
      </c>
      <c r="P96" s="94">
        <v>32</v>
      </c>
      <c r="Q96" s="95">
        <v>29</v>
      </c>
      <c r="R96" s="50">
        <v>61</v>
      </c>
      <c r="S96" s="51">
        <f t="shared" si="12"/>
        <v>19</v>
      </c>
      <c r="T96" s="94">
        <v>8</v>
      </c>
      <c r="U96" s="95">
        <v>11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4"/>
        <v>134</v>
      </c>
      <c r="E97" s="79">
        <v>49</v>
      </c>
      <c r="F97" s="80">
        <v>85</v>
      </c>
      <c r="G97" s="81">
        <v>93</v>
      </c>
      <c r="J97" s="50">
        <v>12</v>
      </c>
      <c r="K97" s="51">
        <f t="shared" si="10"/>
        <v>15</v>
      </c>
      <c r="L97" s="94">
        <v>7</v>
      </c>
      <c r="M97" s="95">
        <v>8</v>
      </c>
      <c r="N97" s="50">
        <v>37</v>
      </c>
      <c r="O97" s="51">
        <f t="shared" si="11"/>
        <v>58</v>
      </c>
      <c r="P97" s="94">
        <v>27</v>
      </c>
      <c r="Q97" s="95">
        <v>31</v>
      </c>
      <c r="R97" s="50">
        <v>62</v>
      </c>
      <c r="S97" s="51">
        <f t="shared" si="12"/>
        <v>30</v>
      </c>
      <c r="T97" s="94">
        <v>8</v>
      </c>
      <c r="U97" s="95">
        <v>22</v>
      </c>
      <c r="V97" s="50">
        <v>87</v>
      </c>
      <c r="W97" s="51">
        <f t="shared" si="13"/>
        <v>2</v>
      </c>
      <c r="X97" s="94">
        <v>1</v>
      </c>
      <c r="Y97" s="95">
        <v>1</v>
      </c>
    </row>
    <row r="98" spans="2:25" ht="25.5" customHeight="1">
      <c r="B98" s="130" t="s">
        <v>27</v>
      </c>
      <c r="C98" s="131"/>
      <c r="D98" s="4">
        <f t="shared" si="14"/>
        <v>74</v>
      </c>
      <c r="E98" s="79">
        <v>27</v>
      </c>
      <c r="F98" s="80">
        <v>47</v>
      </c>
      <c r="G98" s="81">
        <v>46</v>
      </c>
      <c r="J98" s="50">
        <v>13</v>
      </c>
      <c r="K98" s="51">
        <f t="shared" si="10"/>
        <v>17</v>
      </c>
      <c r="L98" s="94">
        <v>10</v>
      </c>
      <c r="M98" s="95">
        <v>7</v>
      </c>
      <c r="N98" s="50">
        <v>38</v>
      </c>
      <c r="O98" s="51">
        <f t="shared" si="11"/>
        <v>37</v>
      </c>
      <c r="P98" s="94">
        <v>21</v>
      </c>
      <c r="Q98" s="95">
        <v>16</v>
      </c>
      <c r="R98" s="50">
        <v>63</v>
      </c>
      <c r="S98" s="51">
        <f t="shared" si="12"/>
        <v>24</v>
      </c>
      <c r="T98" s="94">
        <v>9</v>
      </c>
      <c r="U98" s="95">
        <v>15</v>
      </c>
      <c r="V98" s="50">
        <v>88</v>
      </c>
      <c r="W98" s="51">
        <f t="shared" si="13"/>
        <v>1</v>
      </c>
      <c r="X98" s="94">
        <v>0</v>
      </c>
      <c r="Y98" s="95">
        <v>1</v>
      </c>
    </row>
    <row r="99" spans="2:25" ht="25.5" customHeight="1">
      <c r="B99" s="130" t="s">
        <v>28</v>
      </c>
      <c r="C99" s="131"/>
      <c r="D99" s="4">
        <f t="shared" si="14"/>
        <v>64</v>
      </c>
      <c r="E99" s="79">
        <v>25</v>
      </c>
      <c r="F99" s="80">
        <v>39</v>
      </c>
      <c r="G99" s="81">
        <v>41</v>
      </c>
      <c r="J99" s="50">
        <v>14</v>
      </c>
      <c r="K99" s="51">
        <f t="shared" si="10"/>
        <v>4</v>
      </c>
      <c r="L99" s="94">
        <v>1</v>
      </c>
      <c r="M99" s="95">
        <v>3</v>
      </c>
      <c r="N99" s="50">
        <v>39</v>
      </c>
      <c r="O99" s="51">
        <f t="shared" si="11"/>
        <v>60</v>
      </c>
      <c r="P99" s="94">
        <v>23</v>
      </c>
      <c r="Q99" s="95">
        <v>37</v>
      </c>
      <c r="R99" s="50">
        <v>64</v>
      </c>
      <c r="S99" s="51">
        <f t="shared" si="12"/>
        <v>14</v>
      </c>
      <c r="T99" s="94">
        <v>5</v>
      </c>
      <c r="U99" s="95">
        <v>9</v>
      </c>
      <c r="V99" s="50">
        <v>89</v>
      </c>
      <c r="W99" s="51">
        <f t="shared" si="13"/>
        <v>3</v>
      </c>
      <c r="X99" s="94">
        <v>2</v>
      </c>
      <c r="Y99" s="95">
        <v>1</v>
      </c>
    </row>
    <row r="100" spans="2:25" ht="25.5" customHeight="1">
      <c r="B100" s="130" t="s">
        <v>30</v>
      </c>
      <c r="C100" s="131"/>
      <c r="D100" s="4">
        <f t="shared" si="14"/>
        <v>238</v>
      </c>
      <c r="E100" s="79">
        <v>120</v>
      </c>
      <c r="F100" s="80">
        <v>118</v>
      </c>
      <c r="G100" s="81">
        <v>127</v>
      </c>
      <c r="J100" s="49" t="s">
        <v>55</v>
      </c>
      <c r="K100" s="54">
        <f t="shared" si="10"/>
        <v>236</v>
      </c>
      <c r="L100" s="54">
        <f>L101+L102+L103+L104+L105</f>
        <v>141</v>
      </c>
      <c r="M100" s="55">
        <f>M101+M102+M103+M104+M105</f>
        <v>95</v>
      </c>
      <c r="N100" s="49" t="s">
        <v>56</v>
      </c>
      <c r="O100" s="54">
        <f t="shared" si="11"/>
        <v>216</v>
      </c>
      <c r="P100" s="54">
        <f>P101+P102+P103+P104+P105</f>
        <v>101</v>
      </c>
      <c r="Q100" s="55">
        <f>Q101+Q102+Q103+Q104+Q105</f>
        <v>115</v>
      </c>
      <c r="R100" s="49" t="s">
        <v>57</v>
      </c>
      <c r="S100" s="54">
        <f t="shared" si="12"/>
        <v>69</v>
      </c>
      <c r="T100" s="54">
        <f>T101+T102+T103+T104+T105</f>
        <v>26</v>
      </c>
      <c r="U100" s="55">
        <f>U101+U102+U103+U104+U105</f>
        <v>43</v>
      </c>
      <c r="V100" s="49" t="s">
        <v>58</v>
      </c>
      <c r="W100" s="54">
        <f t="shared" si="13"/>
        <v>6</v>
      </c>
      <c r="X100" s="54">
        <f>X101+X102+X103+X104+X105</f>
        <v>3</v>
      </c>
      <c r="Y100" s="55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4"/>
        <v>38</v>
      </c>
      <c r="E101" s="79">
        <v>12</v>
      </c>
      <c r="F101" s="80">
        <v>26</v>
      </c>
      <c r="G101" s="81">
        <v>22</v>
      </c>
      <c r="J101" s="50">
        <v>15</v>
      </c>
      <c r="K101" s="51">
        <f t="shared" si="10"/>
        <v>14</v>
      </c>
      <c r="L101" s="94">
        <v>7</v>
      </c>
      <c r="M101" s="95">
        <v>7</v>
      </c>
      <c r="N101" s="50">
        <v>40</v>
      </c>
      <c r="O101" s="51">
        <f t="shared" si="11"/>
        <v>45</v>
      </c>
      <c r="P101" s="94">
        <v>20</v>
      </c>
      <c r="Q101" s="95">
        <v>25</v>
      </c>
      <c r="R101" s="50">
        <v>65</v>
      </c>
      <c r="S101" s="51">
        <f t="shared" si="12"/>
        <v>14</v>
      </c>
      <c r="T101" s="94">
        <v>6</v>
      </c>
      <c r="U101" s="95">
        <v>8</v>
      </c>
      <c r="V101" s="50">
        <v>90</v>
      </c>
      <c r="W101" s="51">
        <f t="shared" si="13"/>
        <v>1</v>
      </c>
      <c r="X101" s="94">
        <v>0</v>
      </c>
      <c r="Y101" s="95">
        <v>1</v>
      </c>
    </row>
    <row r="102" spans="2:25" ht="25.5" customHeight="1" thickBot="1">
      <c r="B102" s="133" t="s">
        <v>21</v>
      </c>
      <c r="C102" s="134"/>
      <c r="D102" s="5">
        <f t="shared" si="14"/>
        <v>8</v>
      </c>
      <c r="E102" s="79">
        <v>3</v>
      </c>
      <c r="F102" s="80">
        <v>5</v>
      </c>
      <c r="G102" s="81">
        <v>5</v>
      </c>
      <c r="J102" s="50">
        <v>16</v>
      </c>
      <c r="K102" s="51">
        <f t="shared" si="10"/>
        <v>9</v>
      </c>
      <c r="L102" s="94">
        <v>5</v>
      </c>
      <c r="M102" s="95">
        <v>4</v>
      </c>
      <c r="N102" s="50">
        <v>41</v>
      </c>
      <c r="O102" s="51">
        <f t="shared" si="11"/>
        <v>47</v>
      </c>
      <c r="P102" s="94">
        <v>21</v>
      </c>
      <c r="Q102" s="95">
        <v>26</v>
      </c>
      <c r="R102" s="50">
        <v>66</v>
      </c>
      <c r="S102" s="51">
        <f t="shared" si="12"/>
        <v>17</v>
      </c>
      <c r="T102" s="94">
        <v>5</v>
      </c>
      <c r="U102" s="95">
        <v>12</v>
      </c>
      <c r="V102" s="50">
        <v>91</v>
      </c>
      <c r="W102" s="51">
        <f t="shared" si="13"/>
        <v>1</v>
      </c>
      <c r="X102" s="94">
        <v>0</v>
      </c>
      <c r="Y102" s="95">
        <v>1</v>
      </c>
    </row>
    <row r="103" spans="2:25" ht="25.5" customHeight="1" thickBot="1" thickTop="1">
      <c r="B103" s="135" t="s">
        <v>22</v>
      </c>
      <c r="C103" s="136"/>
      <c r="D103" s="6">
        <f>SUM(D83:D102)</f>
        <v>3856</v>
      </c>
      <c r="E103" s="6">
        <f>SUM(E83:E102)</f>
        <v>1910</v>
      </c>
      <c r="F103" s="37">
        <f>SUM(F83:F102)</f>
        <v>1946</v>
      </c>
      <c r="G103" s="7">
        <f>SUM(G83:G102)</f>
        <v>2539</v>
      </c>
      <c r="J103" s="50">
        <v>17</v>
      </c>
      <c r="K103" s="51">
        <f t="shared" si="10"/>
        <v>22</v>
      </c>
      <c r="L103" s="94">
        <v>15</v>
      </c>
      <c r="M103" s="95">
        <v>7</v>
      </c>
      <c r="N103" s="50">
        <v>42</v>
      </c>
      <c r="O103" s="51">
        <f t="shared" si="11"/>
        <v>33</v>
      </c>
      <c r="P103" s="94">
        <v>16</v>
      </c>
      <c r="Q103" s="95">
        <v>17</v>
      </c>
      <c r="R103" s="50">
        <v>67</v>
      </c>
      <c r="S103" s="51">
        <f t="shared" si="12"/>
        <v>12</v>
      </c>
      <c r="T103" s="94">
        <v>2</v>
      </c>
      <c r="U103" s="95">
        <v>10</v>
      </c>
      <c r="V103" s="50">
        <v>92</v>
      </c>
      <c r="W103" s="51">
        <f t="shared" si="13"/>
        <v>2</v>
      </c>
      <c r="X103" s="94">
        <v>2</v>
      </c>
      <c r="Y103" s="95">
        <v>0</v>
      </c>
    </row>
    <row r="104" spans="10:25" ht="24.75" customHeight="1">
      <c r="J104" s="50">
        <v>18</v>
      </c>
      <c r="K104" s="51">
        <f t="shared" si="10"/>
        <v>76</v>
      </c>
      <c r="L104" s="94">
        <v>46</v>
      </c>
      <c r="M104" s="95">
        <v>30</v>
      </c>
      <c r="N104" s="50">
        <v>43</v>
      </c>
      <c r="O104" s="51">
        <f t="shared" si="11"/>
        <v>49</v>
      </c>
      <c r="P104" s="94">
        <v>25</v>
      </c>
      <c r="Q104" s="95">
        <v>24</v>
      </c>
      <c r="R104" s="50">
        <v>68</v>
      </c>
      <c r="S104" s="51">
        <f t="shared" si="12"/>
        <v>11</v>
      </c>
      <c r="T104" s="94">
        <v>5</v>
      </c>
      <c r="U104" s="95">
        <v>6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115</v>
      </c>
      <c r="L105" s="94">
        <v>68</v>
      </c>
      <c r="M105" s="95">
        <v>47</v>
      </c>
      <c r="N105" s="50">
        <v>44</v>
      </c>
      <c r="O105" s="51">
        <f t="shared" si="11"/>
        <v>42</v>
      </c>
      <c r="P105" s="94">
        <v>19</v>
      </c>
      <c r="Q105" s="95">
        <v>23</v>
      </c>
      <c r="R105" s="50">
        <v>69</v>
      </c>
      <c r="S105" s="51">
        <f t="shared" si="12"/>
        <v>15</v>
      </c>
      <c r="T105" s="94">
        <v>8</v>
      </c>
      <c r="U105" s="95">
        <v>7</v>
      </c>
      <c r="V105" s="50">
        <v>94</v>
      </c>
      <c r="W105" s="51">
        <f t="shared" si="13"/>
        <v>2</v>
      </c>
      <c r="X105" s="94">
        <v>1</v>
      </c>
      <c r="Y105" s="95">
        <v>1</v>
      </c>
    </row>
    <row r="106" spans="10:25" ht="24.75" customHeight="1">
      <c r="J106" s="49" t="s">
        <v>59</v>
      </c>
      <c r="K106" s="54">
        <f t="shared" si="10"/>
        <v>940</v>
      </c>
      <c r="L106" s="54">
        <f>L107+L108+L109+L110+L111</f>
        <v>470</v>
      </c>
      <c r="M106" s="55">
        <f>M107+M108+M109+M110+M111</f>
        <v>470</v>
      </c>
      <c r="N106" s="49" t="s">
        <v>60</v>
      </c>
      <c r="O106" s="54">
        <f t="shared" si="11"/>
        <v>257</v>
      </c>
      <c r="P106" s="54">
        <f>P107+P108+P109+P110+P111</f>
        <v>107</v>
      </c>
      <c r="Q106" s="55">
        <f>Q107+Q108+Q109+Q110+Q111</f>
        <v>150</v>
      </c>
      <c r="R106" s="49" t="s">
        <v>61</v>
      </c>
      <c r="S106" s="54">
        <f t="shared" si="12"/>
        <v>39</v>
      </c>
      <c r="T106" s="54">
        <f>T107+T108+T109+T110+T111</f>
        <v>17</v>
      </c>
      <c r="U106" s="55">
        <f>U107+U108+U109+U110+U111</f>
        <v>22</v>
      </c>
      <c r="V106" s="49" t="s">
        <v>62</v>
      </c>
      <c r="W106" s="54">
        <f t="shared" si="13"/>
        <v>0</v>
      </c>
      <c r="X106" s="54">
        <f>X107+X108+X109+X110+X111</f>
        <v>0</v>
      </c>
      <c r="Y106" s="55">
        <f>Y107+Y108+Y109+Y110+Y111</f>
        <v>0</v>
      </c>
    </row>
    <row r="107" spans="10:25" ht="24.75" customHeight="1">
      <c r="J107" s="50">
        <v>20</v>
      </c>
      <c r="K107" s="51">
        <f t="shared" si="10"/>
        <v>154</v>
      </c>
      <c r="L107" s="94">
        <v>85</v>
      </c>
      <c r="M107" s="95">
        <v>69</v>
      </c>
      <c r="N107" s="50">
        <v>45</v>
      </c>
      <c r="O107" s="51">
        <f t="shared" si="11"/>
        <v>30</v>
      </c>
      <c r="P107" s="94">
        <v>11</v>
      </c>
      <c r="Q107" s="95">
        <v>19</v>
      </c>
      <c r="R107" s="50">
        <v>70</v>
      </c>
      <c r="S107" s="51">
        <f t="shared" si="12"/>
        <v>14</v>
      </c>
      <c r="T107" s="94">
        <v>6</v>
      </c>
      <c r="U107" s="95">
        <v>8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10:25" ht="24.75" customHeight="1">
      <c r="J108" s="50">
        <v>21</v>
      </c>
      <c r="K108" s="51">
        <f t="shared" si="10"/>
        <v>168</v>
      </c>
      <c r="L108" s="94">
        <v>98</v>
      </c>
      <c r="M108" s="95">
        <v>70</v>
      </c>
      <c r="N108" s="50">
        <v>46</v>
      </c>
      <c r="O108" s="51">
        <f t="shared" si="11"/>
        <v>60</v>
      </c>
      <c r="P108" s="94">
        <v>25</v>
      </c>
      <c r="Q108" s="95">
        <v>35</v>
      </c>
      <c r="R108" s="50">
        <v>71</v>
      </c>
      <c r="S108" s="51">
        <f t="shared" si="12"/>
        <v>9</v>
      </c>
      <c r="T108" s="94">
        <v>4</v>
      </c>
      <c r="U108" s="95">
        <v>5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207</v>
      </c>
      <c r="L109" s="94">
        <v>95</v>
      </c>
      <c r="M109" s="95">
        <v>112</v>
      </c>
      <c r="N109" s="50">
        <v>47</v>
      </c>
      <c r="O109" s="51">
        <f t="shared" si="11"/>
        <v>58</v>
      </c>
      <c r="P109" s="94">
        <v>28</v>
      </c>
      <c r="Q109" s="95">
        <v>30</v>
      </c>
      <c r="R109" s="50">
        <v>72</v>
      </c>
      <c r="S109" s="51">
        <f t="shared" si="12"/>
        <v>5</v>
      </c>
      <c r="T109" s="94">
        <v>2</v>
      </c>
      <c r="U109" s="95">
        <v>3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221</v>
      </c>
      <c r="L110" s="94">
        <v>101</v>
      </c>
      <c r="M110" s="95">
        <v>120</v>
      </c>
      <c r="N110" s="50">
        <v>48</v>
      </c>
      <c r="O110" s="51">
        <f>P110+Q110</f>
        <v>53</v>
      </c>
      <c r="P110" s="94">
        <v>20</v>
      </c>
      <c r="Q110" s="95">
        <v>33</v>
      </c>
      <c r="R110" s="50">
        <v>73</v>
      </c>
      <c r="S110" s="51">
        <f t="shared" si="12"/>
        <v>4</v>
      </c>
      <c r="T110" s="94">
        <v>0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190</v>
      </c>
      <c r="L111" s="96">
        <v>91</v>
      </c>
      <c r="M111" s="97">
        <v>99</v>
      </c>
      <c r="N111" s="60">
        <v>49</v>
      </c>
      <c r="O111" s="61">
        <f>P111+Q111</f>
        <v>56</v>
      </c>
      <c r="P111" s="96">
        <v>23</v>
      </c>
      <c r="Q111" s="97">
        <v>33</v>
      </c>
      <c r="R111" s="60">
        <v>74</v>
      </c>
      <c r="S111" s="61">
        <f t="shared" si="12"/>
        <v>7</v>
      </c>
      <c r="T111" s="96">
        <v>5</v>
      </c>
      <c r="U111" s="97">
        <v>2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3856</v>
      </c>
      <c r="X113" s="126">
        <f>L82+L88+L94+L100+L106+L112+P82+P88+P94+P100+P106+P112+T82+T88+T94+T100+T106+T112+X82+X88+X94+X100+X106+X112</f>
        <v>1910</v>
      </c>
      <c r="Y113" s="128">
        <f>M82+M88+M94+M100+M106+M112+Q82+Q88+Q94+Q100+Q106+Q112+U82+U88+U94+U100+U106+U112+Y82+Y88+Y94+Y100+Y106+Y112</f>
        <v>1946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158</v>
      </c>
      <c r="P115" s="69">
        <f>$T$100+$T106+$X$82+$X$88+$X$94+$X$100+$X$106+$X$112</f>
        <v>66</v>
      </c>
      <c r="Q115" s="69">
        <f>$U$100+$U$106+$Y$82+$Y$88+$Y$94+$Y$100+$Y$106+$Y$112</f>
        <v>92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D1">
      <selection activeCell="F7" sqref="F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平成３０年６月１日現在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84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1983</v>
      </c>
      <c r="L4" s="47">
        <f>L5+L6+L7+L8+L9</f>
        <v>1004</v>
      </c>
      <c r="M4" s="48">
        <f>M5+M6+M7+M8+M9</f>
        <v>979</v>
      </c>
      <c r="N4" s="49" t="s">
        <v>44</v>
      </c>
      <c r="O4" s="47">
        <f aca="true" t="shared" si="1" ref="O4:O33">P4+Q4</f>
        <v>3798</v>
      </c>
      <c r="P4" s="47">
        <f>P5+P6+P7+P8+P9</f>
        <v>2004</v>
      </c>
      <c r="Q4" s="48">
        <f>Q5+Q6+Q7+Q8+Q9</f>
        <v>1794</v>
      </c>
      <c r="R4" s="49" t="s">
        <v>45</v>
      </c>
      <c r="S4" s="47">
        <f aca="true" t="shared" si="2" ref="S4:S33">T4+U4</f>
        <v>4184</v>
      </c>
      <c r="T4" s="47">
        <f>T5+T6+T7+T8+T9</f>
        <v>2162</v>
      </c>
      <c r="U4" s="48">
        <f>U5+U6+U7+U8+U9</f>
        <v>2022</v>
      </c>
      <c r="V4" s="49" t="s">
        <v>46</v>
      </c>
      <c r="W4" s="47">
        <f aca="true" t="shared" si="3" ref="W4:W35">X4+Y4</f>
        <v>2912</v>
      </c>
      <c r="X4" s="47">
        <f>X5+X6+X7+X8+X9</f>
        <v>1292</v>
      </c>
      <c r="Y4" s="48">
        <f>Y5+Y6+Y7+Y8+Y9</f>
        <v>1620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363</v>
      </c>
      <c r="L5" s="52">
        <v>186</v>
      </c>
      <c r="M5" s="53">
        <v>177</v>
      </c>
      <c r="N5" s="50">
        <v>25</v>
      </c>
      <c r="O5" s="51">
        <f t="shared" si="1"/>
        <v>784</v>
      </c>
      <c r="P5" s="52">
        <v>424</v>
      </c>
      <c r="Q5" s="53">
        <v>360</v>
      </c>
      <c r="R5" s="50">
        <v>50</v>
      </c>
      <c r="S5" s="51">
        <f t="shared" si="2"/>
        <v>909</v>
      </c>
      <c r="T5" s="52">
        <v>488</v>
      </c>
      <c r="U5" s="53">
        <v>421</v>
      </c>
      <c r="V5" s="50">
        <v>75</v>
      </c>
      <c r="W5" s="51">
        <f t="shared" si="3"/>
        <v>658</v>
      </c>
      <c r="X5" s="52">
        <v>302</v>
      </c>
      <c r="Y5" s="53">
        <v>356</v>
      </c>
    </row>
    <row r="6" spans="2:25" ht="24.75" customHeight="1" thickTop="1">
      <c r="B6" s="163" t="s">
        <v>31</v>
      </c>
      <c r="C6" s="164"/>
      <c r="D6" s="165"/>
      <c r="E6" s="15">
        <f>F6+G6</f>
        <v>58491</v>
      </c>
      <c r="F6" s="38">
        <f>SUM(F7:F8)</f>
        <v>29251</v>
      </c>
      <c r="G6" s="39">
        <f>SUM(G7:G8)</f>
        <v>29240</v>
      </c>
      <c r="J6" s="50">
        <v>1</v>
      </c>
      <c r="K6" s="51">
        <f t="shared" si="0"/>
        <v>404</v>
      </c>
      <c r="L6" s="52">
        <v>207</v>
      </c>
      <c r="M6" s="53">
        <v>197</v>
      </c>
      <c r="N6" s="50">
        <v>26</v>
      </c>
      <c r="O6" s="51">
        <f t="shared" si="1"/>
        <v>779</v>
      </c>
      <c r="P6" s="52">
        <v>402</v>
      </c>
      <c r="Q6" s="53">
        <v>377</v>
      </c>
      <c r="R6" s="50">
        <v>51</v>
      </c>
      <c r="S6" s="51">
        <f t="shared" si="2"/>
        <v>802</v>
      </c>
      <c r="T6" s="52">
        <v>386</v>
      </c>
      <c r="U6" s="53">
        <v>416</v>
      </c>
      <c r="V6" s="50">
        <v>76</v>
      </c>
      <c r="W6" s="51">
        <f t="shared" si="3"/>
        <v>648</v>
      </c>
      <c r="X6" s="52">
        <v>298</v>
      </c>
      <c r="Y6" s="53">
        <v>350</v>
      </c>
    </row>
    <row r="7" spans="2:25" ht="24.75" customHeight="1">
      <c r="B7" s="19"/>
      <c r="C7" s="166" t="s">
        <v>32</v>
      </c>
      <c r="D7" s="131"/>
      <c r="E7" s="13">
        <f>F7+G7</f>
        <v>54649</v>
      </c>
      <c r="F7" s="14">
        <v>27353</v>
      </c>
      <c r="G7" s="33">
        <v>27296</v>
      </c>
      <c r="J7" s="50">
        <v>2</v>
      </c>
      <c r="K7" s="51">
        <f t="shared" si="0"/>
        <v>408</v>
      </c>
      <c r="L7" s="52">
        <v>200</v>
      </c>
      <c r="M7" s="53">
        <v>208</v>
      </c>
      <c r="N7" s="50">
        <v>27</v>
      </c>
      <c r="O7" s="51">
        <f t="shared" si="1"/>
        <v>747</v>
      </c>
      <c r="P7" s="52">
        <v>381</v>
      </c>
      <c r="Q7" s="53">
        <v>366</v>
      </c>
      <c r="R7" s="50">
        <v>52</v>
      </c>
      <c r="S7" s="51">
        <f t="shared" si="2"/>
        <v>829</v>
      </c>
      <c r="T7" s="52">
        <v>442</v>
      </c>
      <c r="U7" s="53">
        <v>387</v>
      </c>
      <c r="V7" s="50">
        <v>77</v>
      </c>
      <c r="W7" s="51">
        <f t="shared" si="3"/>
        <v>598</v>
      </c>
      <c r="X7" s="52">
        <v>271</v>
      </c>
      <c r="Y7" s="53">
        <v>327</v>
      </c>
    </row>
    <row r="8" spans="2:25" ht="24.75" customHeight="1" thickBot="1">
      <c r="B8" s="23"/>
      <c r="C8" s="167" t="s">
        <v>33</v>
      </c>
      <c r="D8" s="168"/>
      <c r="E8" s="24">
        <f>F8+G8</f>
        <v>3842</v>
      </c>
      <c r="F8" s="25">
        <v>1898</v>
      </c>
      <c r="G8" s="34">
        <v>1944</v>
      </c>
      <c r="J8" s="50">
        <v>3</v>
      </c>
      <c r="K8" s="51">
        <f t="shared" si="0"/>
        <v>415</v>
      </c>
      <c r="L8" s="52">
        <v>206</v>
      </c>
      <c r="M8" s="53">
        <v>209</v>
      </c>
      <c r="N8" s="50">
        <v>28</v>
      </c>
      <c r="O8" s="51">
        <f t="shared" si="1"/>
        <v>766</v>
      </c>
      <c r="P8" s="52">
        <v>403</v>
      </c>
      <c r="Q8" s="53">
        <v>363</v>
      </c>
      <c r="R8" s="50">
        <v>53</v>
      </c>
      <c r="S8" s="51">
        <f t="shared" si="2"/>
        <v>869</v>
      </c>
      <c r="T8" s="52">
        <v>446</v>
      </c>
      <c r="U8" s="53">
        <v>423</v>
      </c>
      <c r="V8" s="50">
        <v>78</v>
      </c>
      <c r="W8" s="51">
        <f t="shared" si="3"/>
        <v>558</v>
      </c>
      <c r="X8" s="52">
        <v>231</v>
      </c>
      <c r="Y8" s="53">
        <v>327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393</v>
      </c>
      <c r="L9" s="52">
        <v>205</v>
      </c>
      <c r="M9" s="53">
        <v>188</v>
      </c>
      <c r="N9" s="50">
        <v>29</v>
      </c>
      <c r="O9" s="51">
        <f t="shared" si="1"/>
        <v>722</v>
      </c>
      <c r="P9" s="52">
        <v>394</v>
      </c>
      <c r="Q9" s="53">
        <v>328</v>
      </c>
      <c r="R9" s="50">
        <v>54</v>
      </c>
      <c r="S9" s="51">
        <f t="shared" si="2"/>
        <v>775</v>
      </c>
      <c r="T9" s="52">
        <v>400</v>
      </c>
      <c r="U9" s="53">
        <v>375</v>
      </c>
      <c r="V9" s="50">
        <v>79</v>
      </c>
      <c r="W9" s="51">
        <f t="shared" si="3"/>
        <v>450</v>
      </c>
      <c r="X9" s="52">
        <v>190</v>
      </c>
      <c r="Y9" s="53">
        <v>260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2056</v>
      </c>
      <c r="L10" s="54">
        <f>L11+L12+L13+L14+L15</f>
        <v>1050</v>
      </c>
      <c r="M10" s="55">
        <f>M11+M12+M13+M14+M15</f>
        <v>1006</v>
      </c>
      <c r="N10" s="49" t="s">
        <v>48</v>
      </c>
      <c r="O10" s="54">
        <f t="shared" si="1"/>
        <v>3402</v>
      </c>
      <c r="P10" s="54">
        <f>P11+P12+P13+P14+P15</f>
        <v>1849</v>
      </c>
      <c r="Q10" s="55">
        <f>Q11+Q12+Q13+Q14+Q15</f>
        <v>1553</v>
      </c>
      <c r="R10" s="56" t="s">
        <v>49</v>
      </c>
      <c r="S10" s="54">
        <f t="shared" si="2"/>
        <v>3751</v>
      </c>
      <c r="T10" s="54">
        <f>T11+T12+T13+T14+T15</f>
        <v>1862</v>
      </c>
      <c r="U10" s="55">
        <f>U11+U12+U13+U14+U15</f>
        <v>1889</v>
      </c>
      <c r="V10" s="49" t="s">
        <v>50</v>
      </c>
      <c r="W10" s="54">
        <f t="shared" si="3"/>
        <v>2169</v>
      </c>
      <c r="X10" s="54">
        <f>X11+X12+X13+X14+X15</f>
        <v>897</v>
      </c>
      <c r="Y10" s="55">
        <f>Y11+Y12+Y13+Y14+Y15</f>
        <v>1272</v>
      </c>
    </row>
    <row r="11" spans="2:25" ht="24.75" customHeight="1" thickBot="1">
      <c r="B11" s="171" t="s">
        <v>5</v>
      </c>
      <c r="C11" s="172"/>
      <c r="D11" s="31">
        <f>SUM(E11:G11)</f>
        <v>30538</v>
      </c>
      <c r="E11" s="25">
        <v>27472</v>
      </c>
      <c r="F11" s="25">
        <v>2524</v>
      </c>
      <c r="G11" s="32">
        <v>542</v>
      </c>
      <c r="J11" s="57">
        <v>5</v>
      </c>
      <c r="K11" s="51">
        <f t="shared" si="0"/>
        <v>382</v>
      </c>
      <c r="L11" s="52">
        <v>199</v>
      </c>
      <c r="M11" s="53">
        <v>183</v>
      </c>
      <c r="N11" s="50">
        <v>30</v>
      </c>
      <c r="O11" s="51">
        <f t="shared" si="1"/>
        <v>667</v>
      </c>
      <c r="P11" s="52">
        <v>359</v>
      </c>
      <c r="Q11" s="53">
        <v>308</v>
      </c>
      <c r="R11" s="50">
        <v>55</v>
      </c>
      <c r="S11" s="51">
        <f t="shared" si="2"/>
        <v>738</v>
      </c>
      <c r="T11" s="52">
        <v>388</v>
      </c>
      <c r="U11" s="53">
        <v>350</v>
      </c>
      <c r="V11" s="50">
        <v>80</v>
      </c>
      <c r="W11" s="51">
        <f t="shared" si="3"/>
        <v>469</v>
      </c>
      <c r="X11" s="52">
        <v>214</v>
      </c>
      <c r="Y11" s="53">
        <v>255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408</v>
      </c>
      <c r="L12" s="52">
        <v>206</v>
      </c>
      <c r="M12" s="53">
        <v>202</v>
      </c>
      <c r="N12" s="50">
        <v>31</v>
      </c>
      <c r="O12" s="51">
        <f t="shared" si="1"/>
        <v>697</v>
      </c>
      <c r="P12" s="52">
        <v>369</v>
      </c>
      <c r="Q12" s="53">
        <v>328</v>
      </c>
      <c r="R12" s="50">
        <v>56</v>
      </c>
      <c r="S12" s="51">
        <f t="shared" si="2"/>
        <v>753</v>
      </c>
      <c r="T12" s="52">
        <v>357</v>
      </c>
      <c r="U12" s="53">
        <v>396</v>
      </c>
      <c r="V12" s="50">
        <v>81</v>
      </c>
      <c r="W12" s="51">
        <f t="shared" si="3"/>
        <v>465</v>
      </c>
      <c r="X12" s="52">
        <v>201</v>
      </c>
      <c r="Y12" s="53">
        <v>264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7">
        <v>7</v>
      </c>
      <c r="K13" s="51">
        <f t="shared" si="0"/>
        <v>411</v>
      </c>
      <c r="L13" s="52">
        <v>201</v>
      </c>
      <c r="M13" s="53">
        <v>210</v>
      </c>
      <c r="N13" s="50">
        <v>32</v>
      </c>
      <c r="O13" s="51">
        <f t="shared" si="1"/>
        <v>661</v>
      </c>
      <c r="P13" s="52">
        <v>380</v>
      </c>
      <c r="Q13" s="53">
        <v>281</v>
      </c>
      <c r="R13" s="50">
        <v>57</v>
      </c>
      <c r="S13" s="51">
        <f t="shared" si="2"/>
        <v>771</v>
      </c>
      <c r="T13" s="52">
        <v>381</v>
      </c>
      <c r="U13" s="53">
        <v>390</v>
      </c>
      <c r="V13" s="50">
        <v>82</v>
      </c>
      <c r="W13" s="51">
        <f t="shared" si="3"/>
        <v>430</v>
      </c>
      <c r="X13" s="52">
        <v>165</v>
      </c>
      <c r="Y13" s="53">
        <v>265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83" t="s">
        <v>23</v>
      </c>
      <c r="H14" s="181" t="s">
        <v>80</v>
      </c>
      <c r="J14" s="57">
        <v>8</v>
      </c>
      <c r="K14" s="51">
        <f t="shared" si="0"/>
        <v>423</v>
      </c>
      <c r="L14" s="52">
        <v>213</v>
      </c>
      <c r="M14" s="53">
        <v>210</v>
      </c>
      <c r="N14" s="50">
        <v>33</v>
      </c>
      <c r="O14" s="51">
        <f t="shared" si="1"/>
        <v>690</v>
      </c>
      <c r="P14" s="52">
        <v>380</v>
      </c>
      <c r="Q14" s="53">
        <v>310</v>
      </c>
      <c r="R14" s="50">
        <v>58</v>
      </c>
      <c r="S14" s="51">
        <f t="shared" si="2"/>
        <v>759</v>
      </c>
      <c r="T14" s="52">
        <v>368</v>
      </c>
      <c r="U14" s="53">
        <v>391</v>
      </c>
      <c r="V14" s="50">
        <v>83</v>
      </c>
      <c r="W14" s="51">
        <f t="shared" si="3"/>
        <v>420</v>
      </c>
      <c r="X14" s="52">
        <v>169</v>
      </c>
      <c r="Y14" s="53">
        <v>251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84"/>
      <c r="H15" s="182"/>
      <c r="J15" s="57">
        <v>9</v>
      </c>
      <c r="K15" s="51">
        <f t="shared" si="0"/>
        <v>432</v>
      </c>
      <c r="L15" s="52">
        <v>231</v>
      </c>
      <c r="M15" s="53">
        <v>201</v>
      </c>
      <c r="N15" s="50">
        <v>34</v>
      </c>
      <c r="O15" s="51">
        <f t="shared" si="1"/>
        <v>687</v>
      </c>
      <c r="P15" s="52">
        <v>361</v>
      </c>
      <c r="Q15" s="53">
        <v>326</v>
      </c>
      <c r="R15" s="50">
        <v>59</v>
      </c>
      <c r="S15" s="51">
        <f t="shared" si="2"/>
        <v>730</v>
      </c>
      <c r="T15" s="52">
        <v>368</v>
      </c>
      <c r="U15" s="53">
        <v>362</v>
      </c>
      <c r="V15" s="50">
        <v>84</v>
      </c>
      <c r="W15" s="51">
        <f t="shared" si="3"/>
        <v>385</v>
      </c>
      <c r="X15" s="52">
        <v>148</v>
      </c>
      <c r="Y15" s="53">
        <v>237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18449</v>
      </c>
      <c r="E16" s="27">
        <v>9147</v>
      </c>
      <c r="F16" s="35">
        <v>9302</v>
      </c>
      <c r="G16" s="27">
        <v>9451</v>
      </c>
      <c r="H16" s="114">
        <v>128</v>
      </c>
      <c r="J16" s="49" t="s">
        <v>51</v>
      </c>
      <c r="K16" s="54">
        <f t="shared" si="0"/>
        <v>2104</v>
      </c>
      <c r="L16" s="54">
        <f>L17+L18+L19+L20+L21</f>
        <v>1044</v>
      </c>
      <c r="M16" s="55">
        <f>M17+M18+M19+M20+M21</f>
        <v>1060</v>
      </c>
      <c r="N16" s="49" t="s">
        <v>52</v>
      </c>
      <c r="O16" s="54">
        <f t="shared" si="1"/>
        <v>3543</v>
      </c>
      <c r="P16" s="54">
        <f>P17+P18+P19+P20+P21</f>
        <v>1910</v>
      </c>
      <c r="Q16" s="55">
        <f>Q17+Q18+Q19+Q20+Q21</f>
        <v>1633</v>
      </c>
      <c r="R16" s="49" t="s">
        <v>53</v>
      </c>
      <c r="S16" s="54">
        <f t="shared" si="2"/>
        <v>3647</v>
      </c>
      <c r="T16" s="54">
        <f>T17+T18+T19+T20+T21</f>
        <v>1916</v>
      </c>
      <c r="U16" s="55">
        <f>U17+U18+U19+U20+U21</f>
        <v>1731</v>
      </c>
      <c r="V16" s="49" t="s">
        <v>54</v>
      </c>
      <c r="W16" s="54">
        <f t="shared" si="3"/>
        <v>1320</v>
      </c>
      <c r="X16" s="54">
        <f>X17+X18+X19+X20+X21</f>
        <v>401</v>
      </c>
      <c r="Y16" s="55">
        <f>Y17+Y18+Y19+Y20+Y21</f>
        <v>919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36">
        <v>5</v>
      </c>
      <c r="H17" s="109">
        <v>0</v>
      </c>
      <c r="J17" s="50">
        <v>10</v>
      </c>
      <c r="K17" s="51">
        <f t="shared" si="0"/>
        <v>434</v>
      </c>
      <c r="L17" s="52">
        <v>212</v>
      </c>
      <c r="M17" s="53">
        <v>222</v>
      </c>
      <c r="N17" s="50">
        <v>35</v>
      </c>
      <c r="O17" s="51">
        <f t="shared" si="1"/>
        <v>733</v>
      </c>
      <c r="P17" s="52">
        <v>401</v>
      </c>
      <c r="Q17" s="53">
        <v>332</v>
      </c>
      <c r="R17" s="50">
        <v>60</v>
      </c>
      <c r="S17" s="51">
        <f t="shared" si="2"/>
        <v>715</v>
      </c>
      <c r="T17" s="52">
        <v>384</v>
      </c>
      <c r="U17" s="53">
        <v>331</v>
      </c>
      <c r="V17" s="50">
        <v>85</v>
      </c>
      <c r="W17" s="51">
        <f t="shared" si="3"/>
        <v>331</v>
      </c>
      <c r="X17" s="52">
        <v>112</v>
      </c>
      <c r="Y17" s="53">
        <v>219</v>
      </c>
    </row>
    <row r="18" spans="1:25" ht="24.75" customHeight="1">
      <c r="A18" s="9"/>
      <c r="B18" s="151" t="s">
        <v>11</v>
      </c>
      <c r="C18" s="139"/>
      <c r="D18" s="4">
        <f t="shared" si="4"/>
        <v>13399</v>
      </c>
      <c r="E18" s="8">
        <v>6780</v>
      </c>
      <c r="F18" s="36">
        <v>6619</v>
      </c>
      <c r="G18" s="113">
        <v>7056</v>
      </c>
      <c r="H18" s="110">
        <v>150</v>
      </c>
      <c r="J18" s="50">
        <v>11</v>
      </c>
      <c r="K18" s="51">
        <f t="shared" si="0"/>
        <v>396</v>
      </c>
      <c r="L18" s="52">
        <v>184</v>
      </c>
      <c r="M18" s="53">
        <v>212</v>
      </c>
      <c r="N18" s="50">
        <v>36</v>
      </c>
      <c r="O18" s="51">
        <f t="shared" si="1"/>
        <v>671</v>
      </c>
      <c r="P18" s="52">
        <v>343</v>
      </c>
      <c r="Q18" s="53">
        <v>328</v>
      </c>
      <c r="R18" s="50">
        <v>61</v>
      </c>
      <c r="S18" s="51">
        <f t="shared" si="2"/>
        <v>710</v>
      </c>
      <c r="T18" s="52">
        <v>381</v>
      </c>
      <c r="U18" s="53">
        <v>329</v>
      </c>
      <c r="V18" s="50">
        <v>86</v>
      </c>
      <c r="W18" s="51">
        <f t="shared" si="3"/>
        <v>291</v>
      </c>
      <c r="X18" s="52">
        <v>98</v>
      </c>
      <c r="Y18" s="53">
        <v>193</v>
      </c>
    </row>
    <row r="19" spans="1:25" ht="24.75" customHeight="1">
      <c r="A19" s="9"/>
      <c r="B19" s="137" t="s">
        <v>12</v>
      </c>
      <c r="C19" s="131"/>
      <c r="D19" s="4">
        <f t="shared" si="4"/>
        <v>203</v>
      </c>
      <c r="E19" s="8">
        <v>97</v>
      </c>
      <c r="F19" s="36">
        <v>106</v>
      </c>
      <c r="G19" s="113">
        <v>112</v>
      </c>
      <c r="H19" s="115">
        <v>1</v>
      </c>
      <c r="J19" s="50">
        <v>12</v>
      </c>
      <c r="K19" s="51">
        <f t="shared" si="0"/>
        <v>411</v>
      </c>
      <c r="L19" s="52">
        <v>211</v>
      </c>
      <c r="M19" s="53">
        <v>200</v>
      </c>
      <c r="N19" s="50">
        <v>37</v>
      </c>
      <c r="O19" s="51">
        <f t="shared" si="1"/>
        <v>737</v>
      </c>
      <c r="P19" s="52">
        <v>394</v>
      </c>
      <c r="Q19" s="53">
        <v>343</v>
      </c>
      <c r="R19" s="50">
        <v>62</v>
      </c>
      <c r="S19" s="51">
        <f t="shared" si="2"/>
        <v>792</v>
      </c>
      <c r="T19" s="52">
        <v>406</v>
      </c>
      <c r="U19" s="53">
        <v>386</v>
      </c>
      <c r="V19" s="50">
        <v>87</v>
      </c>
      <c r="W19" s="51">
        <f t="shared" si="3"/>
        <v>275</v>
      </c>
      <c r="X19" s="52">
        <v>82</v>
      </c>
      <c r="Y19" s="53">
        <v>193</v>
      </c>
    </row>
    <row r="20" spans="1:25" ht="24.75" customHeight="1">
      <c r="A20" s="9"/>
      <c r="B20" s="137" t="s">
        <v>13</v>
      </c>
      <c r="C20" s="131"/>
      <c r="D20" s="4">
        <f t="shared" si="4"/>
        <v>2024</v>
      </c>
      <c r="E20" s="8">
        <v>995</v>
      </c>
      <c r="F20" s="36">
        <v>1029</v>
      </c>
      <c r="G20" s="36">
        <v>1074</v>
      </c>
      <c r="H20" s="109">
        <v>16</v>
      </c>
      <c r="J20" s="50">
        <v>13</v>
      </c>
      <c r="K20" s="51">
        <f t="shared" si="0"/>
        <v>402</v>
      </c>
      <c r="L20" s="52">
        <v>202</v>
      </c>
      <c r="M20" s="53">
        <v>200</v>
      </c>
      <c r="N20" s="50">
        <v>38</v>
      </c>
      <c r="O20" s="51">
        <f t="shared" si="1"/>
        <v>667</v>
      </c>
      <c r="P20" s="52">
        <v>370</v>
      </c>
      <c r="Q20" s="53">
        <v>297</v>
      </c>
      <c r="R20" s="50">
        <v>63</v>
      </c>
      <c r="S20" s="51">
        <f t="shared" si="2"/>
        <v>714</v>
      </c>
      <c r="T20" s="52">
        <v>382</v>
      </c>
      <c r="U20" s="53">
        <v>332</v>
      </c>
      <c r="V20" s="50">
        <v>88</v>
      </c>
      <c r="W20" s="51">
        <f t="shared" si="3"/>
        <v>235</v>
      </c>
      <c r="X20" s="52">
        <v>54</v>
      </c>
      <c r="Y20" s="53">
        <v>181</v>
      </c>
    </row>
    <row r="21" spans="1:25" ht="24.75" customHeight="1">
      <c r="A21" s="9"/>
      <c r="B21" s="132" t="s">
        <v>14</v>
      </c>
      <c r="C21" s="131"/>
      <c r="D21" s="4">
        <f t="shared" si="4"/>
        <v>2997</v>
      </c>
      <c r="E21" s="8">
        <v>1463</v>
      </c>
      <c r="F21" s="36">
        <v>1534</v>
      </c>
      <c r="G21" s="113">
        <v>1616</v>
      </c>
      <c r="H21" s="115">
        <v>21</v>
      </c>
      <c r="J21" s="50">
        <v>14</v>
      </c>
      <c r="K21" s="51">
        <f t="shared" si="0"/>
        <v>461</v>
      </c>
      <c r="L21" s="52">
        <v>235</v>
      </c>
      <c r="M21" s="53">
        <v>226</v>
      </c>
      <c r="N21" s="50">
        <v>39</v>
      </c>
      <c r="O21" s="51">
        <f t="shared" si="1"/>
        <v>735</v>
      </c>
      <c r="P21" s="52">
        <v>402</v>
      </c>
      <c r="Q21" s="53">
        <v>333</v>
      </c>
      <c r="R21" s="50">
        <v>64</v>
      </c>
      <c r="S21" s="51">
        <f t="shared" si="2"/>
        <v>716</v>
      </c>
      <c r="T21" s="52">
        <v>363</v>
      </c>
      <c r="U21" s="53">
        <v>353</v>
      </c>
      <c r="V21" s="50">
        <v>89</v>
      </c>
      <c r="W21" s="51">
        <f t="shared" si="3"/>
        <v>188</v>
      </c>
      <c r="X21" s="52">
        <v>55</v>
      </c>
      <c r="Y21" s="53">
        <v>133</v>
      </c>
    </row>
    <row r="22" spans="1:25" ht="24.75" customHeight="1">
      <c r="A22" s="9"/>
      <c r="B22" s="138" t="s">
        <v>15</v>
      </c>
      <c r="C22" s="139"/>
      <c r="D22" s="4">
        <f t="shared" si="4"/>
        <v>1567</v>
      </c>
      <c r="E22" s="8">
        <v>787</v>
      </c>
      <c r="F22" s="36">
        <v>780</v>
      </c>
      <c r="G22" s="113">
        <v>966</v>
      </c>
      <c r="H22" s="115">
        <v>14</v>
      </c>
      <c r="J22" s="49" t="s">
        <v>55</v>
      </c>
      <c r="K22" s="54">
        <f t="shared" si="0"/>
        <v>2596</v>
      </c>
      <c r="L22" s="54">
        <f>L23+L24+L25+L26+L27</f>
        <v>1357</v>
      </c>
      <c r="M22" s="55">
        <f>M23+M24+M25+M26+M27</f>
        <v>1239</v>
      </c>
      <c r="N22" s="49" t="s">
        <v>56</v>
      </c>
      <c r="O22" s="54">
        <f t="shared" si="1"/>
        <v>4007</v>
      </c>
      <c r="P22" s="54">
        <f>P23+P24+P25+P26+P27</f>
        <v>2131</v>
      </c>
      <c r="Q22" s="55">
        <f>Q23+Q24+Q25+Q26+Q27</f>
        <v>1876</v>
      </c>
      <c r="R22" s="49" t="s">
        <v>57</v>
      </c>
      <c r="S22" s="54">
        <f t="shared" si="2"/>
        <v>4148</v>
      </c>
      <c r="T22" s="54">
        <f>T23+T24+T25+T26+T27</f>
        <v>2088</v>
      </c>
      <c r="U22" s="55">
        <f>U23+U24+U25+U26+U27</f>
        <v>2060</v>
      </c>
      <c r="V22" s="49" t="s">
        <v>58</v>
      </c>
      <c r="W22" s="54">
        <f t="shared" si="3"/>
        <v>593</v>
      </c>
      <c r="X22" s="54">
        <f>X23+X24+X25+X26+X27</f>
        <v>154</v>
      </c>
      <c r="Y22" s="55">
        <f>Y23+Y24+Y25+Y26+Y27</f>
        <v>439</v>
      </c>
    </row>
    <row r="23" spans="1:25" ht="24.75" customHeight="1">
      <c r="A23" s="9"/>
      <c r="B23" s="132" t="s">
        <v>16</v>
      </c>
      <c r="C23" s="131"/>
      <c r="D23" s="4">
        <f t="shared" si="4"/>
        <v>1080</v>
      </c>
      <c r="E23" s="8">
        <v>514</v>
      </c>
      <c r="F23" s="36">
        <v>566</v>
      </c>
      <c r="G23" s="36">
        <v>594</v>
      </c>
      <c r="H23" s="109">
        <v>9</v>
      </c>
      <c r="J23" s="50">
        <v>15</v>
      </c>
      <c r="K23" s="51">
        <f t="shared" si="0"/>
        <v>481</v>
      </c>
      <c r="L23" s="52">
        <v>249</v>
      </c>
      <c r="M23" s="53">
        <v>232</v>
      </c>
      <c r="N23" s="50">
        <v>40</v>
      </c>
      <c r="O23" s="51">
        <f t="shared" si="1"/>
        <v>717</v>
      </c>
      <c r="P23" s="52">
        <v>385</v>
      </c>
      <c r="Q23" s="53">
        <v>332</v>
      </c>
      <c r="R23" s="50">
        <v>65</v>
      </c>
      <c r="S23" s="51">
        <f t="shared" si="2"/>
        <v>742</v>
      </c>
      <c r="T23" s="52">
        <v>397</v>
      </c>
      <c r="U23" s="53">
        <v>345</v>
      </c>
      <c r="V23" s="50">
        <v>90</v>
      </c>
      <c r="W23" s="51">
        <f t="shared" si="3"/>
        <v>174</v>
      </c>
      <c r="X23" s="52">
        <v>51</v>
      </c>
      <c r="Y23" s="53">
        <v>123</v>
      </c>
    </row>
    <row r="24" spans="1:25" ht="24.75" customHeight="1">
      <c r="A24" s="9"/>
      <c r="B24" s="140" t="s">
        <v>27</v>
      </c>
      <c r="C24" s="139"/>
      <c r="D24" s="4">
        <f t="shared" si="4"/>
        <v>1097</v>
      </c>
      <c r="E24" s="8">
        <v>569</v>
      </c>
      <c r="F24" s="36">
        <v>528</v>
      </c>
      <c r="G24" s="36">
        <v>528</v>
      </c>
      <c r="H24" s="100">
        <v>8</v>
      </c>
      <c r="J24" s="50">
        <v>16</v>
      </c>
      <c r="K24" s="51">
        <f t="shared" si="0"/>
        <v>453</v>
      </c>
      <c r="L24" s="52">
        <v>221</v>
      </c>
      <c r="M24" s="53">
        <v>232</v>
      </c>
      <c r="N24" s="50">
        <v>41</v>
      </c>
      <c r="O24" s="51">
        <f t="shared" si="1"/>
        <v>762</v>
      </c>
      <c r="P24" s="52">
        <v>382</v>
      </c>
      <c r="Q24" s="53">
        <v>380</v>
      </c>
      <c r="R24" s="50">
        <v>66</v>
      </c>
      <c r="S24" s="51">
        <f t="shared" si="2"/>
        <v>813</v>
      </c>
      <c r="T24" s="52">
        <v>427</v>
      </c>
      <c r="U24" s="53">
        <v>386</v>
      </c>
      <c r="V24" s="50">
        <v>91</v>
      </c>
      <c r="W24" s="51">
        <f t="shared" si="3"/>
        <v>155</v>
      </c>
      <c r="X24" s="52">
        <v>40</v>
      </c>
      <c r="Y24" s="53">
        <v>115</v>
      </c>
    </row>
    <row r="25" spans="1:25" ht="24.75" customHeight="1">
      <c r="A25" s="9"/>
      <c r="B25" s="132" t="s">
        <v>17</v>
      </c>
      <c r="C25" s="131"/>
      <c r="D25" s="4">
        <f t="shared" si="4"/>
        <v>1174</v>
      </c>
      <c r="E25" s="8">
        <v>607</v>
      </c>
      <c r="F25" s="36">
        <v>567</v>
      </c>
      <c r="G25" s="36">
        <v>516</v>
      </c>
      <c r="H25" s="109">
        <v>4</v>
      </c>
      <c r="J25" s="50">
        <v>17</v>
      </c>
      <c r="K25" s="51">
        <f t="shared" si="0"/>
        <v>499</v>
      </c>
      <c r="L25" s="52">
        <v>262</v>
      </c>
      <c r="M25" s="53">
        <v>237</v>
      </c>
      <c r="N25" s="50">
        <v>42</v>
      </c>
      <c r="O25" s="51">
        <f t="shared" si="1"/>
        <v>768</v>
      </c>
      <c r="P25" s="52">
        <v>405</v>
      </c>
      <c r="Q25" s="53">
        <v>363</v>
      </c>
      <c r="R25" s="50">
        <v>67</v>
      </c>
      <c r="S25" s="51">
        <f t="shared" si="2"/>
        <v>845</v>
      </c>
      <c r="T25" s="52">
        <v>379</v>
      </c>
      <c r="U25" s="53">
        <v>466</v>
      </c>
      <c r="V25" s="50">
        <v>92</v>
      </c>
      <c r="W25" s="51">
        <f t="shared" si="3"/>
        <v>106</v>
      </c>
      <c r="X25" s="52">
        <v>31</v>
      </c>
      <c r="Y25" s="53">
        <v>75</v>
      </c>
    </row>
    <row r="26" spans="1:25" ht="24.75" customHeight="1">
      <c r="A26" s="9"/>
      <c r="B26" s="130" t="s">
        <v>27</v>
      </c>
      <c r="C26" s="131"/>
      <c r="D26" s="4">
        <f t="shared" si="4"/>
        <v>2094</v>
      </c>
      <c r="E26" s="8">
        <v>1089</v>
      </c>
      <c r="F26" s="36">
        <v>1005</v>
      </c>
      <c r="G26" s="36">
        <v>1136</v>
      </c>
      <c r="H26" s="109">
        <v>13</v>
      </c>
      <c r="J26" s="50">
        <v>18</v>
      </c>
      <c r="K26" s="51">
        <f t="shared" si="0"/>
        <v>544</v>
      </c>
      <c r="L26" s="52">
        <v>284</v>
      </c>
      <c r="M26" s="53">
        <v>260</v>
      </c>
      <c r="N26" s="50">
        <v>43</v>
      </c>
      <c r="O26" s="51">
        <f t="shared" si="1"/>
        <v>874</v>
      </c>
      <c r="P26" s="52">
        <v>487</v>
      </c>
      <c r="Q26" s="53">
        <v>387</v>
      </c>
      <c r="R26" s="50">
        <v>68</v>
      </c>
      <c r="S26" s="51">
        <f t="shared" si="2"/>
        <v>849</v>
      </c>
      <c r="T26" s="52">
        <v>437</v>
      </c>
      <c r="U26" s="53">
        <v>412</v>
      </c>
      <c r="V26" s="50">
        <v>93</v>
      </c>
      <c r="W26" s="51">
        <f t="shared" si="3"/>
        <v>87</v>
      </c>
      <c r="X26" s="52">
        <v>19</v>
      </c>
      <c r="Y26" s="53">
        <v>68</v>
      </c>
    </row>
    <row r="27" spans="1:25" ht="24.75" customHeight="1">
      <c r="A27" s="9"/>
      <c r="B27" s="130" t="s">
        <v>28</v>
      </c>
      <c r="C27" s="131"/>
      <c r="D27" s="4">
        <f t="shared" si="4"/>
        <v>1389</v>
      </c>
      <c r="E27" s="8">
        <v>718</v>
      </c>
      <c r="F27" s="36">
        <v>671</v>
      </c>
      <c r="G27" s="36">
        <v>691</v>
      </c>
      <c r="H27" s="109">
        <v>9</v>
      </c>
      <c r="J27" s="50">
        <v>19</v>
      </c>
      <c r="K27" s="51">
        <f t="shared" si="0"/>
        <v>619</v>
      </c>
      <c r="L27" s="52">
        <v>341</v>
      </c>
      <c r="M27" s="53">
        <v>278</v>
      </c>
      <c r="N27" s="50">
        <v>44</v>
      </c>
      <c r="O27" s="51">
        <f t="shared" si="1"/>
        <v>886</v>
      </c>
      <c r="P27" s="52">
        <v>472</v>
      </c>
      <c r="Q27" s="53">
        <v>414</v>
      </c>
      <c r="R27" s="50">
        <v>69</v>
      </c>
      <c r="S27" s="51">
        <f t="shared" si="2"/>
        <v>899</v>
      </c>
      <c r="T27" s="52">
        <v>448</v>
      </c>
      <c r="U27" s="53">
        <v>451</v>
      </c>
      <c r="V27" s="50">
        <v>94</v>
      </c>
      <c r="W27" s="51">
        <f t="shared" si="3"/>
        <v>71</v>
      </c>
      <c r="X27" s="52">
        <v>13</v>
      </c>
      <c r="Y27" s="53">
        <v>58</v>
      </c>
    </row>
    <row r="28" spans="1:25" ht="24.75" customHeight="1">
      <c r="A28" s="9"/>
      <c r="B28" s="132" t="s">
        <v>18</v>
      </c>
      <c r="C28" s="131"/>
      <c r="D28" s="4">
        <f t="shared" si="4"/>
        <v>3741</v>
      </c>
      <c r="E28" s="8">
        <v>1901</v>
      </c>
      <c r="F28" s="36">
        <v>1840</v>
      </c>
      <c r="G28" s="36">
        <v>1889</v>
      </c>
      <c r="H28" s="109">
        <v>46</v>
      </c>
      <c r="J28" s="49" t="s">
        <v>59</v>
      </c>
      <c r="K28" s="54">
        <f t="shared" si="0"/>
        <v>3945</v>
      </c>
      <c r="L28" s="54">
        <f>L29+L30+L31+L32+L33</f>
        <v>2022</v>
      </c>
      <c r="M28" s="55">
        <f>M29+M30+M31+M32+M33</f>
        <v>1923</v>
      </c>
      <c r="N28" s="49" t="s">
        <v>60</v>
      </c>
      <c r="O28" s="54">
        <f t="shared" si="1"/>
        <v>4663</v>
      </c>
      <c r="P28" s="54">
        <f>P29+P30+P31+P32+P33</f>
        <v>2422</v>
      </c>
      <c r="Q28" s="55">
        <f>Q29+Q30+Q31+Q32+Q33</f>
        <v>2241</v>
      </c>
      <c r="R28" s="49" t="s">
        <v>61</v>
      </c>
      <c r="S28" s="54">
        <f t="shared" si="2"/>
        <v>3470</v>
      </c>
      <c r="T28" s="54">
        <f>T29+T30+T31+T32+T33</f>
        <v>1660</v>
      </c>
      <c r="U28" s="55">
        <f>U29+U30+U31+U32+U33</f>
        <v>1810</v>
      </c>
      <c r="V28" s="49" t="s">
        <v>62</v>
      </c>
      <c r="W28" s="54">
        <f t="shared" si="3"/>
        <v>166</v>
      </c>
      <c r="X28" s="54">
        <f>X29+X30+X31+X32+X33</f>
        <v>22</v>
      </c>
      <c r="Y28" s="55">
        <f>Y29+Y30+Y31+Y32+Y33</f>
        <v>144</v>
      </c>
    </row>
    <row r="29" spans="1:25" ht="24.75" customHeight="1">
      <c r="A29" s="9"/>
      <c r="B29" s="130" t="s">
        <v>29</v>
      </c>
      <c r="C29" s="131"/>
      <c r="D29" s="4">
        <f t="shared" si="4"/>
        <v>2603</v>
      </c>
      <c r="E29" s="8">
        <v>1279</v>
      </c>
      <c r="F29" s="36">
        <v>1324</v>
      </c>
      <c r="G29" s="36">
        <v>1362</v>
      </c>
      <c r="H29" s="109">
        <v>42</v>
      </c>
      <c r="J29" s="50">
        <v>20</v>
      </c>
      <c r="K29" s="51">
        <f t="shared" si="0"/>
        <v>730</v>
      </c>
      <c r="L29" s="52">
        <v>380</v>
      </c>
      <c r="M29" s="53">
        <v>350</v>
      </c>
      <c r="N29" s="50">
        <v>45</v>
      </c>
      <c r="O29" s="51">
        <f t="shared" si="1"/>
        <v>942</v>
      </c>
      <c r="P29" s="52">
        <v>504</v>
      </c>
      <c r="Q29" s="53">
        <v>438</v>
      </c>
      <c r="R29" s="50">
        <v>70</v>
      </c>
      <c r="S29" s="51">
        <f t="shared" si="2"/>
        <v>923</v>
      </c>
      <c r="T29" s="52">
        <v>459</v>
      </c>
      <c r="U29" s="53">
        <v>464</v>
      </c>
      <c r="V29" s="50">
        <v>95</v>
      </c>
      <c r="W29" s="51">
        <f t="shared" si="3"/>
        <v>66</v>
      </c>
      <c r="X29" s="58">
        <v>10</v>
      </c>
      <c r="Y29" s="59">
        <v>56</v>
      </c>
    </row>
    <row r="30" spans="1:25" ht="24.75" customHeight="1">
      <c r="A30" s="9"/>
      <c r="B30" s="132" t="s">
        <v>19</v>
      </c>
      <c r="C30" s="131"/>
      <c r="D30" s="4">
        <f t="shared" si="4"/>
        <v>1604</v>
      </c>
      <c r="E30" s="8">
        <v>792</v>
      </c>
      <c r="F30" s="36">
        <v>812</v>
      </c>
      <c r="G30" s="36">
        <v>831</v>
      </c>
      <c r="H30" s="109">
        <v>20</v>
      </c>
      <c r="J30" s="50">
        <v>21</v>
      </c>
      <c r="K30" s="51">
        <f t="shared" si="0"/>
        <v>733</v>
      </c>
      <c r="L30" s="52">
        <v>403</v>
      </c>
      <c r="M30" s="53">
        <v>330</v>
      </c>
      <c r="N30" s="50">
        <v>46</v>
      </c>
      <c r="O30" s="51">
        <f t="shared" si="1"/>
        <v>960</v>
      </c>
      <c r="P30" s="52">
        <v>492</v>
      </c>
      <c r="Q30" s="53">
        <v>468</v>
      </c>
      <c r="R30" s="50">
        <v>71</v>
      </c>
      <c r="S30" s="51">
        <f t="shared" si="2"/>
        <v>731</v>
      </c>
      <c r="T30" s="52">
        <v>345</v>
      </c>
      <c r="U30" s="53">
        <v>386</v>
      </c>
      <c r="V30" s="50">
        <v>96</v>
      </c>
      <c r="W30" s="51">
        <f t="shared" si="3"/>
        <v>37</v>
      </c>
      <c r="X30" s="58">
        <v>5</v>
      </c>
      <c r="Y30" s="59">
        <v>32</v>
      </c>
    </row>
    <row r="31" spans="1:25" ht="24.75" customHeight="1">
      <c r="A31" s="9"/>
      <c r="B31" s="130" t="s">
        <v>27</v>
      </c>
      <c r="C31" s="131"/>
      <c r="D31" s="4">
        <f t="shared" si="4"/>
        <v>1105</v>
      </c>
      <c r="E31" s="8">
        <v>559</v>
      </c>
      <c r="F31" s="36">
        <v>546</v>
      </c>
      <c r="G31" s="36">
        <v>551</v>
      </c>
      <c r="H31" s="109">
        <v>10</v>
      </c>
      <c r="J31" s="50">
        <v>22</v>
      </c>
      <c r="K31" s="51">
        <f t="shared" si="0"/>
        <v>784</v>
      </c>
      <c r="L31" s="52">
        <v>383</v>
      </c>
      <c r="M31" s="53">
        <v>401</v>
      </c>
      <c r="N31" s="50">
        <v>47</v>
      </c>
      <c r="O31" s="51">
        <f t="shared" si="1"/>
        <v>903</v>
      </c>
      <c r="P31" s="52">
        <v>471</v>
      </c>
      <c r="Q31" s="53">
        <v>432</v>
      </c>
      <c r="R31" s="50">
        <v>72</v>
      </c>
      <c r="S31" s="51">
        <f t="shared" si="2"/>
        <v>506</v>
      </c>
      <c r="T31" s="52">
        <v>249</v>
      </c>
      <c r="U31" s="53">
        <v>257</v>
      </c>
      <c r="V31" s="50">
        <v>97</v>
      </c>
      <c r="W31" s="51">
        <f t="shared" si="3"/>
        <v>25</v>
      </c>
      <c r="X31" s="58">
        <v>3</v>
      </c>
      <c r="Y31" s="59">
        <v>22</v>
      </c>
    </row>
    <row r="32" spans="1:25" ht="24.75" customHeight="1">
      <c r="A32" s="9"/>
      <c r="B32" s="130" t="s">
        <v>28</v>
      </c>
      <c r="C32" s="131"/>
      <c r="D32" s="4">
        <f t="shared" si="4"/>
        <v>1821</v>
      </c>
      <c r="E32" s="8">
        <v>916</v>
      </c>
      <c r="F32" s="36">
        <v>905</v>
      </c>
      <c r="G32" s="113">
        <v>869</v>
      </c>
      <c r="H32" s="115">
        <v>16</v>
      </c>
      <c r="J32" s="50">
        <v>23</v>
      </c>
      <c r="K32" s="51">
        <f t="shared" si="0"/>
        <v>850</v>
      </c>
      <c r="L32" s="52">
        <v>407</v>
      </c>
      <c r="M32" s="53">
        <v>443</v>
      </c>
      <c r="N32" s="50">
        <v>48</v>
      </c>
      <c r="O32" s="51">
        <f t="shared" si="1"/>
        <v>921</v>
      </c>
      <c r="P32" s="52">
        <v>476</v>
      </c>
      <c r="Q32" s="53">
        <v>445</v>
      </c>
      <c r="R32" s="50">
        <v>73</v>
      </c>
      <c r="S32" s="51">
        <f t="shared" si="2"/>
        <v>601</v>
      </c>
      <c r="T32" s="52">
        <v>277</v>
      </c>
      <c r="U32" s="53">
        <v>324</v>
      </c>
      <c r="V32" s="50">
        <v>98</v>
      </c>
      <c r="W32" s="51">
        <f t="shared" si="3"/>
        <v>18</v>
      </c>
      <c r="X32" s="58">
        <v>0</v>
      </c>
      <c r="Y32" s="59">
        <v>18</v>
      </c>
    </row>
    <row r="33" spans="1:25" ht="24.75" customHeight="1" thickBot="1">
      <c r="A33" s="9"/>
      <c r="B33" s="130" t="s">
        <v>30</v>
      </c>
      <c r="C33" s="131"/>
      <c r="D33" s="4">
        <f t="shared" si="4"/>
        <v>1715</v>
      </c>
      <c r="E33" s="8">
        <v>842</v>
      </c>
      <c r="F33" s="36">
        <v>873</v>
      </c>
      <c r="G33" s="36">
        <v>1073</v>
      </c>
      <c r="H33" s="109">
        <v>29</v>
      </c>
      <c r="J33" s="60">
        <v>24</v>
      </c>
      <c r="K33" s="61">
        <f t="shared" si="0"/>
        <v>848</v>
      </c>
      <c r="L33" s="62">
        <v>449</v>
      </c>
      <c r="M33" s="63">
        <v>399</v>
      </c>
      <c r="N33" s="60">
        <v>49</v>
      </c>
      <c r="O33" s="61">
        <f t="shared" si="1"/>
        <v>937</v>
      </c>
      <c r="P33" s="62">
        <v>479</v>
      </c>
      <c r="Q33" s="63">
        <v>458</v>
      </c>
      <c r="R33" s="60">
        <v>74</v>
      </c>
      <c r="S33" s="61">
        <f t="shared" si="2"/>
        <v>709</v>
      </c>
      <c r="T33" s="62">
        <v>330</v>
      </c>
      <c r="U33" s="63">
        <v>379</v>
      </c>
      <c r="V33" s="50">
        <v>99</v>
      </c>
      <c r="W33" s="51">
        <f t="shared" si="3"/>
        <v>20</v>
      </c>
      <c r="X33" s="64">
        <v>4</v>
      </c>
      <c r="Y33" s="65">
        <v>16</v>
      </c>
    </row>
    <row r="34" spans="1:25" ht="24.75" customHeight="1">
      <c r="A34" s="9"/>
      <c r="B34" s="132" t="s">
        <v>20</v>
      </c>
      <c r="C34" s="131"/>
      <c r="D34" s="4">
        <f t="shared" si="4"/>
        <v>360</v>
      </c>
      <c r="E34" s="8">
        <v>172</v>
      </c>
      <c r="F34" s="36">
        <v>188</v>
      </c>
      <c r="G34" s="36">
        <v>187</v>
      </c>
      <c r="H34" s="109">
        <v>6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60</v>
      </c>
      <c r="E35" s="8">
        <v>19</v>
      </c>
      <c r="F35" s="36">
        <v>41</v>
      </c>
      <c r="G35" s="36">
        <v>31</v>
      </c>
      <c r="H35" s="116">
        <v>0</v>
      </c>
      <c r="V35" s="124" t="s">
        <v>64</v>
      </c>
      <c r="W35" s="126">
        <f t="shared" si="3"/>
        <v>58491</v>
      </c>
      <c r="X35" s="126">
        <f>L4+L10+L16+L22+L28+L34+P4+P10+P16+P22+P28+P34+T4+T10+T16+T22+T28+T34+X4+X10+X16+X22+X28+X34</f>
        <v>29251</v>
      </c>
      <c r="Y35" s="128">
        <f>M4+M10+M16+M22+M28+M34+Q4+Q10+Q16+Q22+Q28+Q34+U4+U10+U16+U22+U28+U34+Y4+Y10+Y16+Y22+Y28+Y34</f>
        <v>29240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58491</v>
      </c>
      <c r="E36" s="6">
        <f>SUM(E16:E35)</f>
        <v>29251</v>
      </c>
      <c r="F36" s="37">
        <f>SUM(F16:F35)</f>
        <v>29240</v>
      </c>
      <c r="G36" s="37">
        <f>SUM(G16:G35)</f>
        <v>30538</v>
      </c>
      <c r="H36" s="112">
        <f>SUM(H16:H35)</f>
        <v>542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14812</v>
      </c>
      <c r="P37" s="69">
        <f>$T$22+$T$28+$X$4+$X$10+$X$16+$X$22+$X$28+$X$34</f>
        <v>6518</v>
      </c>
      <c r="Q37" s="69">
        <f>$U$22+$U$28+$Y$4+$Y$10+$Y$16+$Y$22+$Y$28+$Y$34</f>
        <v>8294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07"/>
      <c r="C40" s="107"/>
      <c r="D40" s="107"/>
      <c r="E40" s="107"/>
      <c r="F40" s="107"/>
      <c r="G40" s="107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平成３０年６月１日現在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平成３０年６月１日現在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1880</v>
      </c>
      <c r="L43" s="47">
        <f>L44+L45+L46+L47+L48</f>
        <v>951</v>
      </c>
      <c r="M43" s="48">
        <f>M44+M45+M46+M47+M48</f>
        <v>929</v>
      </c>
      <c r="N43" s="49" t="s">
        <v>44</v>
      </c>
      <c r="O43" s="47">
        <f aca="true" t="shared" si="6" ref="O43:O70">P43+Q43</f>
        <v>3096</v>
      </c>
      <c r="P43" s="47">
        <f>P44+P45+P46+P47+P48</f>
        <v>1598</v>
      </c>
      <c r="Q43" s="48">
        <f>Q44+Q45+Q46+Q47+Q48</f>
        <v>1498</v>
      </c>
      <c r="R43" s="49" t="s">
        <v>45</v>
      </c>
      <c r="S43" s="47">
        <f aca="true" t="shared" si="7" ref="S43:S72">T43+U43</f>
        <v>3958</v>
      </c>
      <c r="T43" s="47">
        <f>T44+T45+T46+T47+T48</f>
        <v>2072</v>
      </c>
      <c r="U43" s="48">
        <f>U44+U45+U46+U47+U48</f>
        <v>1886</v>
      </c>
      <c r="V43" s="49" t="s">
        <v>46</v>
      </c>
      <c r="W43" s="47">
        <f aca="true" t="shared" si="8" ref="W43:W74">X43+Y43</f>
        <v>2889</v>
      </c>
      <c r="X43" s="47">
        <f>X44+X45+X46+X47+X48</f>
        <v>1281</v>
      </c>
      <c r="Y43" s="48">
        <f>Y44+Y45+Y46+Y47+Y48</f>
        <v>1608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17311</v>
      </c>
      <c r="E44" s="82">
        <v>8551</v>
      </c>
      <c r="F44" s="83">
        <v>8760</v>
      </c>
      <c r="G44" s="84">
        <v>8774</v>
      </c>
      <c r="J44" s="50">
        <v>0</v>
      </c>
      <c r="K44" s="51">
        <f t="shared" si="5"/>
        <v>340</v>
      </c>
      <c r="L44" s="88">
        <v>173</v>
      </c>
      <c r="M44" s="89">
        <v>167</v>
      </c>
      <c r="N44" s="50">
        <v>25</v>
      </c>
      <c r="O44" s="51">
        <f t="shared" si="6"/>
        <v>600</v>
      </c>
      <c r="P44" s="88">
        <v>316</v>
      </c>
      <c r="Q44" s="89">
        <v>284</v>
      </c>
      <c r="R44" s="50">
        <v>50</v>
      </c>
      <c r="S44" s="51">
        <f t="shared" si="7"/>
        <v>852</v>
      </c>
      <c r="T44" s="88">
        <v>463</v>
      </c>
      <c r="U44" s="89">
        <v>389</v>
      </c>
      <c r="V44" s="50">
        <v>75</v>
      </c>
      <c r="W44" s="51">
        <f t="shared" si="8"/>
        <v>651</v>
      </c>
      <c r="X44" s="88">
        <v>301</v>
      </c>
      <c r="Y44" s="89">
        <v>350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384</v>
      </c>
      <c r="L45" s="88">
        <v>198</v>
      </c>
      <c r="M45" s="89">
        <v>186</v>
      </c>
      <c r="N45" s="50">
        <v>26</v>
      </c>
      <c r="O45" s="51">
        <f t="shared" si="6"/>
        <v>643</v>
      </c>
      <c r="P45" s="88">
        <v>330</v>
      </c>
      <c r="Q45" s="89">
        <v>313</v>
      </c>
      <c r="R45" s="50">
        <v>51</v>
      </c>
      <c r="S45" s="51">
        <f t="shared" si="7"/>
        <v>756</v>
      </c>
      <c r="T45" s="88">
        <v>373</v>
      </c>
      <c r="U45" s="89">
        <v>383</v>
      </c>
      <c r="V45" s="50">
        <v>76</v>
      </c>
      <c r="W45" s="51">
        <f t="shared" si="8"/>
        <v>646</v>
      </c>
      <c r="X45" s="88">
        <v>298</v>
      </c>
      <c r="Y45" s="89">
        <v>348</v>
      </c>
    </row>
    <row r="46" spans="2:25" ht="25.5" customHeight="1">
      <c r="B46" s="151" t="s">
        <v>11</v>
      </c>
      <c r="C46" s="139"/>
      <c r="D46" s="4">
        <f t="shared" si="9"/>
        <v>12577</v>
      </c>
      <c r="E46" s="85">
        <v>6395</v>
      </c>
      <c r="F46" s="86">
        <v>6182</v>
      </c>
      <c r="G46" s="87">
        <v>6495</v>
      </c>
      <c r="J46" s="50">
        <v>2</v>
      </c>
      <c r="K46" s="51">
        <f t="shared" si="5"/>
        <v>376</v>
      </c>
      <c r="L46" s="88">
        <v>188</v>
      </c>
      <c r="M46" s="89">
        <v>188</v>
      </c>
      <c r="N46" s="50">
        <v>27</v>
      </c>
      <c r="O46" s="51">
        <f t="shared" si="6"/>
        <v>611</v>
      </c>
      <c r="P46" s="88">
        <v>306</v>
      </c>
      <c r="Q46" s="89">
        <v>305</v>
      </c>
      <c r="R46" s="50">
        <v>52</v>
      </c>
      <c r="S46" s="51">
        <f t="shared" si="7"/>
        <v>776</v>
      </c>
      <c r="T46" s="88">
        <v>416</v>
      </c>
      <c r="U46" s="89">
        <v>360</v>
      </c>
      <c r="V46" s="50">
        <v>77</v>
      </c>
      <c r="W46" s="51">
        <f t="shared" si="8"/>
        <v>592</v>
      </c>
      <c r="X46" s="88">
        <v>267</v>
      </c>
      <c r="Y46" s="89">
        <v>325</v>
      </c>
    </row>
    <row r="47" spans="2:25" ht="25.5" customHeight="1">
      <c r="B47" s="137" t="s">
        <v>12</v>
      </c>
      <c r="C47" s="131"/>
      <c r="D47" s="4">
        <f t="shared" si="9"/>
        <v>202</v>
      </c>
      <c r="E47" s="85">
        <v>97</v>
      </c>
      <c r="F47" s="86">
        <v>105</v>
      </c>
      <c r="G47" s="87">
        <v>112</v>
      </c>
      <c r="J47" s="50">
        <v>3</v>
      </c>
      <c r="K47" s="51">
        <f t="shared" si="5"/>
        <v>401</v>
      </c>
      <c r="L47" s="88">
        <v>197</v>
      </c>
      <c r="M47" s="89">
        <v>204</v>
      </c>
      <c r="N47" s="50">
        <v>28</v>
      </c>
      <c r="O47" s="51">
        <f t="shared" si="6"/>
        <v>619</v>
      </c>
      <c r="P47" s="88">
        <v>314</v>
      </c>
      <c r="Q47" s="89">
        <v>305</v>
      </c>
      <c r="R47" s="50">
        <v>53</v>
      </c>
      <c r="S47" s="51">
        <f t="shared" si="7"/>
        <v>832</v>
      </c>
      <c r="T47" s="88">
        <v>435</v>
      </c>
      <c r="U47" s="89">
        <v>397</v>
      </c>
      <c r="V47" s="50">
        <v>78</v>
      </c>
      <c r="W47" s="51">
        <f t="shared" si="8"/>
        <v>554</v>
      </c>
      <c r="X47" s="88">
        <v>228</v>
      </c>
      <c r="Y47" s="89">
        <v>326</v>
      </c>
    </row>
    <row r="48" spans="2:25" ht="25.5" customHeight="1">
      <c r="B48" s="137" t="s">
        <v>13</v>
      </c>
      <c r="C48" s="131"/>
      <c r="D48" s="4">
        <f t="shared" si="9"/>
        <v>1934</v>
      </c>
      <c r="E48" s="85">
        <v>951</v>
      </c>
      <c r="F48" s="86">
        <v>983</v>
      </c>
      <c r="G48" s="87">
        <v>1013</v>
      </c>
      <c r="J48" s="50">
        <v>4</v>
      </c>
      <c r="K48" s="51">
        <f t="shared" si="5"/>
        <v>379</v>
      </c>
      <c r="L48" s="88">
        <v>195</v>
      </c>
      <c r="M48" s="89">
        <v>184</v>
      </c>
      <c r="N48" s="50">
        <v>29</v>
      </c>
      <c r="O48" s="51">
        <f t="shared" si="6"/>
        <v>623</v>
      </c>
      <c r="P48" s="88">
        <v>332</v>
      </c>
      <c r="Q48" s="89">
        <v>291</v>
      </c>
      <c r="R48" s="50">
        <v>54</v>
      </c>
      <c r="S48" s="51">
        <f t="shared" si="7"/>
        <v>742</v>
      </c>
      <c r="T48" s="88">
        <v>385</v>
      </c>
      <c r="U48" s="89">
        <v>357</v>
      </c>
      <c r="V48" s="50">
        <v>79</v>
      </c>
      <c r="W48" s="51">
        <f t="shared" si="8"/>
        <v>446</v>
      </c>
      <c r="X48" s="88">
        <v>187</v>
      </c>
      <c r="Y48" s="89">
        <v>259</v>
      </c>
    </row>
    <row r="49" spans="2:25" ht="25.5" customHeight="1">
      <c r="B49" s="132" t="s">
        <v>14</v>
      </c>
      <c r="C49" s="131"/>
      <c r="D49" s="4">
        <f t="shared" si="9"/>
        <v>2834</v>
      </c>
      <c r="E49" s="85">
        <v>1376</v>
      </c>
      <c r="F49" s="86">
        <v>1458</v>
      </c>
      <c r="G49" s="87">
        <v>1485</v>
      </c>
      <c r="J49" s="46" t="s">
        <v>47</v>
      </c>
      <c r="K49" s="54">
        <f t="shared" si="5"/>
        <v>1980</v>
      </c>
      <c r="L49" s="54">
        <f>L50+L51+L52+L53+L54</f>
        <v>1007</v>
      </c>
      <c r="M49" s="55">
        <f>M50+M51+M52+M53+M54</f>
        <v>973</v>
      </c>
      <c r="N49" s="49" t="s">
        <v>48</v>
      </c>
      <c r="O49" s="54">
        <f t="shared" si="6"/>
        <v>3058</v>
      </c>
      <c r="P49" s="54">
        <f>P50+P51+P52+P53+P54</f>
        <v>1667</v>
      </c>
      <c r="Q49" s="55">
        <f>Q50+Q51+Q52+Q53+Q54</f>
        <v>1391</v>
      </c>
      <c r="R49" s="56" t="s">
        <v>49</v>
      </c>
      <c r="S49" s="54">
        <f t="shared" si="7"/>
        <v>3582</v>
      </c>
      <c r="T49" s="54">
        <f>T50+T51+T52+T53+T54</f>
        <v>1803</v>
      </c>
      <c r="U49" s="55">
        <f>U50+U51+U52+U53+U54</f>
        <v>1779</v>
      </c>
      <c r="V49" s="49" t="s">
        <v>50</v>
      </c>
      <c r="W49" s="54">
        <f t="shared" si="8"/>
        <v>2155</v>
      </c>
      <c r="X49" s="54">
        <f>X50+X51+X52+X53+X54</f>
        <v>891</v>
      </c>
      <c r="Y49" s="55">
        <f>Y50+Y51+Y52+Y53+Y54</f>
        <v>1264</v>
      </c>
    </row>
    <row r="50" spans="2:25" ht="25.5" customHeight="1">
      <c r="B50" s="138" t="s">
        <v>15</v>
      </c>
      <c r="C50" s="139"/>
      <c r="D50" s="4">
        <f t="shared" si="9"/>
        <v>1323</v>
      </c>
      <c r="E50" s="85">
        <v>659</v>
      </c>
      <c r="F50" s="86">
        <v>664</v>
      </c>
      <c r="G50" s="87">
        <v>759</v>
      </c>
      <c r="J50" s="57">
        <v>5</v>
      </c>
      <c r="K50" s="51">
        <f t="shared" si="5"/>
        <v>365</v>
      </c>
      <c r="L50" s="88">
        <v>191</v>
      </c>
      <c r="M50" s="89">
        <v>174</v>
      </c>
      <c r="N50" s="50">
        <v>30</v>
      </c>
      <c r="O50" s="51">
        <f t="shared" si="6"/>
        <v>577</v>
      </c>
      <c r="P50" s="88">
        <v>303</v>
      </c>
      <c r="Q50" s="89">
        <v>274</v>
      </c>
      <c r="R50" s="50">
        <v>55</v>
      </c>
      <c r="S50" s="51">
        <f t="shared" si="7"/>
        <v>702</v>
      </c>
      <c r="T50" s="88">
        <v>375</v>
      </c>
      <c r="U50" s="89">
        <v>327</v>
      </c>
      <c r="V50" s="50">
        <v>80</v>
      </c>
      <c r="W50" s="51">
        <f t="shared" si="8"/>
        <v>467</v>
      </c>
      <c r="X50" s="88">
        <v>213</v>
      </c>
      <c r="Y50" s="89">
        <v>254</v>
      </c>
    </row>
    <row r="51" spans="2:25" ht="25.5" customHeight="1">
      <c r="B51" s="132" t="s">
        <v>16</v>
      </c>
      <c r="C51" s="131"/>
      <c r="D51" s="4">
        <f t="shared" si="9"/>
        <v>1061</v>
      </c>
      <c r="E51" s="85">
        <v>505</v>
      </c>
      <c r="F51" s="86">
        <v>556</v>
      </c>
      <c r="G51" s="87">
        <v>586</v>
      </c>
      <c r="J51" s="57">
        <v>6</v>
      </c>
      <c r="K51" s="51">
        <f t="shared" si="5"/>
        <v>392</v>
      </c>
      <c r="L51" s="88">
        <v>198</v>
      </c>
      <c r="M51" s="89">
        <v>194</v>
      </c>
      <c r="N51" s="50">
        <v>31</v>
      </c>
      <c r="O51" s="51">
        <f t="shared" si="6"/>
        <v>620</v>
      </c>
      <c r="P51" s="88">
        <v>329</v>
      </c>
      <c r="Q51" s="89">
        <v>291</v>
      </c>
      <c r="R51" s="50">
        <v>56</v>
      </c>
      <c r="S51" s="51">
        <f t="shared" si="7"/>
        <v>717</v>
      </c>
      <c r="T51" s="88">
        <v>345</v>
      </c>
      <c r="U51" s="89">
        <v>372</v>
      </c>
      <c r="V51" s="50">
        <v>81</v>
      </c>
      <c r="W51" s="51">
        <f t="shared" si="8"/>
        <v>463</v>
      </c>
      <c r="X51" s="88">
        <v>200</v>
      </c>
      <c r="Y51" s="89">
        <v>263</v>
      </c>
    </row>
    <row r="52" spans="2:25" ht="25.5" customHeight="1">
      <c r="B52" s="140" t="s">
        <v>27</v>
      </c>
      <c r="C52" s="139"/>
      <c r="D52" s="4">
        <f t="shared" si="9"/>
        <v>1057</v>
      </c>
      <c r="E52" s="85">
        <v>543</v>
      </c>
      <c r="F52" s="86">
        <v>514</v>
      </c>
      <c r="G52" s="87">
        <v>499</v>
      </c>
      <c r="J52" s="57">
        <v>7</v>
      </c>
      <c r="K52" s="51">
        <f t="shared" si="5"/>
        <v>396</v>
      </c>
      <c r="L52" s="88">
        <v>194</v>
      </c>
      <c r="M52" s="89">
        <v>202</v>
      </c>
      <c r="N52" s="50">
        <v>32</v>
      </c>
      <c r="O52" s="51">
        <f t="shared" si="6"/>
        <v>596</v>
      </c>
      <c r="P52" s="88">
        <v>351</v>
      </c>
      <c r="Q52" s="89">
        <v>245</v>
      </c>
      <c r="R52" s="50">
        <v>57</v>
      </c>
      <c r="S52" s="51">
        <f t="shared" si="7"/>
        <v>732</v>
      </c>
      <c r="T52" s="88">
        <v>368</v>
      </c>
      <c r="U52" s="89">
        <v>364</v>
      </c>
      <c r="V52" s="50">
        <v>82</v>
      </c>
      <c r="W52" s="51">
        <f t="shared" si="8"/>
        <v>424</v>
      </c>
      <c r="X52" s="88">
        <v>163</v>
      </c>
      <c r="Y52" s="89">
        <v>261</v>
      </c>
    </row>
    <row r="53" spans="2:25" ht="25.5" customHeight="1">
      <c r="B53" s="132" t="s">
        <v>17</v>
      </c>
      <c r="C53" s="131"/>
      <c r="D53" s="4">
        <f t="shared" si="9"/>
        <v>1141</v>
      </c>
      <c r="E53" s="85">
        <v>587</v>
      </c>
      <c r="F53" s="86">
        <v>554</v>
      </c>
      <c r="G53" s="87">
        <v>494</v>
      </c>
      <c r="J53" s="57">
        <v>8</v>
      </c>
      <c r="K53" s="51">
        <f t="shared" si="5"/>
        <v>408</v>
      </c>
      <c r="L53" s="88">
        <v>201</v>
      </c>
      <c r="M53" s="89">
        <v>207</v>
      </c>
      <c r="N53" s="50">
        <v>33</v>
      </c>
      <c r="O53" s="51">
        <f t="shared" si="6"/>
        <v>635</v>
      </c>
      <c r="P53" s="88">
        <v>350</v>
      </c>
      <c r="Q53" s="89">
        <v>285</v>
      </c>
      <c r="R53" s="50">
        <v>58</v>
      </c>
      <c r="S53" s="51">
        <f t="shared" si="7"/>
        <v>727</v>
      </c>
      <c r="T53" s="88">
        <v>357</v>
      </c>
      <c r="U53" s="89">
        <v>370</v>
      </c>
      <c r="V53" s="50">
        <v>83</v>
      </c>
      <c r="W53" s="51">
        <f t="shared" si="8"/>
        <v>418</v>
      </c>
      <c r="X53" s="88">
        <v>168</v>
      </c>
      <c r="Y53" s="89">
        <v>250</v>
      </c>
    </row>
    <row r="54" spans="2:25" ht="25.5" customHeight="1">
      <c r="B54" s="130" t="s">
        <v>27</v>
      </c>
      <c r="C54" s="131"/>
      <c r="D54" s="4">
        <f t="shared" si="9"/>
        <v>2020</v>
      </c>
      <c r="E54" s="85">
        <v>1045</v>
      </c>
      <c r="F54" s="86">
        <v>975</v>
      </c>
      <c r="G54" s="87">
        <v>1101</v>
      </c>
      <c r="J54" s="57">
        <v>9</v>
      </c>
      <c r="K54" s="51">
        <f t="shared" si="5"/>
        <v>419</v>
      </c>
      <c r="L54" s="88">
        <v>223</v>
      </c>
      <c r="M54" s="89">
        <v>196</v>
      </c>
      <c r="N54" s="50">
        <v>34</v>
      </c>
      <c r="O54" s="51">
        <f t="shared" si="6"/>
        <v>630</v>
      </c>
      <c r="P54" s="88">
        <v>334</v>
      </c>
      <c r="Q54" s="89">
        <v>296</v>
      </c>
      <c r="R54" s="50">
        <v>59</v>
      </c>
      <c r="S54" s="51">
        <f t="shared" si="7"/>
        <v>704</v>
      </c>
      <c r="T54" s="88">
        <v>358</v>
      </c>
      <c r="U54" s="89">
        <v>346</v>
      </c>
      <c r="V54" s="50">
        <v>84</v>
      </c>
      <c r="W54" s="51">
        <f t="shared" si="8"/>
        <v>383</v>
      </c>
      <c r="X54" s="88">
        <v>147</v>
      </c>
      <c r="Y54" s="89">
        <v>236</v>
      </c>
    </row>
    <row r="55" spans="2:25" ht="25.5" customHeight="1">
      <c r="B55" s="130" t="s">
        <v>28</v>
      </c>
      <c r="C55" s="131"/>
      <c r="D55" s="4">
        <f t="shared" si="9"/>
        <v>1342</v>
      </c>
      <c r="E55" s="85">
        <v>691</v>
      </c>
      <c r="F55" s="86">
        <v>651</v>
      </c>
      <c r="G55" s="87">
        <v>664</v>
      </c>
      <c r="J55" s="49" t="s">
        <v>51</v>
      </c>
      <c r="K55" s="54">
        <f t="shared" si="5"/>
        <v>2046</v>
      </c>
      <c r="L55" s="54">
        <f>L56+L57+L58+L59+L60</f>
        <v>1015</v>
      </c>
      <c r="M55" s="55">
        <f>M56+M57+M58+M59+M60</f>
        <v>1031</v>
      </c>
      <c r="N55" s="49" t="s">
        <v>52</v>
      </c>
      <c r="O55" s="54">
        <f t="shared" si="6"/>
        <v>3273</v>
      </c>
      <c r="P55" s="54">
        <f>P56+P57+P58+P59+P60</f>
        <v>1785</v>
      </c>
      <c r="Q55" s="55">
        <f>Q56+Q57+Q58+Q59+Q60</f>
        <v>1488</v>
      </c>
      <c r="R55" s="49" t="s">
        <v>53</v>
      </c>
      <c r="S55" s="54">
        <f t="shared" si="7"/>
        <v>3532</v>
      </c>
      <c r="T55" s="54">
        <f>T56+T57+T58+T59+T60</f>
        <v>1875</v>
      </c>
      <c r="U55" s="55">
        <f>U56+U57+U58+U59+U60</f>
        <v>1657</v>
      </c>
      <c r="V55" s="49" t="s">
        <v>54</v>
      </c>
      <c r="W55" s="54">
        <f t="shared" si="8"/>
        <v>1312</v>
      </c>
      <c r="X55" s="54">
        <f>X56+X57+X58+X59+X60</f>
        <v>398</v>
      </c>
      <c r="Y55" s="55">
        <f>Y56+Y57+Y58+Y59+Y60</f>
        <v>914</v>
      </c>
    </row>
    <row r="56" spans="2:25" ht="25.5" customHeight="1">
      <c r="B56" s="132" t="s">
        <v>18</v>
      </c>
      <c r="C56" s="131"/>
      <c r="D56" s="4">
        <f t="shared" si="9"/>
        <v>3329</v>
      </c>
      <c r="E56" s="85">
        <v>1695</v>
      </c>
      <c r="F56" s="86">
        <v>1634</v>
      </c>
      <c r="G56" s="87">
        <v>1577</v>
      </c>
      <c r="J56" s="50">
        <v>10</v>
      </c>
      <c r="K56" s="51">
        <f t="shared" si="5"/>
        <v>421</v>
      </c>
      <c r="L56" s="88">
        <v>205</v>
      </c>
      <c r="M56" s="89">
        <v>216</v>
      </c>
      <c r="N56" s="50">
        <v>35</v>
      </c>
      <c r="O56" s="51">
        <f t="shared" si="6"/>
        <v>680</v>
      </c>
      <c r="P56" s="88">
        <v>379</v>
      </c>
      <c r="Q56" s="89">
        <v>301</v>
      </c>
      <c r="R56" s="50">
        <v>60</v>
      </c>
      <c r="S56" s="51">
        <f t="shared" si="7"/>
        <v>689</v>
      </c>
      <c r="T56" s="88">
        <v>374</v>
      </c>
      <c r="U56" s="89">
        <v>315</v>
      </c>
      <c r="V56" s="50">
        <v>85</v>
      </c>
      <c r="W56" s="51">
        <f t="shared" si="8"/>
        <v>331</v>
      </c>
      <c r="X56" s="88">
        <v>112</v>
      </c>
      <c r="Y56" s="89">
        <v>219</v>
      </c>
    </row>
    <row r="57" spans="2:25" ht="25.5" customHeight="1">
      <c r="B57" s="130" t="s">
        <v>29</v>
      </c>
      <c r="C57" s="131"/>
      <c r="D57" s="4">
        <f t="shared" si="9"/>
        <v>2405</v>
      </c>
      <c r="E57" s="85">
        <v>1192</v>
      </c>
      <c r="F57" s="86">
        <v>1213</v>
      </c>
      <c r="G57" s="87">
        <v>1242</v>
      </c>
      <c r="J57" s="50">
        <v>11</v>
      </c>
      <c r="K57" s="51">
        <f t="shared" si="5"/>
        <v>386</v>
      </c>
      <c r="L57" s="88">
        <v>179</v>
      </c>
      <c r="M57" s="89">
        <v>207</v>
      </c>
      <c r="N57" s="50">
        <v>36</v>
      </c>
      <c r="O57" s="51">
        <f t="shared" si="6"/>
        <v>610</v>
      </c>
      <c r="P57" s="88">
        <v>311</v>
      </c>
      <c r="Q57" s="89">
        <v>299</v>
      </c>
      <c r="R57" s="50">
        <v>61</v>
      </c>
      <c r="S57" s="51">
        <f t="shared" si="7"/>
        <v>691</v>
      </c>
      <c r="T57" s="88">
        <v>372</v>
      </c>
      <c r="U57" s="89">
        <v>319</v>
      </c>
      <c r="V57" s="50">
        <v>86</v>
      </c>
      <c r="W57" s="51">
        <f t="shared" si="8"/>
        <v>290</v>
      </c>
      <c r="X57" s="88">
        <v>98</v>
      </c>
      <c r="Y57" s="89">
        <v>192</v>
      </c>
    </row>
    <row r="58" spans="2:25" ht="25.5" customHeight="1">
      <c r="B58" s="132" t="s">
        <v>19</v>
      </c>
      <c r="C58" s="131"/>
      <c r="D58" s="4">
        <f t="shared" si="9"/>
        <v>1472</v>
      </c>
      <c r="E58" s="85">
        <v>745</v>
      </c>
      <c r="F58" s="86">
        <v>727</v>
      </c>
      <c r="G58" s="87">
        <v>740</v>
      </c>
      <c r="J58" s="50">
        <v>12</v>
      </c>
      <c r="K58" s="51">
        <f t="shared" si="5"/>
        <v>396</v>
      </c>
      <c r="L58" s="88">
        <v>204</v>
      </c>
      <c r="M58" s="89">
        <v>192</v>
      </c>
      <c r="N58" s="50">
        <v>37</v>
      </c>
      <c r="O58" s="51">
        <f t="shared" si="6"/>
        <v>676</v>
      </c>
      <c r="P58" s="88">
        <v>367</v>
      </c>
      <c r="Q58" s="89">
        <v>309</v>
      </c>
      <c r="R58" s="50">
        <v>62</v>
      </c>
      <c r="S58" s="51">
        <f t="shared" si="7"/>
        <v>762</v>
      </c>
      <c r="T58" s="88">
        <v>399</v>
      </c>
      <c r="U58" s="89">
        <v>363</v>
      </c>
      <c r="V58" s="50">
        <v>87</v>
      </c>
      <c r="W58" s="51">
        <f t="shared" si="8"/>
        <v>275</v>
      </c>
      <c r="X58" s="88">
        <v>82</v>
      </c>
      <c r="Y58" s="89">
        <v>193</v>
      </c>
    </row>
    <row r="59" spans="2:25" ht="25.5" customHeight="1">
      <c r="B59" s="130" t="s">
        <v>27</v>
      </c>
      <c r="C59" s="131"/>
      <c r="D59" s="4">
        <f t="shared" si="9"/>
        <v>1033</v>
      </c>
      <c r="E59" s="85">
        <v>531</v>
      </c>
      <c r="F59" s="86">
        <v>502</v>
      </c>
      <c r="G59" s="87">
        <v>509</v>
      </c>
      <c r="J59" s="50">
        <v>13</v>
      </c>
      <c r="K59" s="51">
        <f t="shared" si="5"/>
        <v>387</v>
      </c>
      <c r="L59" s="88">
        <v>192</v>
      </c>
      <c r="M59" s="89">
        <v>195</v>
      </c>
      <c r="N59" s="50">
        <v>38</v>
      </c>
      <c r="O59" s="51">
        <f t="shared" si="6"/>
        <v>630</v>
      </c>
      <c r="P59" s="88">
        <v>348</v>
      </c>
      <c r="Q59" s="89">
        <v>282</v>
      </c>
      <c r="R59" s="50">
        <v>63</v>
      </c>
      <c r="S59" s="51">
        <f t="shared" si="7"/>
        <v>690</v>
      </c>
      <c r="T59" s="88">
        <v>372</v>
      </c>
      <c r="U59" s="89">
        <v>318</v>
      </c>
      <c r="V59" s="50">
        <v>88</v>
      </c>
      <c r="W59" s="51">
        <f t="shared" si="8"/>
        <v>232</v>
      </c>
      <c r="X59" s="88">
        <v>53</v>
      </c>
      <c r="Y59" s="89">
        <v>179</v>
      </c>
    </row>
    <row r="60" spans="2:25" ht="25.5" customHeight="1">
      <c r="B60" s="130" t="s">
        <v>28</v>
      </c>
      <c r="C60" s="131"/>
      <c r="D60" s="4">
        <f t="shared" si="9"/>
        <v>1753</v>
      </c>
      <c r="E60" s="85">
        <v>890</v>
      </c>
      <c r="F60" s="86">
        <v>863</v>
      </c>
      <c r="G60" s="87">
        <v>826</v>
      </c>
      <c r="J60" s="50">
        <v>14</v>
      </c>
      <c r="K60" s="51">
        <f t="shared" si="5"/>
        <v>456</v>
      </c>
      <c r="L60" s="88">
        <v>235</v>
      </c>
      <c r="M60" s="89">
        <v>221</v>
      </c>
      <c r="N60" s="50">
        <v>39</v>
      </c>
      <c r="O60" s="51">
        <f t="shared" si="6"/>
        <v>677</v>
      </c>
      <c r="P60" s="88">
        <v>380</v>
      </c>
      <c r="Q60" s="89">
        <v>297</v>
      </c>
      <c r="R60" s="50">
        <v>64</v>
      </c>
      <c r="S60" s="51">
        <f t="shared" si="7"/>
        <v>700</v>
      </c>
      <c r="T60" s="88">
        <v>358</v>
      </c>
      <c r="U60" s="89">
        <v>342</v>
      </c>
      <c r="V60" s="50">
        <v>89</v>
      </c>
      <c r="W60" s="51">
        <f t="shared" si="8"/>
        <v>184</v>
      </c>
      <c r="X60" s="88">
        <v>53</v>
      </c>
      <c r="Y60" s="89">
        <v>131</v>
      </c>
    </row>
    <row r="61" spans="2:25" ht="25.5" customHeight="1">
      <c r="B61" s="130" t="s">
        <v>30</v>
      </c>
      <c r="C61" s="131"/>
      <c r="D61" s="4">
        <f t="shared" si="9"/>
        <v>1471</v>
      </c>
      <c r="E61" s="85">
        <v>719</v>
      </c>
      <c r="F61" s="86">
        <v>752</v>
      </c>
      <c r="G61" s="87">
        <v>941</v>
      </c>
      <c r="J61" s="49" t="s">
        <v>55</v>
      </c>
      <c r="K61" s="54">
        <f t="shared" si="5"/>
        <v>2371</v>
      </c>
      <c r="L61" s="54">
        <f>L62+L63+L64+L65+L66</f>
        <v>1224</v>
      </c>
      <c r="M61" s="55">
        <f>M62+M63+M64+M65+M66</f>
        <v>1147</v>
      </c>
      <c r="N61" s="49" t="s">
        <v>56</v>
      </c>
      <c r="O61" s="54">
        <f t="shared" si="6"/>
        <v>3792</v>
      </c>
      <c r="P61" s="54">
        <f>P62+P63+P64+P65+P66</f>
        <v>2030</v>
      </c>
      <c r="Q61" s="55">
        <f>Q62+Q63+Q64+Q65+Q66</f>
        <v>1762</v>
      </c>
      <c r="R61" s="49" t="s">
        <v>57</v>
      </c>
      <c r="S61" s="54">
        <f t="shared" si="7"/>
        <v>4079</v>
      </c>
      <c r="T61" s="54">
        <f>T62+T63+T64+T65+T66</f>
        <v>2062</v>
      </c>
      <c r="U61" s="55">
        <f>U62+U63+U64+U65+U66</f>
        <v>2017</v>
      </c>
      <c r="V61" s="49" t="s">
        <v>58</v>
      </c>
      <c r="W61" s="54">
        <f t="shared" si="8"/>
        <v>588</v>
      </c>
      <c r="X61" s="54">
        <f>X62+X63+X64+X65+X66</f>
        <v>152</v>
      </c>
      <c r="Y61" s="55">
        <f>Y62+Y63+Y64+Y65+Y66</f>
        <v>436</v>
      </c>
    </row>
    <row r="62" spans="2:25" ht="25.5" customHeight="1">
      <c r="B62" s="132" t="s">
        <v>20</v>
      </c>
      <c r="C62" s="131"/>
      <c r="D62" s="4">
        <f t="shared" si="9"/>
        <v>323</v>
      </c>
      <c r="E62" s="85">
        <v>160</v>
      </c>
      <c r="F62" s="86">
        <v>163</v>
      </c>
      <c r="G62" s="87">
        <v>166</v>
      </c>
      <c r="J62" s="50">
        <v>15</v>
      </c>
      <c r="K62" s="51">
        <f t="shared" si="5"/>
        <v>466</v>
      </c>
      <c r="L62" s="88">
        <v>241</v>
      </c>
      <c r="M62" s="89">
        <v>225</v>
      </c>
      <c r="N62" s="50">
        <v>40</v>
      </c>
      <c r="O62" s="51">
        <f t="shared" si="6"/>
        <v>674</v>
      </c>
      <c r="P62" s="88">
        <v>363</v>
      </c>
      <c r="Q62" s="89">
        <v>311</v>
      </c>
      <c r="R62" s="50">
        <v>65</v>
      </c>
      <c r="S62" s="51">
        <f t="shared" si="7"/>
        <v>728</v>
      </c>
      <c r="T62" s="88">
        <v>391</v>
      </c>
      <c r="U62" s="89">
        <v>337</v>
      </c>
      <c r="V62" s="50">
        <v>90</v>
      </c>
      <c r="W62" s="51">
        <f t="shared" si="8"/>
        <v>173</v>
      </c>
      <c r="X62" s="88">
        <v>51</v>
      </c>
      <c r="Y62" s="89">
        <v>122</v>
      </c>
    </row>
    <row r="63" spans="2:25" ht="25.5" customHeight="1" thickBot="1">
      <c r="B63" s="133" t="s">
        <v>21</v>
      </c>
      <c r="C63" s="134"/>
      <c r="D63" s="5">
        <f t="shared" si="9"/>
        <v>52</v>
      </c>
      <c r="E63" s="85">
        <v>16</v>
      </c>
      <c r="F63" s="86">
        <v>36</v>
      </c>
      <c r="G63" s="87">
        <v>26</v>
      </c>
      <c r="J63" s="50">
        <v>16</v>
      </c>
      <c r="K63" s="51">
        <f t="shared" si="5"/>
        <v>445</v>
      </c>
      <c r="L63" s="88">
        <v>216</v>
      </c>
      <c r="M63" s="89">
        <v>229</v>
      </c>
      <c r="N63" s="50">
        <v>41</v>
      </c>
      <c r="O63" s="51">
        <f t="shared" si="6"/>
        <v>715</v>
      </c>
      <c r="P63" s="88">
        <v>363</v>
      </c>
      <c r="Q63" s="89">
        <v>352</v>
      </c>
      <c r="R63" s="50">
        <v>66</v>
      </c>
      <c r="S63" s="51">
        <f t="shared" si="7"/>
        <v>797</v>
      </c>
      <c r="T63" s="88">
        <v>422</v>
      </c>
      <c r="U63" s="89">
        <v>375</v>
      </c>
      <c r="V63" s="50">
        <v>91</v>
      </c>
      <c r="W63" s="51">
        <f t="shared" si="8"/>
        <v>154</v>
      </c>
      <c r="X63" s="88">
        <v>40</v>
      </c>
      <c r="Y63" s="89">
        <v>114</v>
      </c>
    </row>
    <row r="64" spans="2:25" ht="25.5" customHeight="1" thickBot="1" thickTop="1">
      <c r="B64" s="135" t="s">
        <v>22</v>
      </c>
      <c r="C64" s="136"/>
      <c r="D64" s="6">
        <f>SUM(D44:D63)</f>
        <v>54649</v>
      </c>
      <c r="E64" s="6">
        <f>SUM(E44:E63)</f>
        <v>27353</v>
      </c>
      <c r="F64" s="37">
        <f>SUM(F44:F63)</f>
        <v>27296</v>
      </c>
      <c r="G64" s="7">
        <f>SUM(G44:G63)</f>
        <v>28014</v>
      </c>
      <c r="J64" s="50">
        <v>17</v>
      </c>
      <c r="K64" s="51">
        <f t="shared" si="5"/>
        <v>479</v>
      </c>
      <c r="L64" s="88">
        <v>249</v>
      </c>
      <c r="M64" s="89">
        <v>230</v>
      </c>
      <c r="N64" s="50">
        <v>42</v>
      </c>
      <c r="O64" s="51">
        <f t="shared" si="6"/>
        <v>734</v>
      </c>
      <c r="P64" s="88">
        <v>390</v>
      </c>
      <c r="Q64" s="89">
        <v>344</v>
      </c>
      <c r="R64" s="50">
        <v>67</v>
      </c>
      <c r="S64" s="51">
        <f t="shared" si="7"/>
        <v>832</v>
      </c>
      <c r="T64" s="88">
        <v>377</v>
      </c>
      <c r="U64" s="89">
        <v>455</v>
      </c>
      <c r="V64" s="50">
        <v>92</v>
      </c>
      <c r="W64" s="51">
        <f t="shared" si="8"/>
        <v>104</v>
      </c>
      <c r="X64" s="88">
        <v>29</v>
      </c>
      <c r="Y64" s="89">
        <v>75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470</v>
      </c>
      <c r="L65" s="88">
        <v>238</v>
      </c>
      <c r="M65" s="89">
        <v>232</v>
      </c>
      <c r="N65" s="50">
        <v>43</v>
      </c>
      <c r="O65" s="51">
        <f t="shared" si="6"/>
        <v>832</v>
      </c>
      <c r="P65" s="88">
        <v>463</v>
      </c>
      <c r="Q65" s="89">
        <v>369</v>
      </c>
      <c r="R65" s="50">
        <v>68</v>
      </c>
      <c r="S65" s="51">
        <f t="shared" si="7"/>
        <v>839</v>
      </c>
      <c r="T65" s="88">
        <v>433</v>
      </c>
      <c r="U65" s="89">
        <v>406</v>
      </c>
      <c r="V65" s="50">
        <v>93</v>
      </c>
      <c r="W65" s="51">
        <f t="shared" si="8"/>
        <v>87</v>
      </c>
      <c r="X65" s="88">
        <v>19</v>
      </c>
      <c r="Y65" s="89">
        <v>68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511</v>
      </c>
      <c r="L66" s="88">
        <v>280</v>
      </c>
      <c r="M66" s="89">
        <v>231</v>
      </c>
      <c r="N66" s="50">
        <v>44</v>
      </c>
      <c r="O66" s="51">
        <f t="shared" si="6"/>
        <v>837</v>
      </c>
      <c r="P66" s="88">
        <v>451</v>
      </c>
      <c r="Q66" s="89">
        <v>386</v>
      </c>
      <c r="R66" s="50">
        <v>69</v>
      </c>
      <c r="S66" s="51">
        <f t="shared" si="7"/>
        <v>883</v>
      </c>
      <c r="T66" s="88">
        <v>439</v>
      </c>
      <c r="U66" s="89">
        <v>444</v>
      </c>
      <c r="V66" s="50">
        <v>94</v>
      </c>
      <c r="W66" s="51">
        <f t="shared" si="8"/>
        <v>70</v>
      </c>
      <c r="X66" s="88">
        <v>13</v>
      </c>
      <c r="Y66" s="89">
        <v>57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3023</v>
      </c>
      <c r="L67" s="54">
        <f>L68+L69+L70+L71+L72</f>
        <v>1558</v>
      </c>
      <c r="M67" s="55">
        <f>M68+M69+M70+M71+M72</f>
        <v>1465</v>
      </c>
      <c r="N67" s="49" t="s">
        <v>60</v>
      </c>
      <c r="O67" s="54">
        <f t="shared" si="6"/>
        <v>4405</v>
      </c>
      <c r="P67" s="54">
        <f>P68+P69+P70+P71+P72</f>
        <v>2316</v>
      </c>
      <c r="Q67" s="55">
        <f>Q68+Q69+Q70+Q71+Q72</f>
        <v>2089</v>
      </c>
      <c r="R67" s="49" t="s">
        <v>61</v>
      </c>
      <c r="S67" s="54">
        <f t="shared" si="7"/>
        <v>3431</v>
      </c>
      <c r="T67" s="54">
        <f>T68+T69+T70+T71+T72</f>
        <v>1643</v>
      </c>
      <c r="U67" s="55">
        <f>U68+U69+U70+U71+U72</f>
        <v>1788</v>
      </c>
      <c r="V67" s="49" t="s">
        <v>62</v>
      </c>
      <c r="W67" s="54">
        <f t="shared" si="8"/>
        <v>165</v>
      </c>
      <c r="X67" s="54">
        <f>X68+X69+X70+X71+X72</f>
        <v>21</v>
      </c>
      <c r="Y67" s="55">
        <f>Y68+Y69+Y70+Y71+Y72</f>
        <v>144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572</v>
      </c>
      <c r="L68" s="88">
        <v>293</v>
      </c>
      <c r="M68" s="89">
        <v>279</v>
      </c>
      <c r="N68" s="50">
        <v>45</v>
      </c>
      <c r="O68" s="51">
        <f t="shared" si="6"/>
        <v>912</v>
      </c>
      <c r="P68" s="88">
        <v>493</v>
      </c>
      <c r="Q68" s="89">
        <v>419</v>
      </c>
      <c r="R68" s="50">
        <v>70</v>
      </c>
      <c r="S68" s="51">
        <f t="shared" si="7"/>
        <v>912</v>
      </c>
      <c r="T68" s="88">
        <v>454</v>
      </c>
      <c r="U68" s="89">
        <v>458</v>
      </c>
      <c r="V68" s="50">
        <v>95</v>
      </c>
      <c r="W68" s="51">
        <f t="shared" si="8"/>
        <v>65</v>
      </c>
      <c r="X68" s="88">
        <v>9</v>
      </c>
      <c r="Y68" s="89">
        <v>56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571</v>
      </c>
      <c r="L69" s="88">
        <v>306</v>
      </c>
      <c r="M69" s="89">
        <v>265</v>
      </c>
      <c r="N69" s="50">
        <v>46</v>
      </c>
      <c r="O69" s="51">
        <f t="shared" si="6"/>
        <v>902</v>
      </c>
      <c r="P69" s="88">
        <v>468</v>
      </c>
      <c r="Q69" s="89">
        <v>434</v>
      </c>
      <c r="R69" s="50">
        <v>71</v>
      </c>
      <c r="S69" s="51">
        <f t="shared" si="7"/>
        <v>719</v>
      </c>
      <c r="T69" s="88">
        <v>340</v>
      </c>
      <c r="U69" s="89">
        <v>379</v>
      </c>
      <c r="V69" s="50">
        <v>96</v>
      </c>
      <c r="W69" s="51">
        <f t="shared" si="8"/>
        <v>37</v>
      </c>
      <c r="X69" s="88">
        <v>5</v>
      </c>
      <c r="Y69" s="89">
        <v>32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586</v>
      </c>
      <c r="L70" s="88">
        <v>293</v>
      </c>
      <c r="M70" s="89">
        <v>293</v>
      </c>
      <c r="N70" s="50">
        <v>47</v>
      </c>
      <c r="O70" s="51">
        <f t="shared" si="6"/>
        <v>844</v>
      </c>
      <c r="P70" s="88">
        <v>443</v>
      </c>
      <c r="Q70" s="89">
        <v>401</v>
      </c>
      <c r="R70" s="50">
        <v>72</v>
      </c>
      <c r="S70" s="51">
        <f t="shared" si="7"/>
        <v>501</v>
      </c>
      <c r="T70" s="88">
        <v>247</v>
      </c>
      <c r="U70" s="89">
        <v>254</v>
      </c>
      <c r="V70" s="50">
        <v>97</v>
      </c>
      <c r="W70" s="51">
        <f t="shared" si="8"/>
        <v>25</v>
      </c>
      <c r="X70" s="88">
        <v>3</v>
      </c>
      <c r="Y70" s="89">
        <v>22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635</v>
      </c>
      <c r="L71" s="88">
        <v>310</v>
      </c>
      <c r="M71" s="89">
        <v>325</v>
      </c>
      <c r="N71" s="50">
        <v>48</v>
      </c>
      <c r="O71" s="51">
        <f>P71+Q71</f>
        <v>869</v>
      </c>
      <c r="P71" s="88">
        <v>458</v>
      </c>
      <c r="Q71" s="89">
        <v>411</v>
      </c>
      <c r="R71" s="50">
        <v>73</v>
      </c>
      <c r="S71" s="51">
        <f t="shared" si="7"/>
        <v>598</v>
      </c>
      <c r="T71" s="88">
        <v>277</v>
      </c>
      <c r="U71" s="89">
        <v>321</v>
      </c>
      <c r="V71" s="50">
        <v>98</v>
      </c>
      <c r="W71" s="51">
        <f t="shared" si="8"/>
        <v>18</v>
      </c>
      <c r="X71" s="88">
        <v>0</v>
      </c>
      <c r="Y71" s="89">
        <v>18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659</v>
      </c>
      <c r="L72" s="92">
        <v>356</v>
      </c>
      <c r="M72" s="93">
        <v>303</v>
      </c>
      <c r="N72" s="60">
        <v>49</v>
      </c>
      <c r="O72" s="61">
        <f>P72+Q72</f>
        <v>878</v>
      </c>
      <c r="P72" s="92">
        <v>454</v>
      </c>
      <c r="Q72" s="93">
        <v>424</v>
      </c>
      <c r="R72" s="60">
        <v>74</v>
      </c>
      <c r="S72" s="61">
        <f t="shared" si="7"/>
        <v>701</v>
      </c>
      <c r="T72" s="92">
        <v>325</v>
      </c>
      <c r="U72" s="93">
        <v>376</v>
      </c>
      <c r="V72" s="50">
        <v>99</v>
      </c>
      <c r="W72" s="51">
        <f t="shared" si="8"/>
        <v>20</v>
      </c>
      <c r="X72" s="90">
        <v>4</v>
      </c>
      <c r="Y72" s="91">
        <v>16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54649</v>
      </c>
      <c r="X74" s="126">
        <f>L43+L49+L55+L61+L67+L73+P43+P49+P55+P61+P67+P73+T43+T49+T55+T61+T67+T73+X43+X49+X55+X61+X67+X73</f>
        <v>27353</v>
      </c>
      <c r="Y74" s="128">
        <f>M43+M49+M55+M61+M67+M73+Q43+Q49+Q55+Q61+Q67+Q73+U43+U49+U55+U61+U67+U73+Y43+Y49+Y55+Y61+Y67+Y73</f>
        <v>27296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14653</v>
      </c>
      <c r="P76" s="69">
        <f>T61+T67+X43+X55+X49+X61+X67+X73</f>
        <v>6452</v>
      </c>
      <c r="Q76" s="69">
        <f>U61+U67+Y43+Y49+Y55+Y61+Y67+Y73</f>
        <v>8201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07"/>
      <c r="C79" s="107"/>
      <c r="D79" s="107"/>
      <c r="E79" s="107"/>
      <c r="F79" s="107"/>
      <c r="G79" s="107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平成３０年６月１日現在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平成３０年６月１日現在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47">
        <f aca="true" t="shared" si="10" ref="K82:K111">L82+M82</f>
        <v>103</v>
      </c>
      <c r="L82" s="47">
        <f>L83+L84+L85+L86+L87</f>
        <v>53</v>
      </c>
      <c r="M82" s="48">
        <f>M83+M84+M85+M86+M87</f>
        <v>50</v>
      </c>
      <c r="N82" s="49" t="s">
        <v>44</v>
      </c>
      <c r="O82" s="47">
        <f aca="true" t="shared" si="11" ref="O82:O109">P82+Q82</f>
        <v>702</v>
      </c>
      <c r="P82" s="47">
        <f>P83+P84+P85+P86+P87</f>
        <v>406</v>
      </c>
      <c r="Q82" s="48">
        <f>Q83+Q84+Q85+Q86+Q87</f>
        <v>296</v>
      </c>
      <c r="R82" s="49" t="s">
        <v>45</v>
      </c>
      <c r="S82" s="47">
        <f aca="true" t="shared" si="12" ref="S82:S111">T82+U82</f>
        <v>226</v>
      </c>
      <c r="T82" s="47">
        <f>T83+T84+T85+T86+T87</f>
        <v>90</v>
      </c>
      <c r="U82" s="48">
        <f>U83+U84+U85+U86+U87</f>
        <v>136</v>
      </c>
      <c r="V82" s="49" t="s">
        <v>46</v>
      </c>
      <c r="W82" s="47">
        <f aca="true" t="shared" si="13" ref="W82:W113">X82+Y82</f>
        <v>23</v>
      </c>
      <c r="X82" s="47">
        <f>X83+X84+X85+X86+X87</f>
        <v>11</v>
      </c>
      <c r="Y82" s="48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1138</v>
      </c>
      <c r="E83" s="76">
        <v>596</v>
      </c>
      <c r="F83" s="77">
        <v>542</v>
      </c>
      <c r="G83" s="78">
        <v>677</v>
      </c>
      <c r="J83" s="50">
        <v>0</v>
      </c>
      <c r="K83" s="51">
        <f t="shared" si="10"/>
        <v>23</v>
      </c>
      <c r="L83" s="94">
        <v>13</v>
      </c>
      <c r="M83" s="95">
        <v>10</v>
      </c>
      <c r="N83" s="50">
        <v>25</v>
      </c>
      <c r="O83" s="51">
        <f t="shared" si="11"/>
        <v>184</v>
      </c>
      <c r="P83" s="94">
        <v>108</v>
      </c>
      <c r="Q83" s="95">
        <v>76</v>
      </c>
      <c r="R83" s="50">
        <v>50</v>
      </c>
      <c r="S83" s="51">
        <f t="shared" si="12"/>
        <v>57</v>
      </c>
      <c r="T83" s="94">
        <v>25</v>
      </c>
      <c r="U83" s="95">
        <v>32</v>
      </c>
      <c r="V83" s="50">
        <v>75</v>
      </c>
      <c r="W83" s="51">
        <f t="shared" si="13"/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20</v>
      </c>
      <c r="L84" s="94">
        <v>9</v>
      </c>
      <c r="M84" s="95">
        <v>11</v>
      </c>
      <c r="N84" s="50">
        <v>26</v>
      </c>
      <c r="O84" s="51">
        <f t="shared" si="11"/>
        <v>136</v>
      </c>
      <c r="P84" s="94">
        <v>72</v>
      </c>
      <c r="Q84" s="95">
        <v>64</v>
      </c>
      <c r="R84" s="50">
        <v>51</v>
      </c>
      <c r="S84" s="51">
        <f t="shared" si="12"/>
        <v>46</v>
      </c>
      <c r="T84" s="94">
        <v>13</v>
      </c>
      <c r="U84" s="95">
        <v>33</v>
      </c>
      <c r="V84" s="50">
        <v>76</v>
      </c>
      <c r="W84" s="51">
        <f t="shared" si="13"/>
        <v>2</v>
      </c>
      <c r="X84" s="94">
        <v>0</v>
      </c>
      <c r="Y84" s="95">
        <v>2</v>
      </c>
    </row>
    <row r="85" spans="2:25" ht="25.5" customHeight="1">
      <c r="B85" s="151" t="s">
        <v>11</v>
      </c>
      <c r="C85" s="139"/>
      <c r="D85" s="4">
        <f t="shared" si="14"/>
        <v>822</v>
      </c>
      <c r="E85" s="79">
        <v>385</v>
      </c>
      <c r="F85" s="80">
        <v>437</v>
      </c>
      <c r="G85" s="81">
        <v>561</v>
      </c>
      <c r="J85" s="50">
        <v>2</v>
      </c>
      <c r="K85" s="51">
        <f t="shared" si="10"/>
        <v>32</v>
      </c>
      <c r="L85" s="94">
        <v>12</v>
      </c>
      <c r="M85" s="95">
        <v>20</v>
      </c>
      <c r="N85" s="50">
        <v>27</v>
      </c>
      <c r="O85" s="51">
        <f t="shared" si="11"/>
        <v>136</v>
      </c>
      <c r="P85" s="94">
        <v>75</v>
      </c>
      <c r="Q85" s="95">
        <v>61</v>
      </c>
      <c r="R85" s="50">
        <v>52</v>
      </c>
      <c r="S85" s="51">
        <f t="shared" si="12"/>
        <v>53</v>
      </c>
      <c r="T85" s="94">
        <v>26</v>
      </c>
      <c r="U85" s="95">
        <v>27</v>
      </c>
      <c r="V85" s="50">
        <v>77</v>
      </c>
      <c r="W85" s="51">
        <f t="shared" si="13"/>
        <v>6</v>
      </c>
      <c r="X85" s="94">
        <v>4</v>
      </c>
      <c r="Y85" s="95">
        <v>2</v>
      </c>
    </row>
    <row r="86" spans="2:25" ht="25.5" customHeight="1">
      <c r="B86" s="137" t="s">
        <v>12</v>
      </c>
      <c r="C86" s="131"/>
      <c r="D86" s="4">
        <f t="shared" si="14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14</v>
      </c>
      <c r="L86" s="94">
        <v>9</v>
      </c>
      <c r="M86" s="95">
        <v>5</v>
      </c>
      <c r="N86" s="50">
        <v>28</v>
      </c>
      <c r="O86" s="51">
        <f t="shared" si="11"/>
        <v>147</v>
      </c>
      <c r="P86" s="94">
        <v>89</v>
      </c>
      <c r="Q86" s="95">
        <v>58</v>
      </c>
      <c r="R86" s="50">
        <v>53</v>
      </c>
      <c r="S86" s="51">
        <f t="shared" si="12"/>
        <v>37</v>
      </c>
      <c r="T86" s="94">
        <v>11</v>
      </c>
      <c r="U86" s="95">
        <v>26</v>
      </c>
      <c r="V86" s="50">
        <v>78</v>
      </c>
      <c r="W86" s="51">
        <f t="shared" si="13"/>
        <v>4</v>
      </c>
      <c r="X86" s="94">
        <v>3</v>
      </c>
      <c r="Y86" s="95">
        <v>1</v>
      </c>
    </row>
    <row r="87" spans="2:25" ht="25.5" customHeight="1">
      <c r="B87" s="137" t="s">
        <v>13</v>
      </c>
      <c r="C87" s="131"/>
      <c r="D87" s="4">
        <f t="shared" si="14"/>
        <v>90</v>
      </c>
      <c r="E87" s="79">
        <v>44</v>
      </c>
      <c r="F87" s="80">
        <v>46</v>
      </c>
      <c r="G87" s="81">
        <v>61</v>
      </c>
      <c r="J87" s="50">
        <v>4</v>
      </c>
      <c r="K87" s="51">
        <f t="shared" si="10"/>
        <v>14</v>
      </c>
      <c r="L87" s="94">
        <v>10</v>
      </c>
      <c r="M87" s="95">
        <v>4</v>
      </c>
      <c r="N87" s="50">
        <v>29</v>
      </c>
      <c r="O87" s="51">
        <f t="shared" si="11"/>
        <v>99</v>
      </c>
      <c r="P87" s="94">
        <v>62</v>
      </c>
      <c r="Q87" s="95">
        <v>37</v>
      </c>
      <c r="R87" s="50">
        <v>54</v>
      </c>
      <c r="S87" s="51">
        <f t="shared" si="12"/>
        <v>33</v>
      </c>
      <c r="T87" s="94">
        <v>15</v>
      </c>
      <c r="U87" s="95">
        <v>18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163</v>
      </c>
      <c r="E88" s="79">
        <v>87</v>
      </c>
      <c r="F88" s="80">
        <v>76</v>
      </c>
      <c r="G88" s="81">
        <v>131</v>
      </c>
      <c r="J88" s="46" t="s">
        <v>47</v>
      </c>
      <c r="K88" s="54">
        <f t="shared" si="10"/>
        <v>76</v>
      </c>
      <c r="L88" s="54">
        <f>L89+L90+L91+L92+L93</f>
        <v>43</v>
      </c>
      <c r="M88" s="55">
        <f>M89+M90+M91+M92+M93</f>
        <v>33</v>
      </c>
      <c r="N88" s="49" t="s">
        <v>48</v>
      </c>
      <c r="O88" s="54">
        <f t="shared" si="11"/>
        <v>344</v>
      </c>
      <c r="P88" s="54">
        <f>P89+P90+P91+P92+P93</f>
        <v>182</v>
      </c>
      <c r="Q88" s="55">
        <f>Q89+Q90+Q91+Q92+Q93</f>
        <v>162</v>
      </c>
      <c r="R88" s="56" t="s">
        <v>49</v>
      </c>
      <c r="S88" s="54">
        <f t="shared" si="12"/>
        <v>169</v>
      </c>
      <c r="T88" s="54">
        <f>T89+T90+T91+T92+T93</f>
        <v>59</v>
      </c>
      <c r="U88" s="55">
        <f>U89+U90+U91+U92+U93</f>
        <v>110</v>
      </c>
      <c r="V88" s="49" t="s">
        <v>50</v>
      </c>
      <c r="W88" s="54">
        <f t="shared" si="13"/>
        <v>14</v>
      </c>
      <c r="X88" s="54">
        <f>X89+X90+X91+X92+X93</f>
        <v>6</v>
      </c>
      <c r="Y88" s="55">
        <f>Y89+Y90+Y91+Y92+Y93</f>
        <v>8</v>
      </c>
    </row>
    <row r="89" spans="2:25" ht="25.5" customHeight="1">
      <c r="B89" s="138" t="s">
        <v>15</v>
      </c>
      <c r="C89" s="139"/>
      <c r="D89" s="4">
        <f t="shared" si="14"/>
        <v>244</v>
      </c>
      <c r="E89" s="79">
        <v>128</v>
      </c>
      <c r="F89" s="80">
        <v>116</v>
      </c>
      <c r="G89" s="81">
        <v>207</v>
      </c>
      <c r="J89" s="57">
        <v>5</v>
      </c>
      <c r="K89" s="51">
        <f t="shared" si="10"/>
        <v>17</v>
      </c>
      <c r="L89" s="94">
        <v>8</v>
      </c>
      <c r="M89" s="95">
        <v>9</v>
      </c>
      <c r="N89" s="50">
        <v>30</v>
      </c>
      <c r="O89" s="51">
        <f>P89+Q89</f>
        <v>90</v>
      </c>
      <c r="P89" s="94">
        <v>56</v>
      </c>
      <c r="Q89" s="95">
        <v>34</v>
      </c>
      <c r="R89" s="50">
        <v>55</v>
      </c>
      <c r="S89" s="51">
        <f t="shared" si="12"/>
        <v>36</v>
      </c>
      <c r="T89" s="94">
        <v>13</v>
      </c>
      <c r="U89" s="95">
        <v>23</v>
      </c>
      <c r="V89" s="50">
        <v>80</v>
      </c>
      <c r="W89" s="51">
        <f t="shared" si="13"/>
        <v>2</v>
      </c>
      <c r="X89" s="94">
        <v>1</v>
      </c>
      <c r="Y89" s="95">
        <v>1</v>
      </c>
    </row>
    <row r="90" spans="2:25" ht="25.5" customHeight="1">
      <c r="B90" s="132" t="s">
        <v>16</v>
      </c>
      <c r="C90" s="131"/>
      <c r="D90" s="4">
        <f t="shared" si="14"/>
        <v>19</v>
      </c>
      <c r="E90" s="79">
        <v>9</v>
      </c>
      <c r="F90" s="80">
        <v>10</v>
      </c>
      <c r="G90" s="81">
        <v>8</v>
      </c>
      <c r="J90" s="57">
        <v>6</v>
      </c>
      <c r="K90" s="51">
        <f t="shared" si="10"/>
        <v>16</v>
      </c>
      <c r="L90" s="94">
        <v>8</v>
      </c>
      <c r="M90" s="95">
        <v>8</v>
      </c>
      <c r="N90" s="50">
        <v>31</v>
      </c>
      <c r="O90" s="51">
        <f t="shared" si="11"/>
        <v>77</v>
      </c>
      <c r="P90" s="94">
        <v>40</v>
      </c>
      <c r="Q90" s="95">
        <v>37</v>
      </c>
      <c r="R90" s="50">
        <v>56</v>
      </c>
      <c r="S90" s="51">
        <f t="shared" si="12"/>
        <v>36</v>
      </c>
      <c r="T90" s="94">
        <v>12</v>
      </c>
      <c r="U90" s="95">
        <v>24</v>
      </c>
      <c r="V90" s="50">
        <v>81</v>
      </c>
      <c r="W90" s="51">
        <f t="shared" si="13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4"/>
        <v>40</v>
      </c>
      <c r="E91" s="79">
        <v>26</v>
      </c>
      <c r="F91" s="80">
        <v>14</v>
      </c>
      <c r="G91" s="81">
        <v>29</v>
      </c>
      <c r="J91" s="57">
        <v>7</v>
      </c>
      <c r="K91" s="51">
        <f t="shared" si="10"/>
        <v>15</v>
      </c>
      <c r="L91" s="94">
        <v>7</v>
      </c>
      <c r="M91" s="95">
        <v>8</v>
      </c>
      <c r="N91" s="50">
        <v>32</v>
      </c>
      <c r="O91" s="51">
        <f t="shared" si="11"/>
        <v>65</v>
      </c>
      <c r="P91" s="94">
        <v>29</v>
      </c>
      <c r="Q91" s="95">
        <v>36</v>
      </c>
      <c r="R91" s="50">
        <v>57</v>
      </c>
      <c r="S91" s="51">
        <f t="shared" si="12"/>
        <v>39</v>
      </c>
      <c r="T91" s="94">
        <v>13</v>
      </c>
      <c r="U91" s="95">
        <v>26</v>
      </c>
      <c r="V91" s="50">
        <v>82</v>
      </c>
      <c r="W91" s="51">
        <f t="shared" si="13"/>
        <v>6</v>
      </c>
      <c r="X91" s="94">
        <v>2</v>
      </c>
      <c r="Y91" s="95">
        <v>4</v>
      </c>
    </row>
    <row r="92" spans="2:25" ht="25.5" customHeight="1">
      <c r="B92" s="132" t="s">
        <v>17</v>
      </c>
      <c r="C92" s="131"/>
      <c r="D92" s="4">
        <f t="shared" si="14"/>
        <v>33</v>
      </c>
      <c r="E92" s="79">
        <v>20</v>
      </c>
      <c r="F92" s="80">
        <v>13</v>
      </c>
      <c r="G92" s="81">
        <v>22</v>
      </c>
      <c r="J92" s="57">
        <v>8</v>
      </c>
      <c r="K92" s="51">
        <f t="shared" si="10"/>
        <v>15</v>
      </c>
      <c r="L92" s="94">
        <v>12</v>
      </c>
      <c r="M92" s="95">
        <v>3</v>
      </c>
      <c r="N92" s="50">
        <v>33</v>
      </c>
      <c r="O92" s="51">
        <f t="shared" si="11"/>
        <v>55</v>
      </c>
      <c r="P92" s="94">
        <v>30</v>
      </c>
      <c r="Q92" s="95">
        <v>25</v>
      </c>
      <c r="R92" s="50">
        <v>58</v>
      </c>
      <c r="S92" s="51">
        <f t="shared" si="12"/>
        <v>32</v>
      </c>
      <c r="T92" s="94">
        <v>11</v>
      </c>
      <c r="U92" s="95">
        <v>21</v>
      </c>
      <c r="V92" s="50">
        <v>83</v>
      </c>
      <c r="W92" s="51">
        <f t="shared" si="13"/>
        <v>2</v>
      </c>
      <c r="X92" s="94">
        <v>1</v>
      </c>
      <c r="Y92" s="95">
        <v>1</v>
      </c>
    </row>
    <row r="93" spans="2:25" ht="25.5" customHeight="1">
      <c r="B93" s="130" t="s">
        <v>27</v>
      </c>
      <c r="C93" s="131"/>
      <c r="D93" s="4">
        <f t="shared" si="14"/>
        <v>74</v>
      </c>
      <c r="E93" s="79">
        <v>44</v>
      </c>
      <c r="F93" s="80">
        <v>30</v>
      </c>
      <c r="G93" s="81">
        <v>35</v>
      </c>
      <c r="J93" s="57">
        <v>9</v>
      </c>
      <c r="K93" s="51">
        <f t="shared" si="10"/>
        <v>13</v>
      </c>
      <c r="L93" s="94">
        <v>8</v>
      </c>
      <c r="M93" s="95">
        <v>5</v>
      </c>
      <c r="N93" s="50">
        <v>34</v>
      </c>
      <c r="O93" s="51">
        <f t="shared" si="11"/>
        <v>57</v>
      </c>
      <c r="P93" s="94">
        <v>27</v>
      </c>
      <c r="Q93" s="95">
        <v>30</v>
      </c>
      <c r="R93" s="50">
        <v>59</v>
      </c>
      <c r="S93" s="51">
        <f t="shared" si="12"/>
        <v>26</v>
      </c>
      <c r="T93" s="94">
        <v>10</v>
      </c>
      <c r="U93" s="95">
        <v>16</v>
      </c>
      <c r="V93" s="50">
        <v>84</v>
      </c>
      <c r="W93" s="51">
        <f t="shared" si="13"/>
        <v>2</v>
      </c>
      <c r="X93" s="94">
        <v>1</v>
      </c>
      <c r="Y93" s="95">
        <v>1</v>
      </c>
    </row>
    <row r="94" spans="2:25" ht="25.5" customHeight="1">
      <c r="B94" s="130" t="s">
        <v>28</v>
      </c>
      <c r="C94" s="131"/>
      <c r="D94" s="4">
        <f t="shared" si="14"/>
        <v>47</v>
      </c>
      <c r="E94" s="79">
        <v>27</v>
      </c>
      <c r="F94" s="80">
        <v>20</v>
      </c>
      <c r="G94" s="81">
        <v>27</v>
      </c>
      <c r="J94" s="49" t="s">
        <v>51</v>
      </c>
      <c r="K94" s="54">
        <f t="shared" si="10"/>
        <v>58</v>
      </c>
      <c r="L94" s="54">
        <f>L95+L96+L97+L98+L99</f>
        <v>29</v>
      </c>
      <c r="M94" s="55">
        <f>M95+M96+M97+M98+M99</f>
        <v>29</v>
      </c>
      <c r="N94" s="49" t="s">
        <v>52</v>
      </c>
      <c r="O94" s="54">
        <f t="shared" si="11"/>
        <v>270</v>
      </c>
      <c r="P94" s="54">
        <f>P95+P96+P97+P98+P99</f>
        <v>125</v>
      </c>
      <c r="Q94" s="55">
        <f>Q95+Q96+Q97+Q98+Q99</f>
        <v>145</v>
      </c>
      <c r="R94" s="49" t="s">
        <v>53</v>
      </c>
      <c r="S94" s="54">
        <f t="shared" si="12"/>
        <v>115</v>
      </c>
      <c r="T94" s="54">
        <f>T95+T96+T97+T98+T99</f>
        <v>41</v>
      </c>
      <c r="U94" s="55">
        <f>U95+U96+U97+U98+U99</f>
        <v>74</v>
      </c>
      <c r="V94" s="49" t="s">
        <v>54</v>
      </c>
      <c r="W94" s="54">
        <f t="shared" si="13"/>
        <v>8</v>
      </c>
      <c r="X94" s="54">
        <f>X95+X96+X97+X98+X99</f>
        <v>3</v>
      </c>
      <c r="Y94" s="55">
        <f>Y95+Y96+Y97+Y98+Y99</f>
        <v>5</v>
      </c>
    </row>
    <row r="95" spans="2:25" ht="25.5" customHeight="1">
      <c r="B95" s="132" t="s">
        <v>18</v>
      </c>
      <c r="C95" s="131"/>
      <c r="D95" s="4">
        <f t="shared" si="14"/>
        <v>412</v>
      </c>
      <c r="E95" s="79">
        <v>206</v>
      </c>
      <c r="F95" s="80">
        <v>206</v>
      </c>
      <c r="G95" s="81">
        <v>312</v>
      </c>
      <c r="J95" s="50">
        <v>10</v>
      </c>
      <c r="K95" s="51">
        <f t="shared" si="10"/>
        <v>13</v>
      </c>
      <c r="L95" s="94">
        <v>7</v>
      </c>
      <c r="M95" s="95">
        <v>6</v>
      </c>
      <c r="N95" s="50">
        <v>35</v>
      </c>
      <c r="O95" s="51">
        <f t="shared" si="11"/>
        <v>53</v>
      </c>
      <c r="P95" s="94">
        <v>22</v>
      </c>
      <c r="Q95" s="95">
        <v>31</v>
      </c>
      <c r="R95" s="50">
        <v>60</v>
      </c>
      <c r="S95" s="51">
        <f t="shared" si="12"/>
        <v>26</v>
      </c>
      <c r="T95" s="94">
        <v>10</v>
      </c>
      <c r="U95" s="95">
        <v>16</v>
      </c>
      <c r="V95" s="50">
        <v>85</v>
      </c>
      <c r="W95" s="51">
        <f t="shared" si="13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4"/>
        <v>198</v>
      </c>
      <c r="E96" s="79">
        <v>87</v>
      </c>
      <c r="F96" s="80">
        <v>111</v>
      </c>
      <c r="G96" s="81">
        <v>120</v>
      </c>
      <c r="J96" s="50">
        <v>11</v>
      </c>
      <c r="K96" s="51">
        <f t="shared" si="10"/>
        <v>10</v>
      </c>
      <c r="L96" s="94">
        <v>5</v>
      </c>
      <c r="M96" s="95">
        <v>5</v>
      </c>
      <c r="N96" s="50">
        <v>36</v>
      </c>
      <c r="O96" s="51">
        <f t="shared" si="11"/>
        <v>61</v>
      </c>
      <c r="P96" s="94">
        <v>32</v>
      </c>
      <c r="Q96" s="95">
        <v>29</v>
      </c>
      <c r="R96" s="50">
        <v>61</v>
      </c>
      <c r="S96" s="51">
        <f t="shared" si="12"/>
        <v>19</v>
      </c>
      <c r="T96" s="94">
        <v>9</v>
      </c>
      <c r="U96" s="95">
        <v>10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4"/>
        <v>132</v>
      </c>
      <c r="E97" s="79">
        <v>47</v>
      </c>
      <c r="F97" s="80">
        <v>85</v>
      </c>
      <c r="G97" s="81">
        <v>91</v>
      </c>
      <c r="J97" s="50">
        <v>12</v>
      </c>
      <c r="K97" s="51">
        <f t="shared" si="10"/>
        <v>15</v>
      </c>
      <c r="L97" s="94">
        <v>7</v>
      </c>
      <c r="M97" s="95">
        <v>8</v>
      </c>
      <c r="N97" s="50">
        <v>37</v>
      </c>
      <c r="O97" s="51">
        <f t="shared" si="11"/>
        <v>61</v>
      </c>
      <c r="P97" s="94">
        <v>27</v>
      </c>
      <c r="Q97" s="95">
        <v>34</v>
      </c>
      <c r="R97" s="50">
        <v>62</v>
      </c>
      <c r="S97" s="51">
        <f t="shared" si="12"/>
        <v>30</v>
      </c>
      <c r="T97" s="94">
        <v>7</v>
      </c>
      <c r="U97" s="95">
        <v>23</v>
      </c>
      <c r="V97" s="50">
        <v>87</v>
      </c>
      <c r="W97" s="51">
        <f t="shared" si="13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4"/>
        <v>72</v>
      </c>
      <c r="E98" s="79">
        <v>28</v>
      </c>
      <c r="F98" s="80">
        <v>44</v>
      </c>
      <c r="G98" s="81">
        <v>42</v>
      </c>
      <c r="J98" s="50">
        <v>13</v>
      </c>
      <c r="K98" s="51">
        <f t="shared" si="10"/>
        <v>15</v>
      </c>
      <c r="L98" s="94">
        <v>10</v>
      </c>
      <c r="M98" s="95">
        <v>5</v>
      </c>
      <c r="N98" s="50">
        <v>38</v>
      </c>
      <c r="O98" s="51">
        <f t="shared" si="11"/>
        <v>37</v>
      </c>
      <c r="P98" s="94">
        <v>22</v>
      </c>
      <c r="Q98" s="95">
        <v>15</v>
      </c>
      <c r="R98" s="50">
        <v>63</v>
      </c>
      <c r="S98" s="51">
        <f t="shared" si="12"/>
        <v>24</v>
      </c>
      <c r="T98" s="94">
        <v>10</v>
      </c>
      <c r="U98" s="95">
        <v>14</v>
      </c>
      <c r="V98" s="50">
        <v>88</v>
      </c>
      <c r="W98" s="51">
        <f t="shared" si="13"/>
        <v>3</v>
      </c>
      <c r="X98" s="94">
        <v>1</v>
      </c>
      <c r="Y98" s="95">
        <v>2</v>
      </c>
    </row>
    <row r="99" spans="2:25" ht="25.5" customHeight="1">
      <c r="B99" s="130" t="s">
        <v>28</v>
      </c>
      <c r="C99" s="131"/>
      <c r="D99" s="4">
        <f t="shared" si="14"/>
        <v>68</v>
      </c>
      <c r="E99" s="79">
        <v>26</v>
      </c>
      <c r="F99" s="80">
        <v>42</v>
      </c>
      <c r="G99" s="81">
        <v>43</v>
      </c>
      <c r="J99" s="50">
        <v>14</v>
      </c>
      <c r="K99" s="51">
        <f t="shared" si="10"/>
        <v>5</v>
      </c>
      <c r="L99" s="94">
        <v>0</v>
      </c>
      <c r="M99" s="95">
        <v>5</v>
      </c>
      <c r="N99" s="50">
        <v>39</v>
      </c>
      <c r="O99" s="51">
        <f t="shared" si="11"/>
        <v>58</v>
      </c>
      <c r="P99" s="94">
        <v>22</v>
      </c>
      <c r="Q99" s="95">
        <v>36</v>
      </c>
      <c r="R99" s="50">
        <v>64</v>
      </c>
      <c r="S99" s="51">
        <f t="shared" si="12"/>
        <v>16</v>
      </c>
      <c r="T99" s="94">
        <v>5</v>
      </c>
      <c r="U99" s="95">
        <v>11</v>
      </c>
      <c r="V99" s="50">
        <v>89</v>
      </c>
      <c r="W99" s="51">
        <f t="shared" si="13"/>
        <v>4</v>
      </c>
      <c r="X99" s="94">
        <v>2</v>
      </c>
      <c r="Y99" s="95">
        <v>2</v>
      </c>
    </row>
    <row r="100" spans="2:25" ht="25.5" customHeight="1">
      <c r="B100" s="130" t="s">
        <v>30</v>
      </c>
      <c r="C100" s="131"/>
      <c r="D100" s="4">
        <f t="shared" si="14"/>
        <v>244</v>
      </c>
      <c r="E100" s="79">
        <v>123</v>
      </c>
      <c r="F100" s="80">
        <v>121</v>
      </c>
      <c r="G100" s="81">
        <v>132</v>
      </c>
      <c r="J100" s="49" t="s">
        <v>55</v>
      </c>
      <c r="K100" s="54">
        <f t="shared" si="10"/>
        <v>225</v>
      </c>
      <c r="L100" s="54">
        <f>L101+L102+L103+L104+L105</f>
        <v>133</v>
      </c>
      <c r="M100" s="55">
        <f>M101+M102+M103+M104+M105</f>
        <v>92</v>
      </c>
      <c r="N100" s="49" t="s">
        <v>56</v>
      </c>
      <c r="O100" s="54">
        <f t="shared" si="11"/>
        <v>215</v>
      </c>
      <c r="P100" s="54">
        <f>P101+P102+P103+P104+P105</f>
        <v>101</v>
      </c>
      <c r="Q100" s="55">
        <f>Q101+Q102+Q103+Q104+Q105</f>
        <v>114</v>
      </c>
      <c r="R100" s="49" t="s">
        <v>57</v>
      </c>
      <c r="S100" s="54">
        <f t="shared" si="12"/>
        <v>69</v>
      </c>
      <c r="T100" s="54">
        <f>T101+T102+T103+T104+T105</f>
        <v>26</v>
      </c>
      <c r="U100" s="55">
        <f>U101+U102+U103+U104+U105</f>
        <v>43</v>
      </c>
      <c r="V100" s="49" t="s">
        <v>58</v>
      </c>
      <c r="W100" s="54">
        <f t="shared" si="13"/>
        <v>5</v>
      </c>
      <c r="X100" s="54">
        <f>X101+X102+X103+X104+X105</f>
        <v>2</v>
      </c>
      <c r="Y100" s="55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4"/>
        <v>37</v>
      </c>
      <c r="E101" s="79">
        <v>12</v>
      </c>
      <c r="F101" s="80">
        <v>25</v>
      </c>
      <c r="G101" s="81">
        <v>21</v>
      </c>
      <c r="J101" s="50">
        <v>15</v>
      </c>
      <c r="K101" s="51">
        <f t="shared" si="10"/>
        <v>15</v>
      </c>
      <c r="L101" s="94">
        <v>8</v>
      </c>
      <c r="M101" s="95">
        <v>7</v>
      </c>
      <c r="N101" s="50">
        <v>40</v>
      </c>
      <c r="O101" s="51">
        <f t="shared" si="11"/>
        <v>43</v>
      </c>
      <c r="P101" s="94">
        <v>22</v>
      </c>
      <c r="Q101" s="95">
        <v>21</v>
      </c>
      <c r="R101" s="50">
        <v>65</v>
      </c>
      <c r="S101" s="51">
        <f t="shared" si="12"/>
        <v>14</v>
      </c>
      <c r="T101" s="94">
        <v>6</v>
      </c>
      <c r="U101" s="95">
        <v>8</v>
      </c>
      <c r="V101" s="50">
        <v>90</v>
      </c>
      <c r="W101" s="51">
        <f t="shared" si="13"/>
        <v>1</v>
      </c>
      <c r="X101" s="94">
        <v>0</v>
      </c>
      <c r="Y101" s="95">
        <v>1</v>
      </c>
    </row>
    <row r="102" spans="2:25" ht="25.5" customHeight="1" thickBot="1">
      <c r="B102" s="133" t="s">
        <v>21</v>
      </c>
      <c r="C102" s="134"/>
      <c r="D102" s="5">
        <f t="shared" si="14"/>
        <v>8</v>
      </c>
      <c r="E102" s="79">
        <v>3</v>
      </c>
      <c r="F102" s="80">
        <v>5</v>
      </c>
      <c r="G102" s="81">
        <v>5</v>
      </c>
      <c r="J102" s="50">
        <v>16</v>
      </c>
      <c r="K102" s="51">
        <f t="shared" si="10"/>
        <v>8</v>
      </c>
      <c r="L102" s="94">
        <v>5</v>
      </c>
      <c r="M102" s="95">
        <v>3</v>
      </c>
      <c r="N102" s="50">
        <v>41</v>
      </c>
      <c r="O102" s="51">
        <f t="shared" si="11"/>
        <v>47</v>
      </c>
      <c r="P102" s="94">
        <v>19</v>
      </c>
      <c r="Q102" s="95">
        <v>28</v>
      </c>
      <c r="R102" s="50">
        <v>66</v>
      </c>
      <c r="S102" s="51">
        <f t="shared" si="12"/>
        <v>16</v>
      </c>
      <c r="T102" s="94">
        <v>5</v>
      </c>
      <c r="U102" s="95">
        <v>11</v>
      </c>
      <c r="V102" s="50">
        <v>91</v>
      </c>
      <c r="W102" s="51">
        <f t="shared" si="13"/>
        <v>1</v>
      </c>
      <c r="X102" s="94">
        <v>0</v>
      </c>
      <c r="Y102" s="95">
        <v>1</v>
      </c>
    </row>
    <row r="103" spans="2:25" ht="25.5" customHeight="1" thickBot="1" thickTop="1">
      <c r="B103" s="135" t="s">
        <v>22</v>
      </c>
      <c r="C103" s="136"/>
      <c r="D103" s="6">
        <f>SUM(D83:D102)</f>
        <v>3842</v>
      </c>
      <c r="E103" s="6">
        <f>SUM(E83:E102)</f>
        <v>1898</v>
      </c>
      <c r="F103" s="37">
        <f>SUM(F83:F102)</f>
        <v>1944</v>
      </c>
      <c r="G103" s="7">
        <f>SUM(G83:G102)</f>
        <v>2524</v>
      </c>
      <c r="J103" s="50">
        <v>17</v>
      </c>
      <c r="K103" s="51">
        <f t="shared" si="10"/>
        <v>20</v>
      </c>
      <c r="L103" s="94">
        <v>13</v>
      </c>
      <c r="M103" s="95">
        <v>7</v>
      </c>
      <c r="N103" s="50">
        <v>42</v>
      </c>
      <c r="O103" s="51">
        <f t="shared" si="11"/>
        <v>34</v>
      </c>
      <c r="P103" s="94">
        <v>15</v>
      </c>
      <c r="Q103" s="95">
        <v>19</v>
      </c>
      <c r="R103" s="50">
        <v>67</v>
      </c>
      <c r="S103" s="51">
        <f t="shared" si="12"/>
        <v>13</v>
      </c>
      <c r="T103" s="94">
        <v>2</v>
      </c>
      <c r="U103" s="95">
        <v>11</v>
      </c>
      <c r="V103" s="50">
        <v>92</v>
      </c>
      <c r="W103" s="51">
        <f t="shared" si="13"/>
        <v>2</v>
      </c>
      <c r="X103" s="94">
        <v>2</v>
      </c>
      <c r="Y103" s="95">
        <v>0</v>
      </c>
    </row>
    <row r="104" spans="10:25" ht="24.75" customHeight="1">
      <c r="J104" s="50">
        <v>18</v>
      </c>
      <c r="K104" s="51">
        <f t="shared" si="10"/>
        <v>74</v>
      </c>
      <c r="L104" s="94">
        <v>46</v>
      </c>
      <c r="M104" s="95">
        <v>28</v>
      </c>
      <c r="N104" s="50">
        <v>43</v>
      </c>
      <c r="O104" s="51">
        <f t="shared" si="11"/>
        <v>42</v>
      </c>
      <c r="P104" s="94">
        <v>24</v>
      </c>
      <c r="Q104" s="95">
        <v>18</v>
      </c>
      <c r="R104" s="50">
        <v>68</v>
      </c>
      <c r="S104" s="51">
        <f t="shared" si="12"/>
        <v>10</v>
      </c>
      <c r="T104" s="94">
        <v>4</v>
      </c>
      <c r="U104" s="95">
        <v>6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108</v>
      </c>
      <c r="L105" s="94">
        <v>61</v>
      </c>
      <c r="M105" s="95">
        <v>47</v>
      </c>
      <c r="N105" s="50">
        <v>44</v>
      </c>
      <c r="O105" s="51">
        <f t="shared" si="11"/>
        <v>49</v>
      </c>
      <c r="P105" s="94">
        <v>21</v>
      </c>
      <c r="Q105" s="95">
        <v>28</v>
      </c>
      <c r="R105" s="50">
        <v>69</v>
      </c>
      <c r="S105" s="51">
        <f t="shared" si="12"/>
        <v>16</v>
      </c>
      <c r="T105" s="94">
        <v>9</v>
      </c>
      <c r="U105" s="95">
        <v>7</v>
      </c>
      <c r="V105" s="50">
        <v>94</v>
      </c>
      <c r="W105" s="51">
        <f t="shared" si="13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922</v>
      </c>
      <c r="L106" s="54">
        <f>L107+L108+L109+L110+L111</f>
        <v>464</v>
      </c>
      <c r="M106" s="55">
        <f>M107+M108+M109+M110+M111</f>
        <v>458</v>
      </c>
      <c r="N106" s="49" t="s">
        <v>60</v>
      </c>
      <c r="O106" s="54">
        <f t="shared" si="11"/>
        <v>258</v>
      </c>
      <c r="P106" s="54">
        <f>P107+P108+P109+P110+P111</f>
        <v>106</v>
      </c>
      <c r="Q106" s="55">
        <f>Q107+Q108+Q109+Q110+Q111</f>
        <v>152</v>
      </c>
      <c r="R106" s="49" t="s">
        <v>61</v>
      </c>
      <c r="S106" s="54">
        <f t="shared" si="12"/>
        <v>39</v>
      </c>
      <c r="T106" s="54">
        <f>T107+T108+T109+T110+T111</f>
        <v>17</v>
      </c>
      <c r="U106" s="55">
        <f>U107+U108+U109+U110+U111</f>
        <v>22</v>
      </c>
      <c r="V106" s="49" t="s">
        <v>62</v>
      </c>
      <c r="W106" s="54">
        <f t="shared" si="13"/>
        <v>1</v>
      </c>
      <c r="X106" s="54">
        <f>X107+X108+X109+X110+X111</f>
        <v>1</v>
      </c>
      <c r="Y106" s="55">
        <f>Y107+Y108+Y109+Y110+Y111</f>
        <v>0</v>
      </c>
    </row>
    <row r="107" spans="10:25" ht="24.75" customHeight="1">
      <c r="J107" s="50">
        <v>20</v>
      </c>
      <c r="K107" s="51">
        <f t="shared" si="10"/>
        <v>158</v>
      </c>
      <c r="L107" s="94">
        <v>87</v>
      </c>
      <c r="M107" s="95">
        <v>71</v>
      </c>
      <c r="N107" s="50">
        <v>45</v>
      </c>
      <c r="O107" s="51">
        <f t="shared" si="11"/>
        <v>30</v>
      </c>
      <c r="P107" s="94">
        <v>11</v>
      </c>
      <c r="Q107" s="95">
        <v>19</v>
      </c>
      <c r="R107" s="50">
        <v>70</v>
      </c>
      <c r="S107" s="51">
        <f t="shared" si="12"/>
        <v>11</v>
      </c>
      <c r="T107" s="94">
        <v>5</v>
      </c>
      <c r="U107" s="95">
        <v>6</v>
      </c>
      <c r="V107" s="50">
        <v>95</v>
      </c>
      <c r="W107" s="51">
        <f t="shared" si="13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162</v>
      </c>
      <c r="L108" s="94">
        <v>97</v>
      </c>
      <c r="M108" s="95">
        <v>65</v>
      </c>
      <c r="N108" s="50">
        <v>46</v>
      </c>
      <c r="O108" s="51">
        <f t="shared" si="11"/>
        <v>58</v>
      </c>
      <c r="P108" s="94">
        <v>24</v>
      </c>
      <c r="Q108" s="95">
        <v>34</v>
      </c>
      <c r="R108" s="50">
        <v>71</v>
      </c>
      <c r="S108" s="51">
        <f t="shared" si="12"/>
        <v>12</v>
      </c>
      <c r="T108" s="94">
        <v>5</v>
      </c>
      <c r="U108" s="95">
        <v>7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198</v>
      </c>
      <c r="L109" s="94">
        <v>90</v>
      </c>
      <c r="M109" s="95">
        <v>108</v>
      </c>
      <c r="N109" s="50">
        <v>47</v>
      </c>
      <c r="O109" s="51">
        <f t="shared" si="11"/>
        <v>59</v>
      </c>
      <c r="P109" s="94">
        <v>28</v>
      </c>
      <c r="Q109" s="95">
        <v>31</v>
      </c>
      <c r="R109" s="50">
        <v>72</v>
      </c>
      <c r="S109" s="51">
        <f t="shared" si="12"/>
        <v>5</v>
      </c>
      <c r="T109" s="94">
        <v>2</v>
      </c>
      <c r="U109" s="95">
        <v>3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215</v>
      </c>
      <c r="L110" s="94">
        <v>97</v>
      </c>
      <c r="M110" s="95">
        <v>118</v>
      </c>
      <c r="N110" s="50">
        <v>48</v>
      </c>
      <c r="O110" s="51">
        <f>P110+Q110</f>
        <v>52</v>
      </c>
      <c r="P110" s="94">
        <v>18</v>
      </c>
      <c r="Q110" s="95">
        <v>34</v>
      </c>
      <c r="R110" s="50">
        <v>73</v>
      </c>
      <c r="S110" s="51">
        <f t="shared" si="12"/>
        <v>3</v>
      </c>
      <c r="T110" s="94">
        <v>0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189</v>
      </c>
      <c r="L111" s="96">
        <v>93</v>
      </c>
      <c r="M111" s="97">
        <v>96</v>
      </c>
      <c r="N111" s="60">
        <v>49</v>
      </c>
      <c r="O111" s="61">
        <f>P111+Q111</f>
        <v>59</v>
      </c>
      <c r="P111" s="96">
        <v>25</v>
      </c>
      <c r="Q111" s="97">
        <v>34</v>
      </c>
      <c r="R111" s="60">
        <v>74</v>
      </c>
      <c r="S111" s="61">
        <f t="shared" si="12"/>
        <v>8</v>
      </c>
      <c r="T111" s="96">
        <v>5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3842</v>
      </c>
      <c r="X113" s="126">
        <f>L82+L88+L94+L100+L106+L112+P82+P88+P94+P100+P106+P112+T82+T88+T94+T100+T106+T112+X82+X88+X94+X100+X106+X112</f>
        <v>1898</v>
      </c>
      <c r="Y113" s="128">
        <f>M82+M88+M94+M100+M106+M112+Q82+Q88+Q94+Q100+Q106+Q112+U82+U88+U94+U100+U106+U112+Y82+Y88+Y94+Y100+Y106+Y112</f>
        <v>1944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159</v>
      </c>
      <c r="P115" s="69">
        <f>$T$100+$T106+$X$82+$X$88+$X$94+$X$100+$X$106+$X$112</f>
        <v>66</v>
      </c>
      <c r="Q115" s="69">
        <f>$U$100+$U$106+$Y$82+$Y$88+$Y$94+$Y$100+$Y$106+$Y$112</f>
        <v>93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3:C103"/>
    <mergeCell ref="B92:C92"/>
    <mergeCell ref="B93:C93"/>
    <mergeCell ref="B94:C94"/>
    <mergeCell ref="B95:C95"/>
    <mergeCell ref="B96:C96"/>
    <mergeCell ref="B97:C97"/>
    <mergeCell ref="H14:H15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28">
      <selection activeCell="D11" sqref="D1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平成30年７月１日現在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85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54">
        <f aca="true" t="shared" si="0" ref="K4:K33">L4+M4</f>
        <v>1986</v>
      </c>
      <c r="L4" s="54">
        <f>L5+L6+L7+L8+L9</f>
        <v>1008</v>
      </c>
      <c r="M4" s="54">
        <f>M5+M6+M7+M8+M9</f>
        <v>978</v>
      </c>
      <c r="N4" s="49" t="s">
        <v>44</v>
      </c>
      <c r="O4" s="54">
        <f>P4+Q4</f>
        <v>3770</v>
      </c>
      <c r="P4" s="54">
        <f>P5+P6+P7+P8+P9</f>
        <v>1981</v>
      </c>
      <c r="Q4" s="54">
        <f>Q5+Q6+Q7+Q8+Q9</f>
        <v>1789</v>
      </c>
      <c r="R4" s="49" t="s">
        <v>45</v>
      </c>
      <c r="S4" s="54">
        <f>T4+U4</f>
        <v>4222</v>
      </c>
      <c r="T4" s="54">
        <f>T5+T6+T7+T8+T9</f>
        <v>2182</v>
      </c>
      <c r="U4" s="54">
        <f>U5+U6+U7+U8+U9</f>
        <v>2040</v>
      </c>
      <c r="V4" s="49" t="s">
        <v>46</v>
      </c>
      <c r="W4" s="54">
        <f>X4+Y4</f>
        <v>2929</v>
      </c>
      <c r="X4" s="54">
        <f>X5+X6+X7+X8+X9</f>
        <v>1297</v>
      </c>
      <c r="Y4" s="54">
        <f>Y5+Y6+Y7+Y8+Y9</f>
        <v>1632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372</v>
      </c>
      <c r="L5" s="52">
        <v>199</v>
      </c>
      <c r="M5" s="53">
        <v>173</v>
      </c>
      <c r="N5" s="50">
        <v>25</v>
      </c>
      <c r="O5" s="51">
        <f aca="true" t="shared" si="1" ref="O5:O33">P5+Q5</f>
        <v>782</v>
      </c>
      <c r="P5" s="52">
        <v>412</v>
      </c>
      <c r="Q5" s="53">
        <v>370</v>
      </c>
      <c r="R5" s="50">
        <v>50</v>
      </c>
      <c r="S5" s="51">
        <f aca="true" t="shared" si="2" ref="S5:S33">T5+U5</f>
        <v>935</v>
      </c>
      <c r="T5" s="52">
        <v>494</v>
      </c>
      <c r="U5" s="53">
        <v>441</v>
      </c>
      <c r="V5" s="50">
        <v>75</v>
      </c>
      <c r="W5" s="51">
        <f aca="true" t="shared" si="3" ref="W5:W35">X5+Y5</f>
        <v>655</v>
      </c>
      <c r="X5" s="52">
        <v>304</v>
      </c>
      <c r="Y5" s="53">
        <v>351</v>
      </c>
    </row>
    <row r="6" spans="2:25" ht="24.75" customHeight="1" thickTop="1">
      <c r="B6" s="163" t="s">
        <v>31</v>
      </c>
      <c r="C6" s="164"/>
      <c r="D6" s="165"/>
      <c r="E6" s="15">
        <f>F6+G6</f>
        <v>58506</v>
      </c>
      <c r="F6" s="38">
        <f>SUM(F7:F8)</f>
        <v>29254</v>
      </c>
      <c r="G6" s="39">
        <f>SUM(G7:G8)</f>
        <v>29252</v>
      </c>
      <c r="J6" s="50">
        <v>1</v>
      </c>
      <c r="K6" s="51">
        <f t="shared" si="0"/>
        <v>407</v>
      </c>
      <c r="L6" s="52">
        <v>200</v>
      </c>
      <c r="M6" s="53">
        <v>207</v>
      </c>
      <c r="N6" s="50">
        <v>26</v>
      </c>
      <c r="O6" s="51">
        <f t="shared" si="1"/>
        <v>780</v>
      </c>
      <c r="P6" s="52">
        <v>399</v>
      </c>
      <c r="Q6" s="53">
        <v>381</v>
      </c>
      <c r="R6" s="50">
        <v>51</v>
      </c>
      <c r="S6" s="51">
        <f t="shared" si="2"/>
        <v>807</v>
      </c>
      <c r="T6" s="52">
        <v>394</v>
      </c>
      <c r="U6" s="53">
        <v>413</v>
      </c>
      <c r="V6" s="50">
        <v>76</v>
      </c>
      <c r="W6" s="51">
        <f t="shared" si="3"/>
        <v>654</v>
      </c>
      <c r="X6" s="52">
        <v>300</v>
      </c>
      <c r="Y6" s="53">
        <v>354</v>
      </c>
    </row>
    <row r="7" spans="2:25" ht="24.75" customHeight="1">
      <c r="B7" s="19"/>
      <c r="C7" s="166" t="s">
        <v>32</v>
      </c>
      <c r="D7" s="131"/>
      <c r="E7" s="13">
        <f>F7+G7</f>
        <v>54693</v>
      </c>
      <c r="F7" s="14">
        <v>27369</v>
      </c>
      <c r="G7" s="33">
        <v>27324</v>
      </c>
      <c r="J7" s="50">
        <v>2</v>
      </c>
      <c r="K7" s="51">
        <f t="shared" si="0"/>
        <v>404</v>
      </c>
      <c r="L7" s="52">
        <v>204</v>
      </c>
      <c r="M7" s="53">
        <v>200</v>
      </c>
      <c r="N7" s="50">
        <v>27</v>
      </c>
      <c r="O7" s="51">
        <f t="shared" si="1"/>
        <v>734</v>
      </c>
      <c r="P7" s="52">
        <v>385</v>
      </c>
      <c r="Q7" s="53">
        <v>349</v>
      </c>
      <c r="R7" s="50">
        <v>52</v>
      </c>
      <c r="S7" s="51">
        <f t="shared" si="2"/>
        <v>805</v>
      </c>
      <c r="T7" s="52">
        <v>426</v>
      </c>
      <c r="U7" s="53">
        <v>379</v>
      </c>
      <c r="V7" s="50">
        <v>77</v>
      </c>
      <c r="W7" s="51">
        <f t="shared" si="3"/>
        <v>600</v>
      </c>
      <c r="X7" s="52">
        <v>271</v>
      </c>
      <c r="Y7" s="53">
        <v>329</v>
      </c>
    </row>
    <row r="8" spans="2:25" ht="24.75" customHeight="1" thickBot="1">
      <c r="B8" s="23"/>
      <c r="C8" s="167" t="s">
        <v>33</v>
      </c>
      <c r="D8" s="168"/>
      <c r="E8" s="24">
        <f>F8+G8</f>
        <v>3813</v>
      </c>
      <c r="F8" s="25">
        <v>1885</v>
      </c>
      <c r="G8" s="34">
        <v>1928</v>
      </c>
      <c r="J8" s="50">
        <v>3</v>
      </c>
      <c r="K8" s="51">
        <f t="shared" si="0"/>
        <v>405</v>
      </c>
      <c r="L8" s="52">
        <v>202</v>
      </c>
      <c r="M8" s="53">
        <v>203</v>
      </c>
      <c r="N8" s="50">
        <v>28</v>
      </c>
      <c r="O8" s="51">
        <f t="shared" si="1"/>
        <v>755</v>
      </c>
      <c r="P8" s="52">
        <v>396</v>
      </c>
      <c r="Q8" s="53">
        <v>359</v>
      </c>
      <c r="R8" s="50">
        <v>53</v>
      </c>
      <c r="S8" s="51">
        <f t="shared" si="2"/>
        <v>898</v>
      </c>
      <c r="T8" s="52">
        <v>462</v>
      </c>
      <c r="U8" s="53">
        <v>436</v>
      </c>
      <c r="V8" s="50">
        <v>78</v>
      </c>
      <c r="W8" s="51">
        <f t="shared" si="3"/>
        <v>560</v>
      </c>
      <c r="X8" s="52">
        <v>236</v>
      </c>
      <c r="Y8" s="53">
        <v>324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398</v>
      </c>
      <c r="L9" s="52">
        <v>203</v>
      </c>
      <c r="M9" s="53">
        <v>195</v>
      </c>
      <c r="N9" s="50">
        <v>29</v>
      </c>
      <c r="O9" s="51">
        <f t="shared" si="1"/>
        <v>719</v>
      </c>
      <c r="P9" s="52">
        <v>389</v>
      </c>
      <c r="Q9" s="53">
        <v>330</v>
      </c>
      <c r="R9" s="50">
        <v>54</v>
      </c>
      <c r="S9" s="51">
        <f t="shared" si="2"/>
        <v>777</v>
      </c>
      <c r="T9" s="52">
        <v>406</v>
      </c>
      <c r="U9" s="53">
        <v>371</v>
      </c>
      <c r="V9" s="50">
        <v>79</v>
      </c>
      <c r="W9" s="51">
        <f t="shared" si="3"/>
        <v>460</v>
      </c>
      <c r="X9" s="52">
        <v>186</v>
      </c>
      <c r="Y9" s="53">
        <v>274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2058</v>
      </c>
      <c r="L10" s="54">
        <f>L11+L12+L13+L14+L15</f>
        <v>1052</v>
      </c>
      <c r="M10" s="54">
        <f>M11+M12+M13+M14+M15</f>
        <v>1006</v>
      </c>
      <c r="N10" s="49" t="s">
        <v>48</v>
      </c>
      <c r="O10" s="54">
        <f t="shared" si="1"/>
        <v>3425</v>
      </c>
      <c r="P10" s="54">
        <f>P11+P12+P13+P14+P15</f>
        <v>1858</v>
      </c>
      <c r="Q10" s="55">
        <f>Q11+Q12+Q13+Q14+Q15</f>
        <v>1567</v>
      </c>
      <c r="R10" s="56" t="s">
        <v>49</v>
      </c>
      <c r="S10" s="54">
        <f t="shared" si="2"/>
        <v>3756</v>
      </c>
      <c r="T10" s="54">
        <f>T11+T12+T13+T14+T15</f>
        <v>1862</v>
      </c>
      <c r="U10" s="55">
        <f>U11+U12+U13+U14+U15</f>
        <v>1894</v>
      </c>
      <c r="V10" s="49" t="s">
        <v>50</v>
      </c>
      <c r="W10" s="54">
        <f t="shared" si="3"/>
        <v>2166</v>
      </c>
      <c r="X10" s="54">
        <f>X11+X12+X13+X14+X15</f>
        <v>896</v>
      </c>
      <c r="Y10" s="55">
        <f>Y11+Y12+Y13+Y14+Y15</f>
        <v>1270</v>
      </c>
    </row>
    <row r="11" spans="2:25" ht="24.75" customHeight="1" thickBot="1">
      <c r="B11" s="171" t="s">
        <v>5</v>
      </c>
      <c r="C11" s="172"/>
      <c r="D11" s="31">
        <f>SUM(E11:G11)</f>
        <v>30533</v>
      </c>
      <c r="E11" s="25">
        <v>27498</v>
      </c>
      <c r="F11" s="25">
        <v>2489</v>
      </c>
      <c r="G11" s="32">
        <v>546</v>
      </c>
      <c r="J11" s="57">
        <v>5</v>
      </c>
      <c r="K11" s="51">
        <f t="shared" si="0"/>
        <v>394</v>
      </c>
      <c r="L11" s="52">
        <v>206</v>
      </c>
      <c r="M11" s="53">
        <v>188</v>
      </c>
      <c r="N11" s="50">
        <v>30</v>
      </c>
      <c r="O11" s="51">
        <f t="shared" si="1"/>
        <v>676</v>
      </c>
      <c r="P11" s="52">
        <v>360</v>
      </c>
      <c r="Q11" s="53">
        <v>316</v>
      </c>
      <c r="R11" s="50">
        <v>55</v>
      </c>
      <c r="S11" s="51">
        <f t="shared" si="2"/>
        <v>740</v>
      </c>
      <c r="T11" s="52">
        <v>394</v>
      </c>
      <c r="U11" s="53">
        <v>346</v>
      </c>
      <c r="V11" s="50">
        <v>80</v>
      </c>
      <c r="W11" s="51">
        <f t="shared" si="3"/>
        <v>449</v>
      </c>
      <c r="X11" s="52">
        <v>207</v>
      </c>
      <c r="Y11" s="53">
        <v>242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400</v>
      </c>
      <c r="L12" s="52">
        <v>207</v>
      </c>
      <c r="M12" s="53">
        <v>193</v>
      </c>
      <c r="N12" s="50">
        <v>31</v>
      </c>
      <c r="O12" s="51">
        <f t="shared" si="1"/>
        <v>713</v>
      </c>
      <c r="P12" s="52">
        <v>388</v>
      </c>
      <c r="Q12" s="53">
        <v>325</v>
      </c>
      <c r="R12" s="50">
        <v>56</v>
      </c>
      <c r="S12" s="51">
        <f t="shared" si="2"/>
        <v>749</v>
      </c>
      <c r="T12" s="52">
        <v>351</v>
      </c>
      <c r="U12" s="53">
        <v>398</v>
      </c>
      <c r="V12" s="50">
        <v>81</v>
      </c>
      <c r="W12" s="51">
        <f t="shared" si="3"/>
        <v>470</v>
      </c>
      <c r="X12" s="52">
        <v>199</v>
      </c>
      <c r="Y12" s="53">
        <v>271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7">
        <v>7</v>
      </c>
      <c r="K13" s="51">
        <f t="shared" si="0"/>
        <v>403</v>
      </c>
      <c r="L13" s="52">
        <v>196</v>
      </c>
      <c r="M13" s="53">
        <v>207</v>
      </c>
      <c r="N13" s="50">
        <v>32</v>
      </c>
      <c r="O13" s="51">
        <f t="shared" si="1"/>
        <v>653</v>
      </c>
      <c r="P13" s="52">
        <v>367</v>
      </c>
      <c r="Q13" s="53">
        <v>286</v>
      </c>
      <c r="R13" s="50">
        <v>57</v>
      </c>
      <c r="S13" s="51">
        <f t="shared" si="2"/>
        <v>772</v>
      </c>
      <c r="T13" s="52">
        <v>379</v>
      </c>
      <c r="U13" s="53">
        <v>393</v>
      </c>
      <c r="V13" s="50">
        <v>82</v>
      </c>
      <c r="W13" s="51">
        <f t="shared" si="3"/>
        <v>436</v>
      </c>
      <c r="X13" s="52">
        <v>174</v>
      </c>
      <c r="Y13" s="53">
        <v>262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7">
        <v>8</v>
      </c>
      <c r="K14" s="51">
        <f t="shared" si="0"/>
        <v>439</v>
      </c>
      <c r="L14" s="52">
        <v>222</v>
      </c>
      <c r="M14" s="53">
        <v>217</v>
      </c>
      <c r="N14" s="50">
        <v>33</v>
      </c>
      <c r="O14" s="51">
        <f t="shared" si="1"/>
        <v>691</v>
      </c>
      <c r="P14" s="52">
        <v>378</v>
      </c>
      <c r="Q14" s="53">
        <v>313</v>
      </c>
      <c r="R14" s="50">
        <v>58</v>
      </c>
      <c r="S14" s="51">
        <f t="shared" si="2"/>
        <v>765</v>
      </c>
      <c r="T14" s="52">
        <v>370</v>
      </c>
      <c r="U14" s="53">
        <v>395</v>
      </c>
      <c r="V14" s="50">
        <v>83</v>
      </c>
      <c r="W14" s="51">
        <f t="shared" si="3"/>
        <v>425</v>
      </c>
      <c r="X14" s="52">
        <v>170</v>
      </c>
      <c r="Y14" s="53">
        <v>255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7">
        <v>9</v>
      </c>
      <c r="K15" s="51">
        <f t="shared" si="0"/>
        <v>422</v>
      </c>
      <c r="L15" s="52">
        <v>221</v>
      </c>
      <c r="M15" s="53">
        <v>201</v>
      </c>
      <c r="N15" s="50">
        <v>34</v>
      </c>
      <c r="O15" s="51">
        <f t="shared" si="1"/>
        <v>692</v>
      </c>
      <c r="P15" s="52">
        <v>365</v>
      </c>
      <c r="Q15" s="53">
        <v>327</v>
      </c>
      <c r="R15" s="50">
        <v>59</v>
      </c>
      <c r="S15" s="51">
        <f t="shared" si="2"/>
        <v>730</v>
      </c>
      <c r="T15" s="52">
        <v>368</v>
      </c>
      <c r="U15" s="53">
        <v>362</v>
      </c>
      <c r="V15" s="50">
        <v>84</v>
      </c>
      <c r="W15" s="51">
        <f t="shared" si="3"/>
        <v>386</v>
      </c>
      <c r="X15" s="52">
        <v>146</v>
      </c>
      <c r="Y15" s="53">
        <v>240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18459</v>
      </c>
      <c r="E16" s="27">
        <v>9149</v>
      </c>
      <c r="F16" s="35">
        <v>9310</v>
      </c>
      <c r="G16" s="27">
        <v>9450</v>
      </c>
      <c r="H16" s="101">
        <v>129</v>
      </c>
      <c r="J16" s="49" t="s">
        <v>51</v>
      </c>
      <c r="K16" s="54">
        <f t="shared" si="0"/>
        <v>2108</v>
      </c>
      <c r="L16" s="54">
        <f>L17+L18+L19+L20+L21</f>
        <v>1050</v>
      </c>
      <c r="M16" s="54">
        <f>M17+M18+M19+M20+M21</f>
        <v>1058</v>
      </c>
      <c r="N16" s="49" t="s">
        <v>52</v>
      </c>
      <c r="O16" s="54">
        <f t="shared" si="1"/>
        <v>3542</v>
      </c>
      <c r="P16" s="54">
        <f>P17+P18+P19+P20+P21</f>
        <v>1914</v>
      </c>
      <c r="Q16" s="55">
        <f>Q17+Q18+Q19+Q20+Q21</f>
        <v>1628</v>
      </c>
      <c r="R16" s="49" t="s">
        <v>53</v>
      </c>
      <c r="S16" s="54">
        <f t="shared" si="2"/>
        <v>3632</v>
      </c>
      <c r="T16" s="54">
        <f>T17+T18+T19+T20+T21</f>
        <v>1911</v>
      </c>
      <c r="U16" s="55">
        <f>U17+U18+U19+U20+U21</f>
        <v>1721</v>
      </c>
      <c r="V16" s="49" t="s">
        <v>54</v>
      </c>
      <c r="W16" s="54">
        <f t="shared" si="3"/>
        <v>1329</v>
      </c>
      <c r="X16" s="54">
        <f>X17+X18+X19+X20+X21</f>
        <v>407</v>
      </c>
      <c r="Y16" s="55">
        <f>Y17+Y18+Y19+Y20+Y21</f>
        <v>922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443</v>
      </c>
      <c r="L17" s="52">
        <v>223</v>
      </c>
      <c r="M17" s="53">
        <v>220</v>
      </c>
      <c r="N17" s="50">
        <v>35</v>
      </c>
      <c r="O17" s="51">
        <f t="shared" si="1"/>
        <v>721</v>
      </c>
      <c r="P17" s="52">
        <v>398</v>
      </c>
      <c r="Q17" s="53">
        <v>323</v>
      </c>
      <c r="R17" s="50">
        <v>60</v>
      </c>
      <c r="S17" s="51">
        <f t="shared" si="2"/>
        <v>717</v>
      </c>
      <c r="T17" s="52">
        <v>380</v>
      </c>
      <c r="U17" s="53">
        <v>337</v>
      </c>
      <c r="V17" s="50">
        <v>85</v>
      </c>
      <c r="W17" s="51">
        <f t="shared" si="3"/>
        <v>321</v>
      </c>
      <c r="X17" s="52">
        <v>112</v>
      </c>
      <c r="Y17" s="53">
        <v>209</v>
      </c>
    </row>
    <row r="18" spans="1:25" ht="24.75" customHeight="1">
      <c r="A18" s="9"/>
      <c r="B18" s="151" t="s">
        <v>11</v>
      </c>
      <c r="C18" s="139"/>
      <c r="D18" s="4">
        <f t="shared" si="4"/>
        <v>13411</v>
      </c>
      <c r="E18" s="8">
        <v>6776</v>
      </c>
      <c r="F18" s="36">
        <v>6635</v>
      </c>
      <c r="G18" s="8">
        <v>7067</v>
      </c>
      <c r="H18" s="103">
        <v>148</v>
      </c>
      <c r="J18" s="50">
        <v>11</v>
      </c>
      <c r="K18" s="51">
        <f t="shared" si="0"/>
        <v>395</v>
      </c>
      <c r="L18" s="52">
        <v>183</v>
      </c>
      <c r="M18" s="53">
        <v>212</v>
      </c>
      <c r="N18" s="50">
        <v>36</v>
      </c>
      <c r="O18" s="51">
        <f t="shared" si="1"/>
        <v>684</v>
      </c>
      <c r="P18" s="52">
        <v>345</v>
      </c>
      <c r="Q18" s="53">
        <v>339</v>
      </c>
      <c r="R18" s="50">
        <v>61</v>
      </c>
      <c r="S18" s="51">
        <f t="shared" si="2"/>
        <v>723</v>
      </c>
      <c r="T18" s="52">
        <v>387</v>
      </c>
      <c r="U18" s="53">
        <v>336</v>
      </c>
      <c r="V18" s="50">
        <v>86</v>
      </c>
      <c r="W18" s="51">
        <f t="shared" si="3"/>
        <v>301</v>
      </c>
      <c r="X18" s="52">
        <v>99</v>
      </c>
      <c r="Y18" s="53">
        <v>202</v>
      </c>
    </row>
    <row r="19" spans="1:25" ht="24.75" customHeight="1">
      <c r="A19" s="9"/>
      <c r="B19" s="137" t="s">
        <v>12</v>
      </c>
      <c r="C19" s="131"/>
      <c r="D19" s="4">
        <f t="shared" si="4"/>
        <v>205</v>
      </c>
      <c r="E19" s="8">
        <v>99</v>
      </c>
      <c r="F19" s="36">
        <v>106</v>
      </c>
      <c r="G19" s="8">
        <v>112</v>
      </c>
      <c r="H19" s="102">
        <v>1</v>
      </c>
      <c r="J19" s="50">
        <v>12</v>
      </c>
      <c r="K19" s="51">
        <f t="shared" si="0"/>
        <v>415</v>
      </c>
      <c r="L19" s="52">
        <v>214</v>
      </c>
      <c r="M19" s="53">
        <v>201</v>
      </c>
      <c r="N19" s="50">
        <v>37</v>
      </c>
      <c r="O19" s="51">
        <f t="shared" si="1"/>
        <v>724</v>
      </c>
      <c r="P19" s="52">
        <v>390</v>
      </c>
      <c r="Q19" s="53">
        <v>334</v>
      </c>
      <c r="R19" s="50">
        <v>62</v>
      </c>
      <c r="S19" s="51">
        <f t="shared" si="2"/>
        <v>780</v>
      </c>
      <c r="T19" s="52">
        <v>405</v>
      </c>
      <c r="U19" s="53">
        <v>375</v>
      </c>
      <c r="V19" s="50">
        <v>87</v>
      </c>
      <c r="W19" s="51">
        <f t="shared" si="3"/>
        <v>281</v>
      </c>
      <c r="X19" s="52">
        <v>86</v>
      </c>
      <c r="Y19" s="53">
        <v>195</v>
      </c>
    </row>
    <row r="20" spans="1:25" ht="24.75" customHeight="1">
      <c r="A20" s="9"/>
      <c r="B20" s="137" t="s">
        <v>13</v>
      </c>
      <c r="C20" s="131"/>
      <c r="D20" s="4">
        <f t="shared" si="4"/>
        <v>2026</v>
      </c>
      <c r="E20" s="8">
        <v>997</v>
      </c>
      <c r="F20" s="36">
        <v>1029</v>
      </c>
      <c r="G20" s="8">
        <v>1073</v>
      </c>
      <c r="H20" s="102">
        <v>18</v>
      </c>
      <c r="J20" s="50">
        <v>13</v>
      </c>
      <c r="K20" s="51">
        <f t="shared" si="0"/>
        <v>401</v>
      </c>
      <c r="L20" s="52">
        <v>200</v>
      </c>
      <c r="M20" s="53">
        <v>201</v>
      </c>
      <c r="N20" s="50">
        <v>38</v>
      </c>
      <c r="O20" s="51">
        <f t="shared" si="1"/>
        <v>673</v>
      </c>
      <c r="P20" s="52">
        <v>376</v>
      </c>
      <c r="Q20" s="53">
        <v>297</v>
      </c>
      <c r="R20" s="50">
        <v>63</v>
      </c>
      <c r="S20" s="51">
        <f t="shared" si="2"/>
        <v>712</v>
      </c>
      <c r="T20" s="52">
        <v>387</v>
      </c>
      <c r="U20" s="53">
        <v>325</v>
      </c>
      <c r="V20" s="50">
        <v>88</v>
      </c>
      <c r="W20" s="51">
        <f t="shared" si="3"/>
        <v>230</v>
      </c>
      <c r="X20" s="52">
        <v>53</v>
      </c>
      <c r="Y20" s="53">
        <v>177</v>
      </c>
    </row>
    <row r="21" spans="1:25" ht="24.75" customHeight="1">
      <c r="A21" s="9"/>
      <c r="B21" s="132" t="s">
        <v>14</v>
      </c>
      <c r="C21" s="131"/>
      <c r="D21" s="4">
        <f t="shared" si="4"/>
        <v>3004</v>
      </c>
      <c r="E21" s="8">
        <v>1469</v>
      </c>
      <c r="F21" s="36">
        <v>1535</v>
      </c>
      <c r="G21" s="8">
        <v>1621</v>
      </c>
      <c r="H21" s="102">
        <v>21</v>
      </c>
      <c r="J21" s="50">
        <v>14</v>
      </c>
      <c r="K21" s="51">
        <f t="shared" si="0"/>
        <v>454</v>
      </c>
      <c r="L21" s="52">
        <v>230</v>
      </c>
      <c r="M21" s="53">
        <v>224</v>
      </c>
      <c r="N21" s="50">
        <v>39</v>
      </c>
      <c r="O21" s="51">
        <f t="shared" si="1"/>
        <v>740</v>
      </c>
      <c r="P21" s="52">
        <v>405</v>
      </c>
      <c r="Q21" s="53">
        <v>335</v>
      </c>
      <c r="R21" s="50">
        <v>64</v>
      </c>
      <c r="S21" s="51">
        <f t="shared" si="2"/>
        <v>700</v>
      </c>
      <c r="T21" s="52">
        <v>352</v>
      </c>
      <c r="U21" s="53">
        <v>348</v>
      </c>
      <c r="V21" s="50">
        <v>89</v>
      </c>
      <c r="W21" s="51">
        <f t="shared" si="3"/>
        <v>196</v>
      </c>
      <c r="X21" s="52">
        <v>57</v>
      </c>
      <c r="Y21" s="53">
        <v>139</v>
      </c>
    </row>
    <row r="22" spans="1:25" ht="24.75" customHeight="1">
      <c r="A22" s="9"/>
      <c r="B22" s="138" t="s">
        <v>15</v>
      </c>
      <c r="C22" s="139"/>
      <c r="D22" s="4">
        <f t="shared" si="4"/>
        <v>1571</v>
      </c>
      <c r="E22" s="8">
        <v>780</v>
      </c>
      <c r="F22" s="36">
        <v>791</v>
      </c>
      <c r="G22" s="8">
        <v>967</v>
      </c>
      <c r="H22" s="102">
        <v>14</v>
      </c>
      <c r="J22" s="49" t="s">
        <v>55</v>
      </c>
      <c r="K22" s="54">
        <f t="shared" si="0"/>
        <v>2590</v>
      </c>
      <c r="L22" s="54">
        <f>L23+L24+L25+L26+L27</f>
        <v>1350</v>
      </c>
      <c r="M22" s="54">
        <f>M23+M24+M25+M26+M27</f>
        <v>1240</v>
      </c>
      <c r="N22" s="49" t="s">
        <v>56</v>
      </c>
      <c r="O22" s="54">
        <f t="shared" si="1"/>
        <v>3974</v>
      </c>
      <c r="P22" s="54">
        <f>P23+P24+P25+P26+P27</f>
        <v>2109</v>
      </c>
      <c r="Q22" s="55">
        <f>Q23+Q24+Q25+Q26+Q27</f>
        <v>1865</v>
      </c>
      <c r="R22" s="49" t="s">
        <v>57</v>
      </c>
      <c r="S22" s="54">
        <f t="shared" si="2"/>
        <v>4137</v>
      </c>
      <c r="T22" s="54">
        <f>T23+T24+T25+T26+T27</f>
        <v>2079</v>
      </c>
      <c r="U22" s="55">
        <f>U23+U24+U25+U26+U27</f>
        <v>2058</v>
      </c>
      <c r="V22" s="49" t="s">
        <v>58</v>
      </c>
      <c r="W22" s="54">
        <f t="shared" si="3"/>
        <v>588</v>
      </c>
      <c r="X22" s="54">
        <f>X23+X24+X25+X26+X27</f>
        <v>151</v>
      </c>
      <c r="Y22" s="55">
        <f>Y23+Y24+Y25+Y26+Y27</f>
        <v>437</v>
      </c>
    </row>
    <row r="23" spans="1:25" ht="24.75" customHeight="1">
      <c r="A23" s="9"/>
      <c r="B23" s="132" t="s">
        <v>16</v>
      </c>
      <c r="C23" s="131"/>
      <c r="D23" s="4">
        <f t="shared" si="4"/>
        <v>1077</v>
      </c>
      <c r="E23" s="8">
        <v>512</v>
      </c>
      <c r="F23" s="36">
        <v>565</v>
      </c>
      <c r="G23" s="8">
        <v>594</v>
      </c>
      <c r="H23" s="102">
        <v>9</v>
      </c>
      <c r="J23" s="50">
        <v>15</v>
      </c>
      <c r="K23" s="51">
        <f t="shared" si="0"/>
        <v>474</v>
      </c>
      <c r="L23" s="52">
        <v>246</v>
      </c>
      <c r="M23" s="53">
        <v>228</v>
      </c>
      <c r="N23" s="50">
        <v>40</v>
      </c>
      <c r="O23" s="51">
        <f t="shared" si="1"/>
        <v>694</v>
      </c>
      <c r="P23" s="52">
        <v>366</v>
      </c>
      <c r="Q23" s="53">
        <v>328</v>
      </c>
      <c r="R23" s="50">
        <v>65</v>
      </c>
      <c r="S23" s="51">
        <f t="shared" si="2"/>
        <v>749</v>
      </c>
      <c r="T23" s="52">
        <v>391</v>
      </c>
      <c r="U23" s="53">
        <v>358</v>
      </c>
      <c r="V23" s="50">
        <v>90</v>
      </c>
      <c r="W23" s="51">
        <f t="shared" si="3"/>
        <v>174</v>
      </c>
      <c r="X23" s="52">
        <v>49</v>
      </c>
      <c r="Y23" s="53">
        <v>125</v>
      </c>
    </row>
    <row r="24" spans="1:25" ht="24.75" customHeight="1">
      <c r="A24" s="9"/>
      <c r="B24" s="140" t="s">
        <v>27</v>
      </c>
      <c r="C24" s="139"/>
      <c r="D24" s="4">
        <f t="shared" si="4"/>
        <v>1099</v>
      </c>
      <c r="E24" s="8">
        <v>568</v>
      </c>
      <c r="F24" s="36">
        <v>531</v>
      </c>
      <c r="G24" s="8">
        <v>526</v>
      </c>
      <c r="H24" s="100">
        <v>8</v>
      </c>
      <c r="J24" s="50">
        <v>16</v>
      </c>
      <c r="K24" s="51">
        <f t="shared" si="0"/>
        <v>465</v>
      </c>
      <c r="L24" s="52">
        <v>222</v>
      </c>
      <c r="M24" s="53">
        <v>243</v>
      </c>
      <c r="N24" s="50">
        <v>41</v>
      </c>
      <c r="O24" s="51">
        <f t="shared" si="1"/>
        <v>752</v>
      </c>
      <c r="P24" s="52">
        <v>383</v>
      </c>
      <c r="Q24" s="53">
        <v>369</v>
      </c>
      <c r="R24" s="50">
        <v>66</v>
      </c>
      <c r="S24" s="51">
        <f t="shared" si="2"/>
        <v>816</v>
      </c>
      <c r="T24" s="52">
        <v>425</v>
      </c>
      <c r="U24" s="53">
        <v>391</v>
      </c>
      <c r="V24" s="50">
        <v>91</v>
      </c>
      <c r="W24" s="51">
        <f t="shared" si="3"/>
        <v>147</v>
      </c>
      <c r="X24" s="52">
        <v>37</v>
      </c>
      <c r="Y24" s="53">
        <v>110</v>
      </c>
    </row>
    <row r="25" spans="1:25" ht="24.75" customHeight="1">
      <c r="A25" s="9"/>
      <c r="B25" s="132" t="s">
        <v>17</v>
      </c>
      <c r="C25" s="131"/>
      <c r="D25" s="4">
        <f t="shared" si="4"/>
        <v>1179</v>
      </c>
      <c r="E25" s="8">
        <v>609</v>
      </c>
      <c r="F25" s="36">
        <v>570</v>
      </c>
      <c r="G25" s="8">
        <v>520</v>
      </c>
      <c r="H25" s="103">
        <v>4</v>
      </c>
      <c r="J25" s="50">
        <v>17</v>
      </c>
      <c r="K25" s="51">
        <f t="shared" si="0"/>
        <v>506</v>
      </c>
      <c r="L25" s="52">
        <v>268</v>
      </c>
      <c r="M25" s="53">
        <v>238</v>
      </c>
      <c r="N25" s="50">
        <v>42</v>
      </c>
      <c r="O25" s="51">
        <f t="shared" si="1"/>
        <v>780</v>
      </c>
      <c r="P25" s="52">
        <v>418</v>
      </c>
      <c r="Q25" s="53">
        <v>362</v>
      </c>
      <c r="R25" s="50">
        <v>67</v>
      </c>
      <c r="S25" s="51">
        <f t="shared" si="2"/>
        <v>860</v>
      </c>
      <c r="T25" s="52">
        <v>397</v>
      </c>
      <c r="U25" s="53">
        <v>463</v>
      </c>
      <c r="V25" s="50">
        <v>92</v>
      </c>
      <c r="W25" s="51">
        <f t="shared" si="3"/>
        <v>110</v>
      </c>
      <c r="X25" s="52">
        <v>33</v>
      </c>
      <c r="Y25" s="53">
        <v>77</v>
      </c>
    </row>
    <row r="26" spans="1:25" ht="24.75" customHeight="1">
      <c r="A26" s="9"/>
      <c r="B26" s="130" t="s">
        <v>27</v>
      </c>
      <c r="C26" s="131"/>
      <c r="D26" s="4">
        <f t="shared" si="4"/>
        <v>2090</v>
      </c>
      <c r="E26" s="8">
        <v>1090</v>
      </c>
      <c r="F26" s="36">
        <v>1000</v>
      </c>
      <c r="G26" s="8">
        <v>1141</v>
      </c>
      <c r="H26" s="102">
        <v>13</v>
      </c>
      <c r="J26" s="50">
        <v>18</v>
      </c>
      <c r="K26" s="51">
        <f t="shared" si="0"/>
        <v>532</v>
      </c>
      <c r="L26" s="52">
        <v>277</v>
      </c>
      <c r="M26" s="53">
        <v>255</v>
      </c>
      <c r="N26" s="50">
        <v>43</v>
      </c>
      <c r="O26" s="51">
        <f t="shared" si="1"/>
        <v>877</v>
      </c>
      <c r="P26" s="52">
        <v>483</v>
      </c>
      <c r="Q26" s="53">
        <v>394</v>
      </c>
      <c r="R26" s="50">
        <v>68</v>
      </c>
      <c r="S26" s="51">
        <f t="shared" si="2"/>
        <v>827</v>
      </c>
      <c r="T26" s="52">
        <v>423</v>
      </c>
      <c r="U26" s="53">
        <v>404</v>
      </c>
      <c r="V26" s="50">
        <v>93</v>
      </c>
      <c r="W26" s="51">
        <f t="shared" si="3"/>
        <v>89</v>
      </c>
      <c r="X26" s="52">
        <v>20</v>
      </c>
      <c r="Y26" s="53">
        <v>69</v>
      </c>
    </row>
    <row r="27" spans="1:25" ht="24.75" customHeight="1">
      <c r="A27" s="9"/>
      <c r="B27" s="130" t="s">
        <v>28</v>
      </c>
      <c r="C27" s="131"/>
      <c r="D27" s="4">
        <f t="shared" si="4"/>
        <v>1382</v>
      </c>
      <c r="E27" s="8">
        <v>714</v>
      </c>
      <c r="F27" s="36">
        <v>668</v>
      </c>
      <c r="G27" s="8">
        <v>687</v>
      </c>
      <c r="H27" s="103">
        <v>8</v>
      </c>
      <c r="J27" s="50">
        <v>19</v>
      </c>
      <c r="K27" s="51">
        <f t="shared" si="0"/>
        <v>613</v>
      </c>
      <c r="L27" s="52">
        <v>337</v>
      </c>
      <c r="M27" s="53">
        <v>276</v>
      </c>
      <c r="N27" s="50">
        <v>44</v>
      </c>
      <c r="O27" s="51">
        <f t="shared" si="1"/>
        <v>871</v>
      </c>
      <c r="P27" s="52">
        <v>459</v>
      </c>
      <c r="Q27" s="53">
        <v>412</v>
      </c>
      <c r="R27" s="50">
        <v>69</v>
      </c>
      <c r="S27" s="51">
        <f t="shared" si="2"/>
        <v>885</v>
      </c>
      <c r="T27" s="52">
        <v>443</v>
      </c>
      <c r="U27" s="53">
        <v>442</v>
      </c>
      <c r="V27" s="50">
        <v>94</v>
      </c>
      <c r="W27" s="51">
        <f t="shared" si="3"/>
        <v>68</v>
      </c>
      <c r="X27" s="52">
        <v>12</v>
      </c>
      <c r="Y27" s="53">
        <v>56</v>
      </c>
    </row>
    <row r="28" spans="1:25" ht="24.75" customHeight="1">
      <c r="A28" s="9"/>
      <c r="B28" s="132" t="s">
        <v>18</v>
      </c>
      <c r="C28" s="131"/>
      <c r="D28" s="4">
        <f t="shared" si="4"/>
        <v>3740</v>
      </c>
      <c r="E28" s="8">
        <v>1904</v>
      </c>
      <c r="F28" s="36">
        <v>1836</v>
      </c>
      <c r="G28" s="8">
        <v>1885</v>
      </c>
      <c r="H28" s="102">
        <v>47</v>
      </c>
      <c r="J28" s="49" t="s">
        <v>59</v>
      </c>
      <c r="K28" s="54">
        <f t="shared" si="0"/>
        <v>3938</v>
      </c>
      <c r="L28" s="54">
        <f>L29+L30+L31+L32+L33</f>
        <v>2030</v>
      </c>
      <c r="M28" s="54">
        <f>M29+M30+M31+M32+M33</f>
        <v>1908</v>
      </c>
      <c r="N28" s="49" t="s">
        <v>60</v>
      </c>
      <c r="O28" s="54">
        <f t="shared" si="1"/>
        <v>4651</v>
      </c>
      <c r="P28" s="54">
        <f>P29+P30+P31+P32+P33</f>
        <v>2420</v>
      </c>
      <c r="Q28" s="55">
        <f>Q29+Q30+Q31+Q32+Q33</f>
        <v>2231</v>
      </c>
      <c r="R28" s="49" t="s">
        <v>61</v>
      </c>
      <c r="S28" s="54">
        <f t="shared" si="2"/>
        <v>3502</v>
      </c>
      <c r="T28" s="54">
        <f>T29+T30+T31+T32+T33</f>
        <v>1671</v>
      </c>
      <c r="U28" s="55">
        <f>U29+U30+U31+U32+U33</f>
        <v>1831</v>
      </c>
      <c r="V28" s="49" t="s">
        <v>62</v>
      </c>
      <c r="W28" s="54">
        <f t="shared" si="3"/>
        <v>169</v>
      </c>
      <c r="X28" s="54">
        <f>X29+X30+X31+X32+X33</f>
        <v>22</v>
      </c>
      <c r="Y28" s="55">
        <f>Y29+Y30+Y31+Y32+Y33</f>
        <v>147</v>
      </c>
    </row>
    <row r="29" spans="1:25" ht="24.75" customHeight="1">
      <c r="A29" s="9"/>
      <c r="B29" s="130" t="s">
        <v>29</v>
      </c>
      <c r="C29" s="131"/>
      <c r="D29" s="4">
        <f t="shared" si="4"/>
        <v>2619</v>
      </c>
      <c r="E29" s="8">
        <v>1291</v>
      </c>
      <c r="F29" s="36">
        <v>1328</v>
      </c>
      <c r="G29" s="8">
        <v>1367</v>
      </c>
      <c r="H29" s="103">
        <v>45</v>
      </c>
      <c r="J29" s="50">
        <v>20</v>
      </c>
      <c r="K29" s="51">
        <f t="shared" si="0"/>
        <v>704</v>
      </c>
      <c r="L29" s="52">
        <v>369</v>
      </c>
      <c r="M29" s="53">
        <v>335</v>
      </c>
      <c r="N29" s="50">
        <v>45</v>
      </c>
      <c r="O29" s="51">
        <f t="shared" si="1"/>
        <v>947</v>
      </c>
      <c r="P29" s="52">
        <v>508</v>
      </c>
      <c r="Q29" s="53">
        <v>439</v>
      </c>
      <c r="R29" s="50">
        <v>70</v>
      </c>
      <c r="S29" s="51">
        <f t="shared" si="2"/>
        <v>937</v>
      </c>
      <c r="T29" s="52">
        <v>460</v>
      </c>
      <c r="U29" s="53">
        <v>477</v>
      </c>
      <c r="V29" s="50">
        <v>95</v>
      </c>
      <c r="W29" s="51">
        <f t="shared" si="3"/>
        <v>67</v>
      </c>
      <c r="X29" s="58">
        <v>9</v>
      </c>
      <c r="Y29" s="59">
        <v>58</v>
      </c>
    </row>
    <row r="30" spans="1:25" ht="24.75" customHeight="1">
      <c r="A30" s="9"/>
      <c r="B30" s="132" t="s">
        <v>19</v>
      </c>
      <c r="C30" s="131"/>
      <c r="D30" s="4">
        <f t="shared" si="4"/>
        <v>1595</v>
      </c>
      <c r="E30" s="8">
        <v>789</v>
      </c>
      <c r="F30" s="36">
        <v>806</v>
      </c>
      <c r="G30" s="8">
        <v>822</v>
      </c>
      <c r="H30" s="102">
        <v>20</v>
      </c>
      <c r="J30" s="50">
        <v>21</v>
      </c>
      <c r="K30" s="51">
        <f t="shared" si="0"/>
        <v>742</v>
      </c>
      <c r="L30" s="52">
        <v>398</v>
      </c>
      <c r="M30" s="53">
        <v>344</v>
      </c>
      <c r="N30" s="50">
        <v>46</v>
      </c>
      <c r="O30" s="51">
        <f t="shared" si="1"/>
        <v>960</v>
      </c>
      <c r="P30" s="52">
        <v>493</v>
      </c>
      <c r="Q30" s="53">
        <v>467</v>
      </c>
      <c r="R30" s="50">
        <v>71</v>
      </c>
      <c r="S30" s="51">
        <f t="shared" si="2"/>
        <v>748</v>
      </c>
      <c r="T30" s="52">
        <v>354</v>
      </c>
      <c r="U30" s="53">
        <v>394</v>
      </c>
      <c r="V30" s="50">
        <v>96</v>
      </c>
      <c r="W30" s="51">
        <f t="shared" si="3"/>
        <v>37</v>
      </c>
      <c r="X30" s="58">
        <v>6</v>
      </c>
      <c r="Y30" s="59">
        <v>31</v>
      </c>
    </row>
    <row r="31" spans="1:25" ht="24.75" customHeight="1">
      <c r="A31" s="9"/>
      <c r="B31" s="130" t="s">
        <v>27</v>
      </c>
      <c r="C31" s="131"/>
      <c r="D31" s="4">
        <f t="shared" si="4"/>
        <v>1107</v>
      </c>
      <c r="E31" s="8">
        <v>563</v>
      </c>
      <c r="F31" s="36">
        <v>544</v>
      </c>
      <c r="G31" s="8">
        <v>549</v>
      </c>
      <c r="H31" s="103">
        <v>10</v>
      </c>
      <c r="J31" s="50">
        <v>22</v>
      </c>
      <c r="K31" s="51">
        <f t="shared" si="0"/>
        <v>788</v>
      </c>
      <c r="L31" s="52">
        <v>400</v>
      </c>
      <c r="M31" s="53">
        <v>388</v>
      </c>
      <c r="N31" s="50">
        <v>47</v>
      </c>
      <c r="O31" s="51">
        <f t="shared" si="1"/>
        <v>887</v>
      </c>
      <c r="P31" s="52">
        <v>459</v>
      </c>
      <c r="Q31" s="53">
        <v>428</v>
      </c>
      <c r="R31" s="50">
        <v>72</v>
      </c>
      <c r="S31" s="51">
        <f t="shared" si="2"/>
        <v>510</v>
      </c>
      <c r="T31" s="52">
        <v>253</v>
      </c>
      <c r="U31" s="53">
        <v>257</v>
      </c>
      <c r="V31" s="50">
        <v>97</v>
      </c>
      <c r="W31" s="51">
        <f t="shared" si="3"/>
        <v>27</v>
      </c>
      <c r="X31" s="58">
        <v>3</v>
      </c>
      <c r="Y31" s="59">
        <v>24</v>
      </c>
    </row>
    <row r="32" spans="1:25" ht="24.75" customHeight="1">
      <c r="A32" s="9"/>
      <c r="B32" s="130" t="s">
        <v>28</v>
      </c>
      <c r="C32" s="131"/>
      <c r="D32" s="4">
        <f t="shared" si="4"/>
        <v>1815</v>
      </c>
      <c r="E32" s="8">
        <v>913</v>
      </c>
      <c r="F32" s="36">
        <v>902</v>
      </c>
      <c r="G32" s="8">
        <v>867</v>
      </c>
      <c r="H32" s="102">
        <v>16</v>
      </c>
      <c r="J32" s="50">
        <v>23</v>
      </c>
      <c r="K32" s="51">
        <f t="shared" si="0"/>
        <v>859</v>
      </c>
      <c r="L32" s="52">
        <v>412</v>
      </c>
      <c r="M32" s="53">
        <v>447</v>
      </c>
      <c r="N32" s="50">
        <v>48</v>
      </c>
      <c r="O32" s="51">
        <f t="shared" si="1"/>
        <v>915</v>
      </c>
      <c r="P32" s="52">
        <v>477</v>
      </c>
      <c r="Q32" s="53">
        <v>438</v>
      </c>
      <c r="R32" s="50">
        <v>73</v>
      </c>
      <c r="S32" s="51">
        <f t="shared" si="2"/>
        <v>600</v>
      </c>
      <c r="T32" s="52">
        <v>279</v>
      </c>
      <c r="U32" s="53">
        <v>321</v>
      </c>
      <c r="V32" s="50">
        <v>98</v>
      </c>
      <c r="W32" s="51">
        <f t="shared" si="3"/>
        <v>19</v>
      </c>
      <c r="X32" s="58">
        <v>0</v>
      </c>
      <c r="Y32" s="59">
        <v>19</v>
      </c>
    </row>
    <row r="33" spans="1:25" ht="24.75" customHeight="1" thickBot="1">
      <c r="A33" s="9"/>
      <c r="B33" s="130" t="s">
        <v>30</v>
      </c>
      <c r="C33" s="131"/>
      <c r="D33" s="4">
        <f t="shared" si="4"/>
        <v>1710</v>
      </c>
      <c r="E33" s="8">
        <v>840</v>
      </c>
      <c r="F33" s="36">
        <v>870</v>
      </c>
      <c r="G33" s="8">
        <v>1068</v>
      </c>
      <c r="H33" s="102">
        <v>29</v>
      </c>
      <c r="J33" s="60">
        <v>24</v>
      </c>
      <c r="K33" s="61">
        <f t="shared" si="0"/>
        <v>845</v>
      </c>
      <c r="L33" s="62">
        <v>451</v>
      </c>
      <c r="M33" s="63">
        <v>394</v>
      </c>
      <c r="N33" s="60">
        <v>49</v>
      </c>
      <c r="O33" s="61">
        <f t="shared" si="1"/>
        <v>942</v>
      </c>
      <c r="P33" s="62">
        <v>483</v>
      </c>
      <c r="Q33" s="63">
        <v>459</v>
      </c>
      <c r="R33" s="60">
        <v>74</v>
      </c>
      <c r="S33" s="61">
        <f t="shared" si="2"/>
        <v>707</v>
      </c>
      <c r="T33" s="62">
        <v>325</v>
      </c>
      <c r="U33" s="63">
        <v>382</v>
      </c>
      <c r="V33" s="50">
        <v>99</v>
      </c>
      <c r="W33" s="51">
        <f t="shared" si="3"/>
        <v>19</v>
      </c>
      <c r="X33" s="64">
        <v>4</v>
      </c>
      <c r="Y33" s="65">
        <v>15</v>
      </c>
    </row>
    <row r="34" spans="1:25" ht="24.75" customHeight="1">
      <c r="A34" s="9"/>
      <c r="B34" s="132" t="s">
        <v>20</v>
      </c>
      <c r="C34" s="131"/>
      <c r="D34" s="4">
        <f t="shared" si="4"/>
        <v>352</v>
      </c>
      <c r="E34" s="8">
        <v>168</v>
      </c>
      <c r="F34" s="36">
        <v>184</v>
      </c>
      <c r="G34" s="8">
        <v>183</v>
      </c>
      <c r="H34" s="102">
        <v>6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56</v>
      </c>
      <c r="E35" s="8">
        <v>18</v>
      </c>
      <c r="F35" s="36">
        <v>38</v>
      </c>
      <c r="G35" s="8">
        <v>29</v>
      </c>
      <c r="H35" s="104">
        <v>0</v>
      </c>
      <c r="V35" s="124" t="s">
        <v>64</v>
      </c>
      <c r="W35" s="126">
        <f t="shared" si="3"/>
        <v>58506</v>
      </c>
      <c r="X35" s="126">
        <f>L4+L10+L16+L22+L28+L34+P4+P10+P16+P22+P28+P34+T4+T10+T16+T22+T28+T34+X4+X10+X16+X22+X28+X34</f>
        <v>29254</v>
      </c>
      <c r="Y35" s="128">
        <f>M4+M10+M16+M22+M28+M34+Q4+Q10+Q16+Q22+Q28+Q34+U4+U10+U16+U22+U28+U34+Y4+Y10+Y16+Y22+Y28+Y34</f>
        <v>29252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58506</v>
      </c>
      <c r="E36" s="6">
        <f>SUM(E16:E35)</f>
        <v>29254</v>
      </c>
      <c r="F36" s="37">
        <f>SUM(F16:F35)</f>
        <v>29252</v>
      </c>
      <c r="G36" s="6">
        <f>SUM(G16:G35)</f>
        <v>30533</v>
      </c>
      <c r="H36" s="112">
        <f>SUM(H16:H35)</f>
        <v>546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14854</v>
      </c>
      <c r="P37" s="69">
        <f>$T$22+$T$28+$X$4+$X$10+$X$16+$X$22+$X$28+$X$34</f>
        <v>6527</v>
      </c>
      <c r="Q37" s="69">
        <f>$U$22+$U$28+$Y$4+$Y$10+$Y$16+$Y$22+$Y$28+$Y$34</f>
        <v>8327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17"/>
      <c r="C40" s="117"/>
      <c r="D40" s="117"/>
      <c r="E40" s="117"/>
      <c r="F40" s="117"/>
      <c r="G40" s="117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平成30年７月１日現在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平成30年７月１日現在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47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1880</v>
      </c>
      <c r="L43" s="47">
        <f>L44+L45+L46+L47+L48</f>
        <v>955</v>
      </c>
      <c r="M43" s="48">
        <f>M44+M45+M46+M47+M48</f>
        <v>925</v>
      </c>
      <c r="N43" s="49" t="s">
        <v>44</v>
      </c>
      <c r="O43" s="47">
        <f aca="true" t="shared" si="6" ref="O43:O70">P43+Q43</f>
        <v>3082</v>
      </c>
      <c r="P43" s="47">
        <f>P44+P45+P46+P47+P48</f>
        <v>1585</v>
      </c>
      <c r="Q43" s="48">
        <f>Q44+Q45+Q46+Q47+Q48</f>
        <v>1497</v>
      </c>
      <c r="R43" s="49" t="s">
        <v>45</v>
      </c>
      <c r="S43" s="47">
        <f aca="true" t="shared" si="7" ref="S43:S72">T43+U43</f>
        <v>3992</v>
      </c>
      <c r="T43" s="47">
        <f>T44+T45+T46+T47+T48</f>
        <v>2091</v>
      </c>
      <c r="U43" s="48">
        <f>U44+U45+U46+U47+U48</f>
        <v>1901</v>
      </c>
      <c r="V43" s="49" t="s">
        <v>46</v>
      </c>
      <c r="W43" s="47">
        <f aca="true" t="shared" si="8" ref="W43:W74">X43+Y43</f>
        <v>2907</v>
      </c>
      <c r="X43" s="47">
        <f>X44+X45+X46+X47+X48</f>
        <v>1287</v>
      </c>
      <c r="Y43" s="48">
        <f>Y44+Y45+Y46+Y47+Y48</f>
        <v>1620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17341</v>
      </c>
      <c r="E44" s="82">
        <v>8562</v>
      </c>
      <c r="F44" s="83">
        <v>8779</v>
      </c>
      <c r="G44" s="84">
        <v>8786</v>
      </c>
      <c r="J44" s="50">
        <v>0</v>
      </c>
      <c r="K44" s="51">
        <f t="shared" si="5"/>
        <v>348</v>
      </c>
      <c r="L44" s="88">
        <v>186</v>
      </c>
      <c r="M44" s="89">
        <v>162</v>
      </c>
      <c r="N44" s="50">
        <v>25</v>
      </c>
      <c r="O44" s="51">
        <f t="shared" si="6"/>
        <v>601</v>
      </c>
      <c r="P44" s="88">
        <v>309</v>
      </c>
      <c r="Q44" s="89">
        <v>292</v>
      </c>
      <c r="R44" s="50">
        <v>50</v>
      </c>
      <c r="S44" s="51">
        <f t="shared" si="7"/>
        <v>872</v>
      </c>
      <c r="T44" s="88">
        <v>469</v>
      </c>
      <c r="U44" s="89">
        <v>403</v>
      </c>
      <c r="V44" s="50">
        <v>75</v>
      </c>
      <c r="W44" s="51">
        <f t="shared" si="8"/>
        <v>648</v>
      </c>
      <c r="X44" s="88">
        <v>303</v>
      </c>
      <c r="Y44" s="89">
        <v>345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385</v>
      </c>
      <c r="L45" s="88">
        <v>190</v>
      </c>
      <c r="M45" s="89">
        <v>195</v>
      </c>
      <c r="N45" s="50">
        <v>26</v>
      </c>
      <c r="O45" s="51">
        <f t="shared" si="6"/>
        <v>650</v>
      </c>
      <c r="P45" s="88">
        <v>329</v>
      </c>
      <c r="Q45" s="89">
        <v>321</v>
      </c>
      <c r="R45" s="50">
        <v>51</v>
      </c>
      <c r="S45" s="51">
        <f t="shared" si="7"/>
        <v>763</v>
      </c>
      <c r="T45" s="88">
        <v>380</v>
      </c>
      <c r="U45" s="89">
        <v>383</v>
      </c>
      <c r="V45" s="50">
        <v>76</v>
      </c>
      <c r="W45" s="51">
        <f t="shared" si="8"/>
        <v>652</v>
      </c>
      <c r="X45" s="88">
        <v>300</v>
      </c>
      <c r="Y45" s="89">
        <v>352</v>
      </c>
    </row>
    <row r="46" spans="2:25" ht="25.5" customHeight="1">
      <c r="B46" s="151" t="s">
        <v>11</v>
      </c>
      <c r="C46" s="139"/>
      <c r="D46" s="4">
        <f t="shared" si="9"/>
        <v>12589</v>
      </c>
      <c r="E46" s="85">
        <v>6392</v>
      </c>
      <c r="F46" s="86">
        <v>6197</v>
      </c>
      <c r="G46" s="87">
        <v>6506</v>
      </c>
      <c r="J46" s="50">
        <v>2</v>
      </c>
      <c r="K46" s="51">
        <f t="shared" si="5"/>
        <v>374</v>
      </c>
      <c r="L46" s="88">
        <v>193</v>
      </c>
      <c r="M46" s="89">
        <v>181</v>
      </c>
      <c r="N46" s="50">
        <v>27</v>
      </c>
      <c r="O46" s="51">
        <f t="shared" si="6"/>
        <v>603</v>
      </c>
      <c r="P46" s="88">
        <v>310</v>
      </c>
      <c r="Q46" s="89">
        <v>293</v>
      </c>
      <c r="R46" s="50">
        <v>52</v>
      </c>
      <c r="S46" s="51">
        <f t="shared" si="7"/>
        <v>754</v>
      </c>
      <c r="T46" s="88">
        <v>403</v>
      </c>
      <c r="U46" s="89">
        <v>351</v>
      </c>
      <c r="V46" s="50">
        <v>77</v>
      </c>
      <c r="W46" s="51">
        <f t="shared" si="8"/>
        <v>594</v>
      </c>
      <c r="X46" s="88">
        <v>267</v>
      </c>
      <c r="Y46" s="89">
        <v>327</v>
      </c>
    </row>
    <row r="47" spans="2:25" ht="25.5" customHeight="1">
      <c r="B47" s="137" t="s">
        <v>12</v>
      </c>
      <c r="C47" s="131"/>
      <c r="D47" s="4">
        <f t="shared" si="9"/>
        <v>204</v>
      </c>
      <c r="E47" s="85">
        <v>99</v>
      </c>
      <c r="F47" s="86">
        <v>105</v>
      </c>
      <c r="G47" s="87">
        <v>112</v>
      </c>
      <c r="J47" s="50">
        <v>3</v>
      </c>
      <c r="K47" s="51">
        <f t="shared" si="5"/>
        <v>390</v>
      </c>
      <c r="L47" s="88">
        <v>192</v>
      </c>
      <c r="M47" s="89">
        <v>198</v>
      </c>
      <c r="N47" s="50">
        <v>28</v>
      </c>
      <c r="O47" s="51">
        <f t="shared" si="6"/>
        <v>613</v>
      </c>
      <c r="P47" s="88">
        <v>315</v>
      </c>
      <c r="Q47" s="89">
        <v>298</v>
      </c>
      <c r="R47" s="50">
        <v>53</v>
      </c>
      <c r="S47" s="51">
        <f t="shared" si="7"/>
        <v>854</v>
      </c>
      <c r="T47" s="88">
        <v>447</v>
      </c>
      <c r="U47" s="89">
        <v>407</v>
      </c>
      <c r="V47" s="50">
        <v>78</v>
      </c>
      <c r="W47" s="51">
        <f t="shared" si="8"/>
        <v>556</v>
      </c>
      <c r="X47" s="88">
        <v>233</v>
      </c>
      <c r="Y47" s="89">
        <v>323</v>
      </c>
    </row>
    <row r="48" spans="2:25" ht="25.5" customHeight="1">
      <c r="B48" s="137" t="s">
        <v>13</v>
      </c>
      <c r="C48" s="131"/>
      <c r="D48" s="4">
        <f t="shared" si="9"/>
        <v>1936</v>
      </c>
      <c r="E48" s="85">
        <v>954</v>
      </c>
      <c r="F48" s="86">
        <v>982</v>
      </c>
      <c r="G48" s="87">
        <v>1015</v>
      </c>
      <c r="J48" s="50">
        <v>4</v>
      </c>
      <c r="K48" s="51">
        <f t="shared" si="5"/>
        <v>383</v>
      </c>
      <c r="L48" s="88">
        <v>194</v>
      </c>
      <c r="M48" s="89">
        <v>189</v>
      </c>
      <c r="N48" s="50">
        <v>29</v>
      </c>
      <c r="O48" s="51">
        <f t="shared" si="6"/>
        <v>615</v>
      </c>
      <c r="P48" s="88">
        <v>322</v>
      </c>
      <c r="Q48" s="89">
        <v>293</v>
      </c>
      <c r="R48" s="50">
        <v>54</v>
      </c>
      <c r="S48" s="51">
        <f t="shared" si="7"/>
        <v>749</v>
      </c>
      <c r="T48" s="88">
        <v>392</v>
      </c>
      <c r="U48" s="89">
        <v>357</v>
      </c>
      <c r="V48" s="50">
        <v>79</v>
      </c>
      <c r="W48" s="51">
        <f t="shared" si="8"/>
        <v>457</v>
      </c>
      <c r="X48" s="88">
        <v>184</v>
      </c>
      <c r="Y48" s="89">
        <v>273</v>
      </c>
    </row>
    <row r="49" spans="2:25" ht="25.5" customHeight="1">
      <c r="B49" s="132" t="s">
        <v>14</v>
      </c>
      <c r="C49" s="131"/>
      <c r="D49" s="4">
        <f t="shared" si="9"/>
        <v>2832</v>
      </c>
      <c r="E49" s="85">
        <v>1374</v>
      </c>
      <c r="F49" s="86">
        <v>1458</v>
      </c>
      <c r="G49" s="87">
        <v>1483</v>
      </c>
      <c r="J49" s="46" t="s">
        <v>47</v>
      </c>
      <c r="K49" s="54">
        <f t="shared" si="5"/>
        <v>1983</v>
      </c>
      <c r="L49" s="54">
        <f>L50+L51+L52+L53+L54</f>
        <v>1009</v>
      </c>
      <c r="M49" s="55">
        <f>M50+M51+M52+M53+M54</f>
        <v>974</v>
      </c>
      <c r="N49" s="49" t="s">
        <v>48</v>
      </c>
      <c r="O49" s="54">
        <f t="shared" si="6"/>
        <v>3081</v>
      </c>
      <c r="P49" s="54">
        <f>P50+P51+P52+P53+P54</f>
        <v>1679</v>
      </c>
      <c r="Q49" s="55">
        <f>Q50+Q51+Q52+Q53+Q54</f>
        <v>1402</v>
      </c>
      <c r="R49" s="56" t="s">
        <v>49</v>
      </c>
      <c r="S49" s="54">
        <f t="shared" si="7"/>
        <v>3587</v>
      </c>
      <c r="T49" s="54">
        <f>T50+T51+T52+T53+T54</f>
        <v>1804</v>
      </c>
      <c r="U49" s="55">
        <f>U50+U51+U52+U53+U54</f>
        <v>1783</v>
      </c>
      <c r="V49" s="49" t="s">
        <v>50</v>
      </c>
      <c r="W49" s="54">
        <f t="shared" si="8"/>
        <v>2151</v>
      </c>
      <c r="X49" s="54">
        <f>X50+X51+X52+X53+X54</f>
        <v>889</v>
      </c>
      <c r="Y49" s="55">
        <f>Y50+Y51+Y52+Y53+Y54</f>
        <v>1262</v>
      </c>
    </row>
    <row r="50" spans="2:25" ht="25.5" customHeight="1">
      <c r="B50" s="138" t="s">
        <v>15</v>
      </c>
      <c r="C50" s="139"/>
      <c r="D50" s="4">
        <f t="shared" si="9"/>
        <v>1329</v>
      </c>
      <c r="E50" s="85">
        <v>659</v>
      </c>
      <c r="F50" s="86">
        <v>670</v>
      </c>
      <c r="G50" s="87">
        <v>763</v>
      </c>
      <c r="J50" s="57">
        <v>5</v>
      </c>
      <c r="K50" s="51">
        <f t="shared" si="5"/>
        <v>378</v>
      </c>
      <c r="L50" s="88">
        <v>198</v>
      </c>
      <c r="M50" s="89">
        <v>180</v>
      </c>
      <c r="N50" s="50">
        <v>30</v>
      </c>
      <c r="O50" s="51">
        <f t="shared" si="6"/>
        <v>585</v>
      </c>
      <c r="P50" s="88">
        <v>305</v>
      </c>
      <c r="Q50" s="89">
        <v>280</v>
      </c>
      <c r="R50" s="50">
        <v>55</v>
      </c>
      <c r="S50" s="51">
        <f t="shared" si="7"/>
        <v>703</v>
      </c>
      <c r="T50" s="88">
        <v>380</v>
      </c>
      <c r="U50" s="89">
        <v>323</v>
      </c>
      <c r="V50" s="50">
        <v>80</v>
      </c>
      <c r="W50" s="51">
        <f t="shared" si="8"/>
        <v>446</v>
      </c>
      <c r="X50" s="88">
        <v>205</v>
      </c>
      <c r="Y50" s="89">
        <v>241</v>
      </c>
    </row>
    <row r="51" spans="2:25" ht="25.5" customHeight="1">
      <c r="B51" s="132" t="s">
        <v>16</v>
      </c>
      <c r="C51" s="131"/>
      <c r="D51" s="4">
        <f t="shared" si="9"/>
        <v>1059</v>
      </c>
      <c r="E51" s="85">
        <v>504</v>
      </c>
      <c r="F51" s="86">
        <v>555</v>
      </c>
      <c r="G51" s="87">
        <v>587</v>
      </c>
      <c r="J51" s="57">
        <v>6</v>
      </c>
      <c r="K51" s="51">
        <f t="shared" si="5"/>
        <v>383</v>
      </c>
      <c r="L51" s="88">
        <v>198</v>
      </c>
      <c r="M51" s="89">
        <v>185</v>
      </c>
      <c r="N51" s="50">
        <v>31</v>
      </c>
      <c r="O51" s="51">
        <f t="shared" si="6"/>
        <v>637</v>
      </c>
      <c r="P51" s="88">
        <v>345</v>
      </c>
      <c r="Q51" s="89">
        <v>292</v>
      </c>
      <c r="R51" s="50">
        <v>56</v>
      </c>
      <c r="S51" s="51">
        <f t="shared" si="7"/>
        <v>716</v>
      </c>
      <c r="T51" s="88">
        <v>342</v>
      </c>
      <c r="U51" s="89">
        <v>374</v>
      </c>
      <c r="V51" s="50">
        <v>81</v>
      </c>
      <c r="W51" s="51">
        <f t="shared" si="8"/>
        <v>468</v>
      </c>
      <c r="X51" s="88">
        <v>198</v>
      </c>
      <c r="Y51" s="89">
        <v>270</v>
      </c>
    </row>
    <row r="52" spans="2:25" ht="25.5" customHeight="1">
      <c r="B52" s="140" t="s">
        <v>27</v>
      </c>
      <c r="C52" s="139"/>
      <c r="D52" s="4">
        <f t="shared" si="9"/>
        <v>1062</v>
      </c>
      <c r="E52" s="85">
        <v>545</v>
      </c>
      <c r="F52" s="86">
        <v>517</v>
      </c>
      <c r="G52" s="87">
        <v>500</v>
      </c>
      <c r="J52" s="57">
        <v>7</v>
      </c>
      <c r="K52" s="51">
        <f t="shared" si="5"/>
        <v>390</v>
      </c>
      <c r="L52" s="88">
        <v>190</v>
      </c>
      <c r="M52" s="89">
        <v>200</v>
      </c>
      <c r="N52" s="50">
        <v>32</v>
      </c>
      <c r="O52" s="51">
        <f t="shared" si="6"/>
        <v>583</v>
      </c>
      <c r="P52" s="88">
        <v>339</v>
      </c>
      <c r="Q52" s="89">
        <v>244</v>
      </c>
      <c r="R52" s="50">
        <v>57</v>
      </c>
      <c r="S52" s="51">
        <f t="shared" si="7"/>
        <v>731</v>
      </c>
      <c r="T52" s="88">
        <v>365</v>
      </c>
      <c r="U52" s="89">
        <v>366</v>
      </c>
      <c r="V52" s="50">
        <v>82</v>
      </c>
      <c r="W52" s="51">
        <f t="shared" si="8"/>
        <v>431</v>
      </c>
      <c r="X52" s="88">
        <v>172</v>
      </c>
      <c r="Y52" s="89">
        <v>259</v>
      </c>
    </row>
    <row r="53" spans="2:25" ht="25.5" customHeight="1">
      <c r="B53" s="132" t="s">
        <v>17</v>
      </c>
      <c r="C53" s="131"/>
      <c r="D53" s="4">
        <f t="shared" si="9"/>
        <v>1146</v>
      </c>
      <c r="E53" s="85">
        <v>589</v>
      </c>
      <c r="F53" s="86">
        <v>557</v>
      </c>
      <c r="G53" s="87">
        <v>498</v>
      </c>
      <c r="J53" s="57">
        <v>8</v>
      </c>
      <c r="K53" s="51">
        <f t="shared" si="5"/>
        <v>422</v>
      </c>
      <c r="L53" s="88">
        <v>210</v>
      </c>
      <c r="M53" s="89">
        <v>212</v>
      </c>
      <c r="N53" s="50">
        <v>33</v>
      </c>
      <c r="O53" s="51">
        <f t="shared" si="6"/>
        <v>637</v>
      </c>
      <c r="P53" s="88">
        <v>348</v>
      </c>
      <c r="Q53" s="89">
        <v>289</v>
      </c>
      <c r="R53" s="50">
        <v>58</v>
      </c>
      <c r="S53" s="51">
        <f t="shared" si="7"/>
        <v>735</v>
      </c>
      <c r="T53" s="88">
        <v>360</v>
      </c>
      <c r="U53" s="89">
        <v>375</v>
      </c>
      <c r="V53" s="50">
        <v>83</v>
      </c>
      <c r="W53" s="51">
        <f t="shared" si="8"/>
        <v>422</v>
      </c>
      <c r="X53" s="88">
        <v>169</v>
      </c>
      <c r="Y53" s="89">
        <v>253</v>
      </c>
    </row>
    <row r="54" spans="2:25" ht="25.5" customHeight="1">
      <c r="B54" s="130" t="s">
        <v>27</v>
      </c>
      <c r="C54" s="131"/>
      <c r="D54" s="4">
        <f t="shared" si="9"/>
        <v>2019</v>
      </c>
      <c r="E54" s="85">
        <v>1047</v>
      </c>
      <c r="F54" s="86">
        <v>972</v>
      </c>
      <c r="G54" s="87">
        <v>1106</v>
      </c>
      <c r="J54" s="57">
        <v>9</v>
      </c>
      <c r="K54" s="51">
        <f t="shared" si="5"/>
        <v>410</v>
      </c>
      <c r="L54" s="88">
        <v>213</v>
      </c>
      <c r="M54" s="89">
        <v>197</v>
      </c>
      <c r="N54" s="50">
        <v>34</v>
      </c>
      <c r="O54" s="51">
        <f t="shared" si="6"/>
        <v>639</v>
      </c>
      <c r="P54" s="88">
        <v>342</v>
      </c>
      <c r="Q54" s="89">
        <v>297</v>
      </c>
      <c r="R54" s="50">
        <v>59</v>
      </c>
      <c r="S54" s="51">
        <f t="shared" si="7"/>
        <v>702</v>
      </c>
      <c r="T54" s="88">
        <v>357</v>
      </c>
      <c r="U54" s="89">
        <v>345</v>
      </c>
      <c r="V54" s="50">
        <v>84</v>
      </c>
      <c r="W54" s="51">
        <f t="shared" si="8"/>
        <v>384</v>
      </c>
      <c r="X54" s="88">
        <v>145</v>
      </c>
      <c r="Y54" s="89">
        <v>239</v>
      </c>
    </row>
    <row r="55" spans="2:25" ht="25.5" customHeight="1">
      <c r="B55" s="130" t="s">
        <v>28</v>
      </c>
      <c r="C55" s="131"/>
      <c r="D55" s="4">
        <f t="shared" si="9"/>
        <v>1333</v>
      </c>
      <c r="E55" s="85">
        <v>687</v>
      </c>
      <c r="F55" s="86">
        <v>646</v>
      </c>
      <c r="G55" s="87">
        <v>660</v>
      </c>
      <c r="J55" s="49" t="s">
        <v>51</v>
      </c>
      <c r="K55" s="54">
        <f t="shared" si="5"/>
        <v>2049</v>
      </c>
      <c r="L55" s="54">
        <f>L56+L57+L58+L59+L60</f>
        <v>1020</v>
      </c>
      <c r="M55" s="55">
        <f>M56+M57+M58+M59+M60</f>
        <v>1029</v>
      </c>
      <c r="N55" s="49" t="s">
        <v>52</v>
      </c>
      <c r="O55" s="54">
        <f t="shared" si="6"/>
        <v>3269</v>
      </c>
      <c r="P55" s="54">
        <f>P56+P57+P58+P59+P60</f>
        <v>1786</v>
      </c>
      <c r="Q55" s="55">
        <f>Q56+Q57+Q58+Q59+Q60</f>
        <v>1483</v>
      </c>
      <c r="R55" s="49" t="s">
        <v>53</v>
      </c>
      <c r="S55" s="54">
        <f t="shared" si="7"/>
        <v>3515</v>
      </c>
      <c r="T55" s="54">
        <f>T56+T57+T58+T59+T60</f>
        <v>1868</v>
      </c>
      <c r="U55" s="55">
        <f>U56+U57+U58+U59+U60</f>
        <v>1647</v>
      </c>
      <c r="V55" s="49" t="s">
        <v>54</v>
      </c>
      <c r="W55" s="54">
        <f t="shared" si="8"/>
        <v>1321</v>
      </c>
      <c r="X55" s="54">
        <f>X56+X57+X58+X59+X60</f>
        <v>404</v>
      </c>
      <c r="Y55" s="55">
        <f>Y56+Y57+Y58+Y59+Y60</f>
        <v>917</v>
      </c>
    </row>
    <row r="56" spans="2:25" ht="25.5" customHeight="1">
      <c r="B56" s="132" t="s">
        <v>18</v>
      </c>
      <c r="C56" s="131"/>
      <c r="D56" s="4">
        <f t="shared" si="9"/>
        <v>3333</v>
      </c>
      <c r="E56" s="85">
        <v>1697</v>
      </c>
      <c r="F56" s="86">
        <v>1636</v>
      </c>
      <c r="G56" s="87">
        <v>1578</v>
      </c>
      <c r="J56" s="50">
        <v>10</v>
      </c>
      <c r="K56" s="51">
        <f t="shared" si="5"/>
        <v>429</v>
      </c>
      <c r="L56" s="88">
        <v>215</v>
      </c>
      <c r="M56" s="89">
        <v>214</v>
      </c>
      <c r="N56" s="50">
        <v>35</v>
      </c>
      <c r="O56" s="51">
        <f t="shared" si="6"/>
        <v>666</v>
      </c>
      <c r="P56" s="88">
        <v>374</v>
      </c>
      <c r="Q56" s="89">
        <v>292</v>
      </c>
      <c r="R56" s="50">
        <v>60</v>
      </c>
      <c r="S56" s="51">
        <f t="shared" si="7"/>
        <v>690</v>
      </c>
      <c r="T56" s="88">
        <v>368</v>
      </c>
      <c r="U56" s="89">
        <v>322</v>
      </c>
      <c r="V56" s="50">
        <v>85</v>
      </c>
      <c r="W56" s="51">
        <f t="shared" si="8"/>
        <v>321</v>
      </c>
      <c r="X56" s="88">
        <v>112</v>
      </c>
      <c r="Y56" s="89">
        <v>209</v>
      </c>
    </row>
    <row r="57" spans="2:25" ht="25.5" customHeight="1">
      <c r="B57" s="130" t="s">
        <v>29</v>
      </c>
      <c r="C57" s="131"/>
      <c r="D57" s="4">
        <f t="shared" si="9"/>
        <v>2421</v>
      </c>
      <c r="E57" s="85">
        <v>1204</v>
      </c>
      <c r="F57" s="86">
        <v>1217</v>
      </c>
      <c r="G57" s="87">
        <v>1250</v>
      </c>
      <c r="J57" s="50">
        <v>11</v>
      </c>
      <c r="K57" s="51">
        <f t="shared" si="5"/>
        <v>386</v>
      </c>
      <c r="L57" s="88">
        <v>179</v>
      </c>
      <c r="M57" s="89">
        <v>207</v>
      </c>
      <c r="N57" s="50">
        <v>36</v>
      </c>
      <c r="O57" s="51">
        <f t="shared" si="6"/>
        <v>622</v>
      </c>
      <c r="P57" s="88">
        <v>314</v>
      </c>
      <c r="Q57" s="89">
        <v>308</v>
      </c>
      <c r="R57" s="50">
        <v>61</v>
      </c>
      <c r="S57" s="51">
        <f t="shared" si="7"/>
        <v>705</v>
      </c>
      <c r="T57" s="88">
        <v>380</v>
      </c>
      <c r="U57" s="89">
        <v>325</v>
      </c>
      <c r="V57" s="50">
        <v>86</v>
      </c>
      <c r="W57" s="51">
        <f t="shared" si="8"/>
        <v>300</v>
      </c>
      <c r="X57" s="88">
        <v>99</v>
      </c>
      <c r="Y57" s="89">
        <v>201</v>
      </c>
    </row>
    <row r="58" spans="2:25" ht="25.5" customHeight="1">
      <c r="B58" s="132" t="s">
        <v>19</v>
      </c>
      <c r="C58" s="131"/>
      <c r="D58" s="4">
        <f t="shared" si="9"/>
        <v>1468</v>
      </c>
      <c r="E58" s="85">
        <v>744</v>
      </c>
      <c r="F58" s="86">
        <v>724</v>
      </c>
      <c r="G58" s="87">
        <v>738</v>
      </c>
      <c r="J58" s="50">
        <v>12</v>
      </c>
      <c r="K58" s="51">
        <f t="shared" si="5"/>
        <v>399</v>
      </c>
      <c r="L58" s="88">
        <v>206</v>
      </c>
      <c r="M58" s="89">
        <v>193</v>
      </c>
      <c r="N58" s="50">
        <v>37</v>
      </c>
      <c r="O58" s="51">
        <f t="shared" si="6"/>
        <v>665</v>
      </c>
      <c r="P58" s="88">
        <v>362</v>
      </c>
      <c r="Q58" s="89">
        <v>303</v>
      </c>
      <c r="R58" s="50">
        <v>62</v>
      </c>
      <c r="S58" s="51">
        <f t="shared" si="7"/>
        <v>751</v>
      </c>
      <c r="T58" s="88">
        <v>397</v>
      </c>
      <c r="U58" s="89">
        <v>354</v>
      </c>
      <c r="V58" s="50">
        <v>87</v>
      </c>
      <c r="W58" s="51">
        <f t="shared" si="8"/>
        <v>281</v>
      </c>
      <c r="X58" s="88">
        <v>86</v>
      </c>
      <c r="Y58" s="89">
        <v>195</v>
      </c>
    </row>
    <row r="59" spans="2:25" ht="25.5" customHeight="1">
      <c r="B59" s="130" t="s">
        <v>27</v>
      </c>
      <c r="C59" s="131"/>
      <c r="D59" s="4">
        <f t="shared" si="9"/>
        <v>1037</v>
      </c>
      <c r="E59" s="85">
        <v>533</v>
      </c>
      <c r="F59" s="86">
        <v>504</v>
      </c>
      <c r="G59" s="87">
        <v>509</v>
      </c>
      <c r="J59" s="50">
        <v>13</v>
      </c>
      <c r="K59" s="51">
        <f t="shared" si="5"/>
        <v>387</v>
      </c>
      <c r="L59" s="88">
        <v>190</v>
      </c>
      <c r="M59" s="89">
        <v>197</v>
      </c>
      <c r="N59" s="50">
        <v>38</v>
      </c>
      <c r="O59" s="51">
        <f t="shared" si="6"/>
        <v>632</v>
      </c>
      <c r="P59" s="88">
        <v>352</v>
      </c>
      <c r="Q59" s="89">
        <v>280</v>
      </c>
      <c r="R59" s="50">
        <v>63</v>
      </c>
      <c r="S59" s="51">
        <f t="shared" si="7"/>
        <v>685</v>
      </c>
      <c r="T59" s="88">
        <v>376</v>
      </c>
      <c r="U59" s="89">
        <v>309</v>
      </c>
      <c r="V59" s="50">
        <v>88</v>
      </c>
      <c r="W59" s="51">
        <f t="shared" si="8"/>
        <v>227</v>
      </c>
      <c r="X59" s="88">
        <v>52</v>
      </c>
      <c r="Y59" s="89">
        <v>175</v>
      </c>
    </row>
    <row r="60" spans="2:25" ht="25.5" customHeight="1">
      <c r="B60" s="130" t="s">
        <v>28</v>
      </c>
      <c r="C60" s="131"/>
      <c r="D60" s="4">
        <f t="shared" si="9"/>
        <v>1749</v>
      </c>
      <c r="E60" s="85">
        <v>888</v>
      </c>
      <c r="F60" s="86">
        <v>861</v>
      </c>
      <c r="G60" s="87">
        <v>824</v>
      </c>
      <c r="J60" s="50">
        <v>14</v>
      </c>
      <c r="K60" s="51">
        <f t="shared" si="5"/>
        <v>448</v>
      </c>
      <c r="L60" s="88">
        <v>230</v>
      </c>
      <c r="M60" s="89">
        <v>218</v>
      </c>
      <c r="N60" s="50">
        <v>39</v>
      </c>
      <c r="O60" s="51">
        <f t="shared" si="6"/>
        <v>684</v>
      </c>
      <c r="P60" s="88">
        <v>384</v>
      </c>
      <c r="Q60" s="89">
        <v>300</v>
      </c>
      <c r="R60" s="50">
        <v>64</v>
      </c>
      <c r="S60" s="51">
        <f t="shared" si="7"/>
        <v>684</v>
      </c>
      <c r="T60" s="88">
        <v>347</v>
      </c>
      <c r="U60" s="89">
        <v>337</v>
      </c>
      <c r="V60" s="50">
        <v>89</v>
      </c>
      <c r="W60" s="51">
        <f t="shared" si="8"/>
        <v>192</v>
      </c>
      <c r="X60" s="88">
        <v>55</v>
      </c>
      <c r="Y60" s="89">
        <v>137</v>
      </c>
    </row>
    <row r="61" spans="2:25" ht="25.5" customHeight="1">
      <c r="B61" s="130" t="s">
        <v>30</v>
      </c>
      <c r="C61" s="131"/>
      <c r="D61" s="4">
        <f t="shared" si="9"/>
        <v>1462</v>
      </c>
      <c r="E61" s="85">
        <v>715</v>
      </c>
      <c r="F61" s="86">
        <v>747</v>
      </c>
      <c r="G61" s="87">
        <v>937</v>
      </c>
      <c r="J61" s="49" t="s">
        <v>55</v>
      </c>
      <c r="K61" s="54">
        <f t="shared" si="5"/>
        <v>2378</v>
      </c>
      <c r="L61" s="54">
        <f>L62+L63+L64+L65+L66</f>
        <v>1226</v>
      </c>
      <c r="M61" s="55">
        <f>M62+M63+M64+M65+M66</f>
        <v>1152</v>
      </c>
      <c r="N61" s="49" t="s">
        <v>56</v>
      </c>
      <c r="O61" s="54">
        <f t="shared" si="6"/>
        <v>3759</v>
      </c>
      <c r="P61" s="54">
        <f>P62+P63+P64+P65+P66</f>
        <v>2007</v>
      </c>
      <c r="Q61" s="55">
        <f>Q62+Q63+Q64+Q65+Q66</f>
        <v>1752</v>
      </c>
      <c r="R61" s="49" t="s">
        <v>57</v>
      </c>
      <c r="S61" s="54">
        <f t="shared" si="7"/>
        <v>4069</v>
      </c>
      <c r="T61" s="54">
        <f>T62+T63+T64+T65+T66</f>
        <v>2053</v>
      </c>
      <c r="U61" s="55">
        <f>U62+U63+U64+U65+U66</f>
        <v>2016</v>
      </c>
      <c r="V61" s="49" t="s">
        <v>58</v>
      </c>
      <c r="W61" s="54">
        <f t="shared" si="8"/>
        <v>583</v>
      </c>
      <c r="X61" s="54">
        <f>X62+X63+X64+X65+X66</f>
        <v>149</v>
      </c>
      <c r="Y61" s="55">
        <f>Y62+Y63+Y64+Y65+Y66</f>
        <v>434</v>
      </c>
    </row>
    <row r="62" spans="2:25" ht="25.5" customHeight="1">
      <c r="B62" s="132" t="s">
        <v>20</v>
      </c>
      <c r="C62" s="131"/>
      <c r="D62" s="4">
        <f t="shared" si="9"/>
        <v>316</v>
      </c>
      <c r="E62" s="85">
        <v>156</v>
      </c>
      <c r="F62" s="86">
        <v>160</v>
      </c>
      <c r="G62" s="87">
        <v>163</v>
      </c>
      <c r="J62" s="50">
        <v>15</v>
      </c>
      <c r="K62" s="51">
        <f t="shared" si="5"/>
        <v>460</v>
      </c>
      <c r="L62" s="88">
        <v>239</v>
      </c>
      <c r="M62" s="89">
        <v>221</v>
      </c>
      <c r="N62" s="50">
        <v>40</v>
      </c>
      <c r="O62" s="51">
        <f t="shared" si="6"/>
        <v>653</v>
      </c>
      <c r="P62" s="88">
        <v>347</v>
      </c>
      <c r="Q62" s="89">
        <v>306</v>
      </c>
      <c r="R62" s="50">
        <v>65</v>
      </c>
      <c r="S62" s="51">
        <f t="shared" si="7"/>
        <v>735</v>
      </c>
      <c r="T62" s="88">
        <v>385</v>
      </c>
      <c r="U62" s="89">
        <v>350</v>
      </c>
      <c r="V62" s="50">
        <v>90</v>
      </c>
      <c r="W62" s="51">
        <f t="shared" si="8"/>
        <v>174</v>
      </c>
      <c r="X62" s="88">
        <v>49</v>
      </c>
      <c r="Y62" s="89">
        <v>125</v>
      </c>
    </row>
    <row r="63" spans="2:25" ht="25.5" customHeight="1" thickBot="1">
      <c r="B63" s="133" t="s">
        <v>21</v>
      </c>
      <c r="C63" s="134"/>
      <c r="D63" s="5">
        <f t="shared" si="9"/>
        <v>48</v>
      </c>
      <c r="E63" s="85">
        <v>15</v>
      </c>
      <c r="F63" s="86">
        <v>33</v>
      </c>
      <c r="G63" s="87">
        <v>24</v>
      </c>
      <c r="J63" s="50">
        <v>16</v>
      </c>
      <c r="K63" s="51">
        <f t="shared" si="5"/>
        <v>456</v>
      </c>
      <c r="L63" s="88">
        <v>216</v>
      </c>
      <c r="M63" s="89">
        <v>240</v>
      </c>
      <c r="N63" s="50">
        <v>41</v>
      </c>
      <c r="O63" s="51">
        <f t="shared" si="6"/>
        <v>706</v>
      </c>
      <c r="P63" s="88">
        <v>362</v>
      </c>
      <c r="Q63" s="89">
        <v>344</v>
      </c>
      <c r="R63" s="50">
        <v>66</v>
      </c>
      <c r="S63" s="51">
        <f t="shared" si="7"/>
        <v>803</v>
      </c>
      <c r="T63" s="88">
        <v>420</v>
      </c>
      <c r="U63" s="89">
        <v>383</v>
      </c>
      <c r="V63" s="50">
        <v>91</v>
      </c>
      <c r="W63" s="51">
        <f t="shared" si="8"/>
        <v>145</v>
      </c>
      <c r="X63" s="88">
        <v>37</v>
      </c>
      <c r="Y63" s="89">
        <v>108</v>
      </c>
    </row>
    <row r="64" spans="2:25" ht="25.5" customHeight="1" thickBot="1" thickTop="1">
      <c r="B64" s="135" t="s">
        <v>22</v>
      </c>
      <c r="C64" s="136"/>
      <c r="D64" s="6">
        <f>SUM(D44:D63)</f>
        <v>54693</v>
      </c>
      <c r="E64" s="6">
        <f>SUM(E44:E63)</f>
        <v>27369</v>
      </c>
      <c r="F64" s="37">
        <f>SUM(F44:F63)</f>
        <v>27324</v>
      </c>
      <c r="G64" s="7">
        <f>SUM(G44:G63)</f>
        <v>28044</v>
      </c>
      <c r="J64" s="50">
        <v>17</v>
      </c>
      <c r="K64" s="51">
        <f t="shared" si="5"/>
        <v>490</v>
      </c>
      <c r="L64" s="88">
        <v>258</v>
      </c>
      <c r="M64" s="89">
        <v>232</v>
      </c>
      <c r="N64" s="50">
        <v>42</v>
      </c>
      <c r="O64" s="51">
        <f t="shared" si="6"/>
        <v>742</v>
      </c>
      <c r="P64" s="88">
        <v>401</v>
      </c>
      <c r="Q64" s="89">
        <v>341</v>
      </c>
      <c r="R64" s="50">
        <v>67</v>
      </c>
      <c r="S64" s="51">
        <f t="shared" si="7"/>
        <v>846</v>
      </c>
      <c r="T64" s="88">
        <v>396</v>
      </c>
      <c r="U64" s="89">
        <v>450</v>
      </c>
      <c r="V64" s="50">
        <v>92</v>
      </c>
      <c r="W64" s="51">
        <f t="shared" si="8"/>
        <v>108</v>
      </c>
      <c r="X64" s="88">
        <v>31</v>
      </c>
      <c r="Y64" s="89">
        <v>77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456</v>
      </c>
      <c r="L65" s="88">
        <v>231</v>
      </c>
      <c r="M65" s="89">
        <v>225</v>
      </c>
      <c r="N65" s="50">
        <v>43</v>
      </c>
      <c r="O65" s="51">
        <f t="shared" si="6"/>
        <v>834</v>
      </c>
      <c r="P65" s="88">
        <v>459</v>
      </c>
      <c r="Q65" s="89">
        <v>375</v>
      </c>
      <c r="R65" s="50">
        <v>68</v>
      </c>
      <c r="S65" s="51">
        <f t="shared" si="7"/>
        <v>816</v>
      </c>
      <c r="T65" s="88">
        <v>418</v>
      </c>
      <c r="U65" s="89">
        <v>398</v>
      </c>
      <c r="V65" s="50">
        <v>93</v>
      </c>
      <c r="W65" s="51">
        <f t="shared" si="8"/>
        <v>89</v>
      </c>
      <c r="X65" s="88">
        <v>20</v>
      </c>
      <c r="Y65" s="89">
        <v>69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516</v>
      </c>
      <c r="L66" s="88">
        <v>282</v>
      </c>
      <c r="M66" s="89">
        <v>234</v>
      </c>
      <c r="N66" s="50">
        <v>44</v>
      </c>
      <c r="O66" s="51">
        <f t="shared" si="6"/>
        <v>824</v>
      </c>
      <c r="P66" s="88">
        <v>438</v>
      </c>
      <c r="Q66" s="89">
        <v>386</v>
      </c>
      <c r="R66" s="50">
        <v>69</v>
      </c>
      <c r="S66" s="51">
        <f t="shared" si="7"/>
        <v>869</v>
      </c>
      <c r="T66" s="88">
        <v>434</v>
      </c>
      <c r="U66" s="89">
        <v>435</v>
      </c>
      <c r="V66" s="50">
        <v>94</v>
      </c>
      <c r="W66" s="51">
        <f t="shared" si="8"/>
        <v>67</v>
      </c>
      <c r="X66" s="88">
        <v>12</v>
      </c>
      <c r="Y66" s="89">
        <v>55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3023</v>
      </c>
      <c r="L67" s="54">
        <f>L68+L69+L70+L71+L72</f>
        <v>1562</v>
      </c>
      <c r="M67" s="55">
        <f>M68+M69+M70+M71+M72</f>
        <v>1461</v>
      </c>
      <c r="N67" s="49" t="s">
        <v>60</v>
      </c>
      <c r="O67" s="54">
        <f t="shared" si="6"/>
        <v>4399</v>
      </c>
      <c r="P67" s="54">
        <f>P68+P69+P70+P71+P72</f>
        <v>2315</v>
      </c>
      <c r="Q67" s="55">
        <f>Q68+Q69+Q70+Q71+Q72</f>
        <v>2084</v>
      </c>
      <c r="R67" s="49" t="s">
        <v>61</v>
      </c>
      <c r="S67" s="54">
        <f t="shared" si="7"/>
        <v>3463</v>
      </c>
      <c r="T67" s="54">
        <f>T68+T69+T70+T71+T72</f>
        <v>1655</v>
      </c>
      <c r="U67" s="55">
        <f>U68+U69+U70+U71+U72</f>
        <v>1808</v>
      </c>
      <c r="V67" s="49" t="s">
        <v>62</v>
      </c>
      <c r="W67" s="54">
        <f t="shared" si="8"/>
        <v>168</v>
      </c>
      <c r="X67" s="54">
        <f>X68+X69+X70+X71+X72</f>
        <v>21</v>
      </c>
      <c r="Y67" s="55">
        <f>Y68+Y69+Y70+Y71+Y72</f>
        <v>147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544</v>
      </c>
      <c r="L68" s="88">
        <v>279</v>
      </c>
      <c r="M68" s="89">
        <v>265</v>
      </c>
      <c r="N68" s="50">
        <v>45</v>
      </c>
      <c r="O68" s="51">
        <f t="shared" si="6"/>
        <v>913</v>
      </c>
      <c r="P68" s="88">
        <v>496</v>
      </c>
      <c r="Q68" s="89">
        <v>417</v>
      </c>
      <c r="R68" s="50">
        <v>70</v>
      </c>
      <c r="S68" s="51">
        <f t="shared" si="7"/>
        <v>925</v>
      </c>
      <c r="T68" s="88">
        <v>455</v>
      </c>
      <c r="U68" s="89">
        <v>470</v>
      </c>
      <c r="V68" s="50">
        <v>95</v>
      </c>
      <c r="W68" s="51">
        <f t="shared" si="8"/>
        <v>66</v>
      </c>
      <c r="X68" s="88">
        <v>8</v>
      </c>
      <c r="Y68" s="89">
        <v>58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590</v>
      </c>
      <c r="L69" s="88">
        <v>311</v>
      </c>
      <c r="M69" s="89">
        <v>279</v>
      </c>
      <c r="N69" s="50">
        <v>46</v>
      </c>
      <c r="O69" s="51">
        <f t="shared" si="6"/>
        <v>908</v>
      </c>
      <c r="P69" s="88">
        <v>472</v>
      </c>
      <c r="Q69" s="89">
        <v>436</v>
      </c>
      <c r="R69" s="50">
        <v>71</v>
      </c>
      <c r="S69" s="51">
        <f t="shared" si="7"/>
        <v>738</v>
      </c>
      <c r="T69" s="88">
        <v>351</v>
      </c>
      <c r="U69" s="89">
        <v>387</v>
      </c>
      <c r="V69" s="50">
        <v>96</v>
      </c>
      <c r="W69" s="51">
        <f t="shared" si="8"/>
        <v>37</v>
      </c>
      <c r="X69" s="88">
        <v>6</v>
      </c>
      <c r="Y69" s="89">
        <v>31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586</v>
      </c>
      <c r="L70" s="88">
        <v>304</v>
      </c>
      <c r="M70" s="89">
        <v>282</v>
      </c>
      <c r="N70" s="50">
        <v>47</v>
      </c>
      <c r="O70" s="51">
        <f t="shared" si="6"/>
        <v>828</v>
      </c>
      <c r="P70" s="88">
        <v>433</v>
      </c>
      <c r="Q70" s="89">
        <v>395</v>
      </c>
      <c r="R70" s="50">
        <v>72</v>
      </c>
      <c r="S70" s="51">
        <f t="shared" si="7"/>
        <v>504</v>
      </c>
      <c r="T70" s="88">
        <v>250</v>
      </c>
      <c r="U70" s="89">
        <v>254</v>
      </c>
      <c r="V70" s="50">
        <v>97</v>
      </c>
      <c r="W70" s="51">
        <f t="shared" si="8"/>
        <v>27</v>
      </c>
      <c r="X70" s="88">
        <v>3</v>
      </c>
      <c r="Y70" s="89">
        <v>24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644</v>
      </c>
      <c r="L71" s="88">
        <v>316</v>
      </c>
      <c r="M71" s="89">
        <v>328</v>
      </c>
      <c r="N71" s="50">
        <v>48</v>
      </c>
      <c r="O71" s="51">
        <f>P71+Q71</f>
        <v>862</v>
      </c>
      <c r="P71" s="88">
        <v>456</v>
      </c>
      <c r="Q71" s="89">
        <v>406</v>
      </c>
      <c r="R71" s="50">
        <v>73</v>
      </c>
      <c r="S71" s="51">
        <f t="shared" si="7"/>
        <v>597</v>
      </c>
      <c r="T71" s="88">
        <v>279</v>
      </c>
      <c r="U71" s="89">
        <v>318</v>
      </c>
      <c r="V71" s="50">
        <v>98</v>
      </c>
      <c r="W71" s="51">
        <f t="shared" si="8"/>
        <v>19</v>
      </c>
      <c r="X71" s="88">
        <v>0</v>
      </c>
      <c r="Y71" s="89">
        <v>19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659</v>
      </c>
      <c r="L72" s="92">
        <v>352</v>
      </c>
      <c r="M72" s="93">
        <v>307</v>
      </c>
      <c r="N72" s="60">
        <v>49</v>
      </c>
      <c r="O72" s="61">
        <f>P72+Q72</f>
        <v>888</v>
      </c>
      <c r="P72" s="92">
        <v>458</v>
      </c>
      <c r="Q72" s="93">
        <v>430</v>
      </c>
      <c r="R72" s="60">
        <v>74</v>
      </c>
      <c r="S72" s="61">
        <f t="shared" si="7"/>
        <v>699</v>
      </c>
      <c r="T72" s="92">
        <v>320</v>
      </c>
      <c r="U72" s="93">
        <v>379</v>
      </c>
      <c r="V72" s="50">
        <v>99</v>
      </c>
      <c r="W72" s="51">
        <f t="shared" si="8"/>
        <v>19</v>
      </c>
      <c r="X72" s="90">
        <v>4</v>
      </c>
      <c r="Y72" s="91">
        <v>15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54693</v>
      </c>
      <c r="X74" s="126">
        <f>L43+L49+L55+L61+L67+L73+P43+P49+P55+P61+P67+P73+T43+T49+T55+T61+T67+T73+X43+X49+X55+X61+X67+X73</f>
        <v>27369</v>
      </c>
      <c r="Y74" s="128">
        <f>M43+M49+M55+M61+M67+M73+Q43+Q49+Q55+Q61+Q67+Q73+U43+U49+U55+U61+U67+U73+Y43+Y49+Y55+Y61+Y67+Y73</f>
        <v>27324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14696</v>
      </c>
      <c r="P76" s="69">
        <f>T61+T67+X43+X55+X49+X61+X67+X73</f>
        <v>6462</v>
      </c>
      <c r="Q76" s="69">
        <f>U61+U67+Y43+Y49+Y55+Y61+Y67+Y73</f>
        <v>8234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17"/>
      <c r="C79" s="117"/>
      <c r="D79" s="117"/>
      <c r="E79" s="117"/>
      <c r="F79" s="117"/>
      <c r="G79" s="117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平成30年７月１日現在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平成30年７月１日現在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54">
        <f aca="true" t="shared" si="10" ref="K82:K111">L82+M82</f>
        <v>106</v>
      </c>
      <c r="L82" s="54">
        <f>L83+L84+L85+L86+L87</f>
        <v>53</v>
      </c>
      <c r="M82" s="54">
        <f>M83+M84+M85+M86+M87</f>
        <v>53</v>
      </c>
      <c r="N82" s="49" t="s">
        <v>44</v>
      </c>
      <c r="O82" s="54">
        <f>P82+Q82</f>
        <v>688</v>
      </c>
      <c r="P82" s="54">
        <f>P83+P84+P85+P86+P87</f>
        <v>396</v>
      </c>
      <c r="Q82" s="54">
        <f>Q83+Q84+Q85+Q86+Q87</f>
        <v>292</v>
      </c>
      <c r="R82" s="49" t="s">
        <v>45</v>
      </c>
      <c r="S82" s="54">
        <f>T82+U82</f>
        <v>230</v>
      </c>
      <c r="T82" s="54">
        <f>T83+T84+T85+T86+T87</f>
        <v>91</v>
      </c>
      <c r="U82" s="54">
        <f>U83+U84+U85+U86+U87</f>
        <v>139</v>
      </c>
      <c r="V82" s="49" t="s">
        <v>46</v>
      </c>
      <c r="W82" s="54">
        <f>X82+Y82</f>
        <v>22</v>
      </c>
      <c r="X82" s="54">
        <f>X83+X84+X85+X86+X87</f>
        <v>10</v>
      </c>
      <c r="Y82" s="54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1" ref="D83:D102">E83+F83</f>
        <v>1118</v>
      </c>
      <c r="E83" s="76">
        <v>587</v>
      </c>
      <c r="F83" s="77">
        <v>531</v>
      </c>
      <c r="G83" s="78">
        <v>664</v>
      </c>
      <c r="J83" s="50">
        <v>0</v>
      </c>
      <c r="K83" s="51">
        <f t="shared" si="10"/>
        <v>24</v>
      </c>
      <c r="L83" s="94">
        <v>13</v>
      </c>
      <c r="M83" s="95">
        <v>11</v>
      </c>
      <c r="N83" s="50">
        <v>25</v>
      </c>
      <c r="O83" s="51">
        <f aca="true" t="shared" si="12" ref="O83:O109">P83+Q83</f>
        <v>181</v>
      </c>
      <c r="P83" s="94">
        <v>103</v>
      </c>
      <c r="Q83" s="95">
        <v>78</v>
      </c>
      <c r="R83" s="50">
        <v>50</v>
      </c>
      <c r="S83" s="51">
        <f aca="true" t="shared" si="13" ref="S83:S111">T83+U83</f>
        <v>63</v>
      </c>
      <c r="T83" s="94">
        <v>25</v>
      </c>
      <c r="U83" s="95">
        <v>38</v>
      </c>
      <c r="V83" s="50">
        <v>75</v>
      </c>
      <c r="W83" s="51">
        <f aca="true" t="shared" si="14" ref="W83:W113">X83+Y83</f>
        <v>7</v>
      </c>
      <c r="X83" s="94">
        <v>1</v>
      </c>
      <c r="Y83" s="95">
        <v>6</v>
      </c>
    </row>
    <row r="84" spans="2:25" ht="25.5" customHeight="1">
      <c r="B84" s="137" t="s">
        <v>10</v>
      </c>
      <c r="C84" s="131"/>
      <c r="D84" s="4">
        <f t="shared" si="11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22</v>
      </c>
      <c r="L84" s="94">
        <v>10</v>
      </c>
      <c r="M84" s="95">
        <v>12</v>
      </c>
      <c r="N84" s="50">
        <v>26</v>
      </c>
      <c r="O84" s="51">
        <f t="shared" si="12"/>
        <v>130</v>
      </c>
      <c r="P84" s="94">
        <v>70</v>
      </c>
      <c r="Q84" s="95">
        <v>60</v>
      </c>
      <c r="R84" s="50">
        <v>51</v>
      </c>
      <c r="S84" s="51">
        <f t="shared" si="13"/>
        <v>44</v>
      </c>
      <c r="T84" s="94">
        <v>14</v>
      </c>
      <c r="U84" s="95">
        <v>30</v>
      </c>
      <c r="V84" s="50">
        <v>76</v>
      </c>
      <c r="W84" s="51">
        <f t="shared" si="14"/>
        <v>2</v>
      </c>
      <c r="X84" s="94">
        <v>0</v>
      </c>
      <c r="Y84" s="95">
        <v>2</v>
      </c>
    </row>
    <row r="85" spans="2:25" ht="25.5" customHeight="1">
      <c r="B85" s="151" t="s">
        <v>11</v>
      </c>
      <c r="C85" s="139"/>
      <c r="D85" s="4">
        <f t="shared" si="11"/>
        <v>822</v>
      </c>
      <c r="E85" s="79">
        <v>384</v>
      </c>
      <c r="F85" s="80">
        <v>438</v>
      </c>
      <c r="G85" s="81">
        <v>561</v>
      </c>
      <c r="J85" s="50">
        <v>2</v>
      </c>
      <c r="K85" s="51">
        <f t="shared" si="10"/>
        <v>30</v>
      </c>
      <c r="L85" s="94">
        <v>11</v>
      </c>
      <c r="M85" s="95">
        <v>19</v>
      </c>
      <c r="N85" s="50">
        <v>27</v>
      </c>
      <c r="O85" s="51">
        <f t="shared" si="12"/>
        <v>131</v>
      </c>
      <c r="P85" s="94">
        <v>75</v>
      </c>
      <c r="Q85" s="95">
        <v>56</v>
      </c>
      <c r="R85" s="50">
        <v>52</v>
      </c>
      <c r="S85" s="51">
        <f t="shared" si="13"/>
        <v>51</v>
      </c>
      <c r="T85" s="94">
        <v>23</v>
      </c>
      <c r="U85" s="95">
        <v>28</v>
      </c>
      <c r="V85" s="50">
        <v>77</v>
      </c>
      <c r="W85" s="51">
        <f t="shared" si="14"/>
        <v>6</v>
      </c>
      <c r="X85" s="94">
        <v>4</v>
      </c>
      <c r="Y85" s="95">
        <v>2</v>
      </c>
    </row>
    <row r="86" spans="2:25" ht="25.5" customHeight="1">
      <c r="B86" s="137" t="s">
        <v>12</v>
      </c>
      <c r="C86" s="131"/>
      <c r="D86" s="4">
        <f t="shared" si="11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15</v>
      </c>
      <c r="L86" s="94">
        <v>10</v>
      </c>
      <c r="M86" s="95">
        <v>5</v>
      </c>
      <c r="N86" s="50">
        <v>28</v>
      </c>
      <c r="O86" s="51">
        <f t="shared" si="12"/>
        <v>142</v>
      </c>
      <c r="P86" s="94">
        <v>81</v>
      </c>
      <c r="Q86" s="95">
        <v>61</v>
      </c>
      <c r="R86" s="50">
        <v>53</v>
      </c>
      <c r="S86" s="51">
        <f t="shared" si="13"/>
        <v>44</v>
      </c>
      <c r="T86" s="94">
        <v>15</v>
      </c>
      <c r="U86" s="95">
        <v>29</v>
      </c>
      <c r="V86" s="50">
        <v>78</v>
      </c>
      <c r="W86" s="51">
        <f t="shared" si="14"/>
        <v>4</v>
      </c>
      <c r="X86" s="94">
        <v>3</v>
      </c>
      <c r="Y86" s="95">
        <v>1</v>
      </c>
    </row>
    <row r="87" spans="2:25" ht="25.5" customHeight="1">
      <c r="B87" s="137" t="s">
        <v>13</v>
      </c>
      <c r="C87" s="131"/>
      <c r="D87" s="4">
        <f t="shared" si="11"/>
        <v>90</v>
      </c>
      <c r="E87" s="79">
        <v>43</v>
      </c>
      <c r="F87" s="80">
        <v>47</v>
      </c>
      <c r="G87" s="81">
        <v>58</v>
      </c>
      <c r="J87" s="50">
        <v>4</v>
      </c>
      <c r="K87" s="51">
        <f t="shared" si="10"/>
        <v>15</v>
      </c>
      <c r="L87" s="94">
        <v>9</v>
      </c>
      <c r="M87" s="95">
        <v>6</v>
      </c>
      <c r="N87" s="50">
        <v>29</v>
      </c>
      <c r="O87" s="51">
        <f t="shared" si="12"/>
        <v>104</v>
      </c>
      <c r="P87" s="94">
        <v>67</v>
      </c>
      <c r="Q87" s="95">
        <v>37</v>
      </c>
      <c r="R87" s="50">
        <v>54</v>
      </c>
      <c r="S87" s="51">
        <f t="shared" si="13"/>
        <v>28</v>
      </c>
      <c r="T87" s="94">
        <v>14</v>
      </c>
      <c r="U87" s="95">
        <v>14</v>
      </c>
      <c r="V87" s="50">
        <v>79</v>
      </c>
      <c r="W87" s="51">
        <f t="shared" si="14"/>
        <v>3</v>
      </c>
      <c r="X87" s="94">
        <v>2</v>
      </c>
      <c r="Y87" s="95">
        <v>1</v>
      </c>
    </row>
    <row r="88" spans="2:25" ht="25.5" customHeight="1">
      <c r="B88" s="132" t="s">
        <v>14</v>
      </c>
      <c r="C88" s="131"/>
      <c r="D88" s="4">
        <f t="shared" si="11"/>
        <v>172</v>
      </c>
      <c r="E88" s="79">
        <v>95</v>
      </c>
      <c r="F88" s="80">
        <v>77</v>
      </c>
      <c r="G88" s="81">
        <v>138</v>
      </c>
      <c r="J88" s="46" t="s">
        <v>47</v>
      </c>
      <c r="K88" s="54">
        <f t="shared" si="10"/>
        <v>75</v>
      </c>
      <c r="L88" s="54">
        <f>L89+L90+L91+L92+L93</f>
        <v>43</v>
      </c>
      <c r="M88" s="54">
        <f>M89+M90+M91+M92+M93</f>
        <v>32</v>
      </c>
      <c r="N88" s="49" t="s">
        <v>48</v>
      </c>
      <c r="O88" s="54">
        <f t="shared" si="12"/>
        <v>344</v>
      </c>
      <c r="P88" s="54">
        <f>P89+P90+P91+P92+P93</f>
        <v>179</v>
      </c>
      <c r="Q88" s="54">
        <f>Q89+Q90+Q91+Q92+Q93</f>
        <v>165</v>
      </c>
      <c r="R88" s="56" t="s">
        <v>49</v>
      </c>
      <c r="S88" s="54">
        <f t="shared" si="13"/>
        <v>169</v>
      </c>
      <c r="T88" s="54">
        <f>T89+T90+T91+T92+T93</f>
        <v>58</v>
      </c>
      <c r="U88" s="54">
        <f>U89+U90+U91+U92+U93</f>
        <v>111</v>
      </c>
      <c r="V88" s="49" t="s">
        <v>50</v>
      </c>
      <c r="W88" s="54">
        <f t="shared" si="14"/>
        <v>15</v>
      </c>
      <c r="X88" s="54">
        <f>X89+X90+X91+X92+X93</f>
        <v>7</v>
      </c>
      <c r="Y88" s="54">
        <f>Y89+Y90+Y91+Y92+Y93</f>
        <v>8</v>
      </c>
    </row>
    <row r="89" spans="2:25" ht="25.5" customHeight="1">
      <c r="B89" s="138" t="s">
        <v>15</v>
      </c>
      <c r="C89" s="139"/>
      <c r="D89" s="4">
        <f t="shared" si="11"/>
        <v>242</v>
      </c>
      <c r="E89" s="79">
        <v>121</v>
      </c>
      <c r="F89" s="80">
        <v>121</v>
      </c>
      <c r="G89" s="81">
        <v>204</v>
      </c>
      <c r="J89" s="57">
        <v>5</v>
      </c>
      <c r="K89" s="51">
        <f t="shared" si="10"/>
        <v>16</v>
      </c>
      <c r="L89" s="94">
        <v>8</v>
      </c>
      <c r="M89" s="95">
        <v>8</v>
      </c>
      <c r="N89" s="50">
        <v>30</v>
      </c>
      <c r="O89" s="51">
        <f>P89+Q89</f>
        <v>91</v>
      </c>
      <c r="P89" s="94">
        <v>55</v>
      </c>
      <c r="Q89" s="95">
        <v>36</v>
      </c>
      <c r="R89" s="50">
        <v>55</v>
      </c>
      <c r="S89" s="51">
        <f t="shared" si="13"/>
        <v>37</v>
      </c>
      <c r="T89" s="94">
        <v>14</v>
      </c>
      <c r="U89" s="95">
        <v>23</v>
      </c>
      <c r="V89" s="50">
        <v>80</v>
      </c>
      <c r="W89" s="51">
        <f t="shared" si="14"/>
        <v>3</v>
      </c>
      <c r="X89" s="94">
        <v>2</v>
      </c>
      <c r="Y89" s="95">
        <v>1</v>
      </c>
    </row>
    <row r="90" spans="2:25" ht="25.5" customHeight="1">
      <c r="B90" s="132" t="s">
        <v>16</v>
      </c>
      <c r="C90" s="131"/>
      <c r="D90" s="4">
        <f t="shared" si="11"/>
        <v>18</v>
      </c>
      <c r="E90" s="79">
        <v>8</v>
      </c>
      <c r="F90" s="80">
        <v>10</v>
      </c>
      <c r="G90" s="81">
        <v>7</v>
      </c>
      <c r="J90" s="57">
        <v>6</v>
      </c>
      <c r="K90" s="51">
        <f t="shared" si="10"/>
        <v>17</v>
      </c>
      <c r="L90" s="94">
        <v>9</v>
      </c>
      <c r="M90" s="95">
        <v>8</v>
      </c>
      <c r="N90" s="50">
        <v>31</v>
      </c>
      <c r="O90" s="51">
        <f t="shared" si="12"/>
        <v>76</v>
      </c>
      <c r="P90" s="94">
        <v>43</v>
      </c>
      <c r="Q90" s="95">
        <v>33</v>
      </c>
      <c r="R90" s="50">
        <v>56</v>
      </c>
      <c r="S90" s="51">
        <f t="shared" si="13"/>
        <v>33</v>
      </c>
      <c r="T90" s="94">
        <v>9</v>
      </c>
      <c r="U90" s="95">
        <v>24</v>
      </c>
      <c r="V90" s="50">
        <v>81</v>
      </c>
      <c r="W90" s="51">
        <f t="shared" si="14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1"/>
        <v>37</v>
      </c>
      <c r="E91" s="79">
        <v>23</v>
      </c>
      <c r="F91" s="80">
        <v>14</v>
      </c>
      <c r="G91" s="81">
        <v>26</v>
      </c>
      <c r="J91" s="57">
        <v>7</v>
      </c>
      <c r="K91" s="51">
        <f t="shared" si="10"/>
        <v>13</v>
      </c>
      <c r="L91" s="94">
        <v>6</v>
      </c>
      <c r="M91" s="95">
        <v>7</v>
      </c>
      <c r="N91" s="50">
        <v>32</v>
      </c>
      <c r="O91" s="51">
        <f t="shared" si="12"/>
        <v>70</v>
      </c>
      <c r="P91" s="94">
        <v>28</v>
      </c>
      <c r="Q91" s="95">
        <v>42</v>
      </c>
      <c r="R91" s="50">
        <v>57</v>
      </c>
      <c r="S91" s="51">
        <f t="shared" si="13"/>
        <v>41</v>
      </c>
      <c r="T91" s="94">
        <v>14</v>
      </c>
      <c r="U91" s="95">
        <v>27</v>
      </c>
      <c r="V91" s="50">
        <v>82</v>
      </c>
      <c r="W91" s="51">
        <f t="shared" si="14"/>
        <v>5</v>
      </c>
      <c r="X91" s="94">
        <v>2</v>
      </c>
      <c r="Y91" s="95">
        <v>3</v>
      </c>
    </row>
    <row r="92" spans="2:25" ht="25.5" customHeight="1">
      <c r="B92" s="132" t="s">
        <v>17</v>
      </c>
      <c r="C92" s="131"/>
      <c r="D92" s="4">
        <f t="shared" si="11"/>
        <v>33</v>
      </c>
      <c r="E92" s="79">
        <v>20</v>
      </c>
      <c r="F92" s="80">
        <v>13</v>
      </c>
      <c r="G92" s="81">
        <v>22</v>
      </c>
      <c r="J92" s="57">
        <v>8</v>
      </c>
      <c r="K92" s="51">
        <f t="shared" si="10"/>
        <v>17</v>
      </c>
      <c r="L92" s="94">
        <v>12</v>
      </c>
      <c r="M92" s="95">
        <v>5</v>
      </c>
      <c r="N92" s="50">
        <v>33</v>
      </c>
      <c r="O92" s="51">
        <f t="shared" si="12"/>
        <v>54</v>
      </c>
      <c r="P92" s="94">
        <v>30</v>
      </c>
      <c r="Q92" s="95">
        <v>24</v>
      </c>
      <c r="R92" s="50">
        <v>58</v>
      </c>
      <c r="S92" s="51">
        <f t="shared" si="13"/>
        <v>30</v>
      </c>
      <c r="T92" s="94">
        <v>10</v>
      </c>
      <c r="U92" s="95">
        <v>20</v>
      </c>
      <c r="V92" s="50">
        <v>83</v>
      </c>
      <c r="W92" s="51">
        <f t="shared" si="14"/>
        <v>3</v>
      </c>
      <c r="X92" s="94">
        <v>1</v>
      </c>
      <c r="Y92" s="95">
        <v>2</v>
      </c>
    </row>
    <row r="93" spans="2:25" ht="25.5" customHeight="1">
      <c r="B93" s="130" t="s">
        <v>27</v>
      </c>
      <c r="C93" s="131"/>
      <c r="D93" s="4">
        <f t="shared" si="11"/>
        <v>71</v>
      </c>
      <c r="E93" s="79">
        <v>43</v>
      </c>
      <c r="F93" s="80">
        <v>28</v>
      </c>
      <c r="G93" s="81">
        <v>35</v>
      </c>
      <c r="J93" s="57">
        <v>9</v>
      </c>
      <c r="K93" s="51">
        <f t="shared" si="10"/>
        <v>12</v>
      </c>
      <c r="L93" s="94">
        <v>8</v>
      </c>
      <c r="M93" s="95">
        <v>4</v>
      </c>
      <c r="N93" s="50">
        <v>34</v>
      </c>
      <c r="O93" s="51">
        <f t="shared" si="12"/>
        <v>53</v>
      </c>
      <c r="P93" s="94">
        <v>23</v>
      </c>
      <c r="Q93" s="95">
        <v>30</v>
      </c>
      <c r="R93" s="50">
        <v>59</v>
      </c>
      <c r="S93" s="51">
        <f t="shared" si="13"/>
        <v>28</v>
      </c>
      <c r="T93" s="94">
        <v>11</v>
      </c>
      <c r="U93" s="95">
        <v>17</v>
      </c>
      <c r="V93" s="50">
        <v>84</v>
      </c>
      <c r="W93" s="51">
        <f t="shared" si="14"/>
        <v>2</v>
      </c>
      <c r="X93" s="94">
        <v>1</v>
      </c>
      <c r="Y93" s="95">
        <v>1</v>
      </c>
    </row>
    <row r="94" spans="2:25" ht="25.5" customHeight="1">
      <c r="B94" s="130" t="s">
        <v>28</v>
      </c>
      <c r="C94" s="131"/>
      <c r="D94" s="4">
        <f t="shared" si="11"/>
        <v>49</v>
      </c>
      <c r="E94" s="79">
        <v>27</v>
      </c>
      <c r="F94" s="80">
        <v>22</v>
      </c>
      <c r="G94" s="81">
        <v>27</v>
      </c>
      <c r="J94" s="49" t="s">
        <v>51</v>
      </c>
      <c r="K94" s="54">
        <f t="shared" si="10"/>
        <v>59</v>
      </c>
      <c r="L94" s="54">
        <f>L95+L96+L97+L98+L99</f>
        <v>30</v>
      </c>
      <c r="M94" s="54">
        <f>M95+M96+M97+M98+M99</f>
        <v>29</v>
      </c>
      <c r="N94" s="49" t="s">
        <v>52</v>
      </c>
      <c r="O94" s="54">
        <f t="shared" si="12"/>
        <v>273</v>
      </c>
      <c r="P94" s="54">
        <f>P95+P96+P97+P98+P99</f>
        <v>128</v>
      </c>
      <c r="Q94" s="54">
        <f>Q95+Q96+Q97+Q98+Q99</f>
        <v>145</v>
      </c>
      <c r="R94" s="49" t="s">
        <v>53</v>
      </c>
      <c r="S94" s="54">
        <f t="shared" si="13"/>
        <v>117</v>
      </c>
      <c r="T94" s="54">
        <f>T95+T96+T97+T98+T99</f>
        <v>43</v>
      </c>
      <c r="U94" s="54">
        <f>U95+U96+U97+U98+U99</f>
        <v>74</v>
      </c>
      <c r="V94" s="49" t="s">
        <v>54</v>
      </c>
      <c r="W94" s="54">
        <f t="shared" si="14"/>
        <v>8</v>
      </c>
      <c r="X94" s="54">
        <f>X95+X96+X97+X98+X99</f>
        <v>3</v>
      </c>
      <c r="Y94" s="54">
        <f>Y95+Y96+Y97+Y98+Y99</f>
        <v>5</v>
      </c>
    </row>
    <row r="95" spans="2:25" ht="25.5" customHeight="1">
      <c r="B95" s="132" t="s">
        <v>18</v>
      </c>
      <c r="C95" s="131"/>
      <c r="D95" s="4">
        <f t="shared" si="11"/>
        <v>407</v>
      </c>
      <c r="E95" s="79">
        <v>207</v>
      </c>
      <c r="F95" s="80">
        <v>200</v>
      </c>
      <c r="G95" s="81">
        <v>307</v>
      </c>
      <c r="J95" s="50">
        <v>10</v>
      </c>
      <c r="K95" s="51">
        <f t="shared" si="10"/>
        <v>14</v>
      </c>
      <c r="L95" s="94">
        <v>8</v>
      </c>
      <c r="M95" s="95">
        <v>6</v>
      </c>
      <c r="N95" s="50">
        <v>35</v>
      </c>
      <c r="O95" s="51">
        <f t="shared" si="12"/>
        <v>55</v>
      </c>
      <c r="P95" s="94">
        <v>24</v>
      </c>
      <c r="Q95" s="95">
        <v>31</v>
      </c>
      <c r="R95" s="50">
        <v>60</v>
      </c>
      <c r="S95" s="51">
        <f t="shared" si="13"/>
        <v>27</v>
      </c>
      <c r="T95" s="94">
        <v>12</v>
      </c>
      <c r="U95" s="95">
        <v>15</v>
      </c>
      <c r="V95" s="50">
        <v>85</v>
      </c>
      <c r="W95" s="51">
        <f t="shared" si="14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1"/>
        <v>198</v>
      </c>
      <c r="E96" s="79">
        <v>87</v>
      </c>
      <c r="F96" s="80">
        <v>111</v>
      </c>
      <c r="G96" s="81">
        <v>117</v>
      </c>
      <c r="J96" s="50">
        <v>11</v>
      </c>
      <c r="K96" s="51">
        <f t="shared" si="10"/>
        <v>9</v>
      </c>
      <c r="L96" s="94">
        <v>4</v>
      </c>
      <c r="M96" s="95">
        <v>5</v>
      </c>
      <c r="N96" s="50">
        <v>36</v>
      </c>
      <c r="O96" s="51">
        <f t="shared" si="12"/>
        <v>62</v>
      </c>
      <c r="P96" s="94">
        <v>31</v>
      </c>
      <c r="Q96" s="95">
        <v>31</v>
      </c>
      <c r="R96" s="50">
        <v>61</v>
      </c>
      <c r="S96" s="51">
        <f t="shared" si="13"/>
        <v>18</v>
      </c>
      <c r="T96" s="94">
        <v>7</v>
      </c>
      <c r="U96" s="95">
        <v>11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1"/>
        <v>127</v>
      </c>
      <c r="E97" s="79">
        <v>45</v>
      </c>
      <c r="F97" s="80">
        <v>82</v>
      </c>
      <c r="G97" s="81">
        <v>84</v>
      </c>
      <c r="J97" s="50">
        <v>12</v>
      </c>
      <c r="K97" s="51">
        <f t="shared" si="10"/>
        <v>16</v>
      </c>
      <c r="L97" s="94">
        <v>8</v>
      </c>
      <c r="M97" s="95">
        <v>8</v>
      </c>
      <c r="N97" s="50">
        <v>37</v>
      </c>
      <c r="O97" s="51">
        <f t="shared" si="12"/>
        <v>59</v>
      </c>
      <c r="P97" s="94">
        <v>28</v>
      </c>
      <c r="Q97" s="95">
        <v>31</v>
      </c>
      <c r="R97" s="50">
        <v>62</v>
      </c>
      <c r="S97" s="51">
        <f t="shared" si="13"/>
        <v>29</v>
      </c>
      <c r="T97" s="94">
        <v>8</v>
      </c>
      <c r="U97" s="95">
        <v>21</v>
      </c>
      <c r="V97" s="50">
        <v>87</v>
      </c>
      <c r="W97" s="51">
        <f t="shared" si="14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1"/>
        <v>70</v>
      </c>
      <c r="E98" s="79">
        <v>30</v>
      </c>
      <c r="F98" s="80">
        <v>40</v>
      </c>
      <c r="G98" s="81">
        <v>40</v>
      </c>
      <c r="J98" s="50">
        <v>13</v>
      </c>
      <c r="K98" s="51">
        <f t="shared" si="10"/>
        <v>14</v>
      </c>
      <c r="L98" s="94">
        <v>10</v>
      </c>
      <c r="M98" s="95">
        <v>4</v>
      </c>
      <c r="N98" s="50">
        <v>38</v>
      </c>
      <c r="O98" s="51">
        <f t="shared" si="12"/>
        <v>41</v>
      </c>
      <c r="P98" s="94">
        <v>24</v>
      </c>
      <c r="Q98" s="95">
        <v>17</v>
      </c>
      <c r="R98" s="50">
        <v>63</v>
      </c>
      <c r="S98" s="51">
        <f t="shared" si="13"/>
        <v>27</v>
      </c>
      <c r="T98" s="94">
        <v>11</v>
      </c>
      <c r="U98" s="95">
        <v>16</v>
      </c>
      <c r="V98" s="50">
        <v>88</v>
      </c>
      <c r="W98" s="51">
        <f t="shared" si="14"/>
        <v>3</v>
      </c>
      <c r="X98" s="94">
        <v>1</v>
      </c>
      <c r="Y98" s="95">
        <v>2</v>
      </c>
    </row>
    <row r="99" spans="2:25" ht="25.5" customHeight="1">
      <c r="B99" s="130" t="s">
        <v>28</v>
      </c>
      <c r="C99" s="131"/>
      <c r="D99" s="4">
        <f t="shared" si="11"/>
        <v>66</v>
      </c>
      <c r="E99" s="79">
        <v>25</v>
      </c>
      <c r="F99" s="80">
        <v>41</v>
      </c>
      <c r="G99" s="81">
        <v>43</v>
      </c>
      <c r="J99" s="50">
        <v>14</v>
      </c>
      <c r="K99" s="51">
        <f t="shared" si="10"/>
        <v>6</v>
      </c>
      <c r="L99" s="94">
        <v>0</v>
      </c>
      <c r="M99" s="95">
        <v>6</v>
      </c>
      <c r="N99" s="50">
        <v>39</v>
      </c>
      <c r="O99" s="51">
        <f t="shared" si="12"/>
        <v>56</v>
      </c>
      <c r="P99" s="94">
        <v>21</v>
      </c>
      <c r="Q99" s="95">
        <v>35</v>
      </c>
      <c r="R99" s="50">
        <v>64</v>
      </c>
      <c r="S99" s="51">
        <f t="shared" si="13"/>
        <v>16</v>
      </c>
      <c r="T99" s="94">
        <v>5</v>
      </c>
      <c r="U99" s="95">
        <v>11</v>
      </c>
      <c r="V99" s="50">
        <v>89</v>
      </c>
      <c r="W99" s="51">
        <f t="shared" si="14"/>
        <v>4</v>
      </c>
      <c r="X99" s="94">
        <v>2</v>
      </c>
      <c r="Y99" s="95">
        <v>2</v>
      </c>
    </row>
    <row r="100" spans="2:25" ht="25.5" customHeight="1">
      <c r="B100" s="130" t="s">
        <v>30</v>
      </c>
      <c r="C100" s="131"/>
      <c r="D100" s="4">
        <f t="shared" si="11"/>
        <v>248</v>
      </c>
      <c r="E100" s="79">
        <v>125</v>
      </c>
      <c r="F100" s="80">
        <v>123</v>
      </c>
      <c r="G100" s="81">
        <v>131</v>
      </c>
      <c r="J100" s="49" t="s">
        <v>55</v>
      </c>
      <c r="K100" s="54">
        <f t="shared" si="10"/>
        <v>212</v>
      </c>
      <c r="L100" s="54">
        <f>L101+L102+L103+L104+L105</f>
        <v>124</v>
      </c>
      <c r="M100" s="54">
        <f>M101+M102+M103+M104+M105</f>
        <v>88</v>
      </c>
      <c r="N100" s="49" t="s">
        <v>56</v>
      </c>
      <c r="O100" s="54">
        <f t="shared" si="12"/>
        <v>215</v>
      </c>
      <c r="P100" s="54">
        <f>P101+P102+P103+P104+P105</f>
        <v>102</v>
      </c>
      <c r="Q100" s="54">
        <f>Q101+Q102+Q103+Q104+Q105</f>
        <v>113</v>
      </c>
      <c r="R100" s="49" t="s">
        <v>57</v>
      </c>
      <c r="S100" s="54">
        <f t="shared" si="13"/>
        <v>68</v>
      </c>
      <c r="T100" s="54">
        <f>T101+T102+T103+T104+T105</f>
        <v>26</v>
      </c>
      <c r="U100" s="54">
        <f>U101+U102+U103+U104+U105</f>
        <v>42</v>
      </c>
      <c r="V100" s="49" t="s">
        <v>58</v>
      </c>
      <c r="W100" s="54">
        <f t="shared" si="14"/>
        <v>5</v>
      </c>
      <c r="X100" s="54">
        <f>X101+X102+X103+X104+X105</f>
        <v>2</v>
      </c>
      <c r="Y100" s="54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1"/>
        <v>36</v>
      </c>
      <c r="E101" s="79">
        <v>12</v>
      </c>
      <c r="F101" s="80">
        <v>24</v>
      </c>
      <c r="G101" s="81">
        <v>20</v>
      </c>
      <c r="J101" s="50">
        <v>15</v>
      </c>
      <c r="K101" s="51">
        <f t="shared" si="10"/>
        <v>14</v>
      </c>
      <c r="L101" s="94">
        <v>7</v>
      </c>
      <c r="M101" s="95">
        <v>7</v>
      </c>
      <c r="N101" s="50">
        <v>40</v>
      </c>
      <c r="O101" s="51">
        <f t="shared" si="12"/>
        <v>41</v>
      </c>
      <c r="P101" s="94">
        <v>19</v>
      </c>
      <c r="Q101" s="95">
        <v>22</v>
      </c>
      <c r="R101" s="50">
        <v>65</v>
      </c>
      <c r="S101" s="51">
        <f t="shared" si="13"/>
        <v>14</v>
      </c>
      <c r="T101" s="94">
        <v>6</v>
      </c>
      <c r="U101" s="95">
        <v>8</v>
      </c>
      <c r="V101" s="50">
        <v>90</v>
      </c>
      <c r="W101" s="51">
        <f t="shared" si="14"/>
        <v>0</v>
      </c>
      <c r="X101" s="94">
        <v>0</v>
      </c>
      <c r="Y101" s="95">
        <v>0</v>
      </c>
    </row>
    <row r="102" spans="2:25" ht="25.5" customHeight="1" thickBot="1">
      <c r="B102" s="133" t="s">
        <v>21</v>
      </c>
      <c r="C102" s="134"/>
      <c r="D102" s="5">
        <f t="shared" si="11"/>
        <v>8</v>
      </c>
      <c r="E102" s="79">
        <v>3</v>
      </c>
      <c r="F102" s="80">
        <v>5</v>
      </c>
      <c r="G102" s="81">
        <v>5</v>
      </c>
      <c r="J102" s="50">
        <v>16</v>
      </c>
      <c r="K102" s="51">
        <f t="shared" si="10"/>
        <v>9</v>
      </c>
      <c r="L102" s="94">
        <v>6</v>
      </c>
      <c r="M102" s="95">
        <v>3</v>
      </c>
      <c r="N102" s="50">
        <v>41</v>
      </c>
      <c r="O102" s="51">
        <f t="shared" si="12"/>
        <v>46</v>
      </c>
      <c r="P102" s="94">
        <v>21</v>
      </c>
      <c r="Q102" s="95">
        <v>25</v>
      </c>
      <c r="R102" s="50">
        <v>66</v>
      </c>
      <c r="S102" s="51">
        <f t="shared" si="13"/>
        <v>13</v>
      </c>
      <c r="T102" s="94">
        <v>5</v>
      </c>
      <c r="U102" s="95">
        <v>8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3813</v>
      </c>
      <c r="E103" s="6">
        <f>SUM(E83:E102)</f>
        <v>1885</v>
      </c>
      <c r="F103" s="37">
        <f>SUM(F83:F102)</f>
        <v>1928</v>
      </c>
      <c r="G103" s="7">
        <f>SUM(G83:G102)</f>
        <v>2489</v>
      </c>
      <c r="J103" s="50">
        <v>17</v>
      </c>
      <c r="K103" s="51">
        <f t="shared" si="10"/>
        <v>16</v>
      </c>
      <c r="L103" s="94">
        <v>10</v>
      </c>
      <c r="M103" s="95">
        <v>6</v>
      </c>
      <c r="N103" s="50">
        <v>42</v>
      </c>
      <c r="O103" s="51">
        <f t="shared" si="12"/>
        <v>38</v>
      </c>
      <c r="P103" s="94">
        <v>17</v>
      </c>
      <c r="Q103" s="95">
        <v>21</v>
      </c>
      <c r="R103" s="50">
        <v>67</v>
      </c>
      <c r="S103" s="51">
        <f t="shared" si="13"/>
        <v>14</v>
      </c>
      <c r="T103" s="94">
        <v>1</v>
      </c>
      <c r="U103" s="95">
        <v>13</v>
      </c>
      <c r="V103" s="50">
        <v>92</v>
      </c>
      <c r="W103" s="51">
        <f t="shared" si="14"/>
        <v>2</v>
      </c>
      <c r="X103" s="94">
        <v>2</v>
      </c>
      <c r="Y103" s="95">
        <v>0</v>
      </c>
    </row>
    <row r="104" spans="10:25" ht="24.75" customHeight="1">
      <c r="J104" s="50">
        <v>18</v>
      </c>
      <c r="K104" s="51">
        <f t="shared" si="10"/>
        <v>76</v>
      </c>
      <c r="L104" s="94">
        <v>46</v>
      </c>
      <c r="M104" s="95">
        <v>30</v>
      </c>
      <c r="N104" s="50">
        <v>43</v>
      </c>
      <c r="O104" s="51">
        <f t="shared" si="12"/>
        <v>43</v>
      </c>
      <c r="P104" s="94">
        <v>24</v>
      </c>
      <c r="Q104" s="95">
        <v>19</v>
      </c>
      <c r="R104" s="50">
        <v>68</v>
      </c>
      <c r="S104" s="51">
        <f t="shared" si="13"/>
        <v>11</v>
      </c>
      <c r="T104" s="94">
        <v>5</v>
      </c>
      <c r="U104" s="95">
        <v>6</v>
      </c>
      <c r="V104" s="50">
        <v>93</v>
      </c>
      <c r="W104" s="51">
        <f t="shared" si="14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97</v>
      </c>
      <c r="L105" s="94">
        <v>55</v>
      </c>
      <c r="M105" s="95">
        <v>42</v>
      </c>
      <c r="N105" s="50">
        <v>44</v>
      </c>
      <c r="O105" s="51">
        <f t="shared" si="12"/>
        <v>47</v>
      </c>
      <c r="P105" s="94">
        <v>21</v>
      </c>
      <c r="Q105" s="95">
        <v>26</v>
      </c>
      <c r="R105" s="50">
        <v>69</v>
      </c>
      <c r="S105" s="51">
        <f t="shared" si="13"/>
        <v>16</v>
      </c>
      <c r="T105" s="94">
        <v>9</v>
      </c>
      <c r="U105" s="95">
        <v>7</v>
      </c>
      <c r="V105" s="50">
        <v>94</v>
      </c>
      <c r="W105" s="51">
        <f t="shared" si="14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915</v>
      </c>
      <c r="L106" s="54">
        <f>L107+L108+L109+L110+L111</f>
        <v>468</v>
      </c>
      <c r="M106" s="54">
        <f>M107+M108+M109+M110+M111</f>
        <v>447</v>
      </c>
      <c r="N106" s="49" t="s">
        <v>60</v>
      </c>
      <c r="O106" s="54">
        <f t="shared" si="12"/>
        <v>252</v>
      </c>
      <c r="P106" s="54">
        <f>P107+P108+P109+P110+P111</f>
        <v>105</v>
      </c>
      <c r="Q106" s="54">
        <f>Q107+Q108+Q109+Q110+Q111</f>
        <v>147</v>
      </c>
      <c r="R106" s="49" t="s">
        <v>61</v>
      </c>
      <c r="S106" s="54">
        <f t="shared" si="13"/>
        <v>39</v>
      </c>
      <c r="T106" s="54">
        <f>T107+T108+T109+T110+T111</f>
        <v>16</v>
      </c>
      <c r="U106" s="54">
        <f>U107+U108+U109+U110+U111</f>
        <v>23</v>
      </c>
      <c r="V106" s="49" t="s">
        <v>62</v>
      </c>
      <c r="W106" s="54">
        <f t="shared" si="14"/>
        <v>1</v>
      </c>
      <c r="X106" s="54">
        <f>X107+X108+X109+X110+X111</f>
        <v>1</v>
      </c>
      <c r="Y106" s="54">
        <f>Y107+Y108+Y109+Y110+Y111</f>
        <v>0</v>
      </c>
    </row>
    <row r="107" spans="10:25" ht="24.75" customHeight="1">
      <c r="J107" s="50">
        <v>20</v>
      </c>
      <c r="K107" s="51">
        <f t="shared" si="10"/>
        <v>160</v>
      </c>
      <c r="L107" s="94">
        <v>90</v>
      </c>
      <c r="M107" s="95">
        <v>70</v>
      </c>
      <c r="N107" s="50">
        <v>45</v>
      </c>
      <c r="O107" s="51">
        <f t="shared" si="12"/>
        <v>34</v>
      </c>
      <c r="P107" s="94">
        <v>12</v>
      </c>
      <c r="Q107" s="95">
        <v>22</v>
      </c>
      <c r="R107" s="50">
        <v>70</v>
      </c>
      <c r="S107" s="51">
        <f t="shared" si="13"/>
        <v>12</v>
      </c>
      <c r="T107" s="94">
        <v>5</v>
      </c>
      <c r="U107" s="95">
        <v>7</v>
      </c>
      <c r="V107" s="50">
        <v>95</v>
      </c>
      <c r="W107" s="51">
        <f t="shared" si="14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152</v>
      </c>
      <c r="L108" s="94">
        <v>87</v>
      </c>
      <c r="M108" s="95">
        <v>65</v>
      </c>
      <c r="N108" s="50">
        <v>46</v>
      </c>
      <c r="O108" s="51">
        <f t="shared" si="12"/>
        <v>52</v>
      </c>
      <c r="P108" s="94">
        <v>21</v>
      </c>
      <c r="Q108" s="95">
        <v>31</v>
      </c>
      <c r="R108" s="50">
        <v>71</v>
      </c>
      <c r="S108" s="51">
        <f t="shared" si="13"/>
        <v>10</v>
      </c>
      <c r="T108" s="94">
        <v>3</v>
      </c>
      <c r="U108" s="95">
        <v>7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202</v>
      </c>
      <c r="L109" s="94">
        <v>96</v>
      </c>
      <c r="M109" s="95">
        <v>106</v>
      </c>
      <c r="N109" s="50">
        <v>47</v>
      </c>
      <c r="O109" s="51">
        <f t="shared" si="12"/>
        <v>59</v>
      </c>
      <c r="P109" s="94">
        <v>26</v>
      </c>
      <c r="Q109" s="95">
        <v>33</v>
      </c>
      <c r="R109" s="50">
        <v>72</v>
      </c>
      <c r="S109" s="51">
        <f t="shared" si="13"/>
        <v>6</v>
      </c>
      <c r="T109" s="94">
        <v>3</v>
      </c>
      <c r="U109" s="95">
        <v>3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215</v>
      </c>
      <c r="L110" s="94">
        <v>96</v>
      </c>
      <c r="M110" s="95">
        <v>119</v>
      </c>
      <c r="N110" s="50">
        <v>48</v>
      </c>
      <c r="O110" s="51">
        <f>P110+Q110</f>
        <v>53</v>
      </c>
      <c r="P110" s="94">
        <v>21</v>
      </c>
      <c r="Q110" s="95">
        <v>32</v>
      </c>
      <c r="R110" s="50">
        <v>73</v>
      </c>
      <c r="S110" s="51">
        <f t="shared" si="13"/>
        <v>3</v>
      </c>
      <c r="T110" s="94">
        <v>0</v>
      </c>
      <c r="U110" s="95">
        <v>3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186</v>
      </c>
      <c r="L111" s="96">
        <v>99</v>
      </c>
      <c r="M111" s="97">
        <v>87</v>
      </c>
      <c r="N111" s="60">
        <v>49</v>
      </c>
      <c r="O111" s="61">
        <f>P111+Q111</f>
        <v>54</v>
      </c>
      <c r="P111" s="96">
        <v>25</v>
      </c>
      <c r="Q111" s="97">
        <v>29</v>
      </c>
      <c r="R111" s="60">
        <v>74</v>
      </c>
      <c r="S111" s="61">
        <f t="shared" si="13"/>
        <v>8</v>
      </c>
      <c r="T111" s="96">
        <v>5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3813</v>
      </c>
      <c r="X113" s="126">
        <f>L82+L88+L94+L100+L106+L112+P82+P88+P94+P100+P106+P112+T82+T88+T94+T100+T106+T112+X82+X88+X94+X100+X106+X112</f>
        <v>1885</v>
      </c>
      <c r="Y113" s="128">
        <f>M82+M88+M94+M100+M106+M112+Q82+Q88+Q94+Q100+Q106+Q112+U82+U88+U94+U100+U106+U112+Y82+Y88+Y94+Y100+Y106+Y112</f>
        <v>1928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158</v>
      </c>
      <c r="P115" s="69">
        <f>$T$100+$T106+$X$82+$X$88+$X$94+$X$100+$X$106+$X$112</f>
        <v>65</v>
      </c>
      <c r="Q115" s="69">
        <f>$U$100+$U$106+$Y$82+$Y$88+$Y$94+$Y$100+$Y$106+$Y$112</f>
        <v>93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1">
      <selection activeCell="H16" sqref="H16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平成30年８月１日現在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86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54">
        <f aca="true" t="shared" si="0" ref="K4:K33">L4+M4</f>
        <v>1970</v>
      </c>
      <c r="L4" s="54">
        <f>L5+L6+L7+L8+L9</f>
        <v>995</v>
      </c>
      <c r="M4" s="54">
        <f>M5+M6+M7+M8+M9</f>
        <v>975</v>
      </c>
      <c r="N4" s="49" t="s">
        <v>44</v>
      </c>
      <c r="O4" s="54">
        <f>P4+Q4</f>
        <v>3820</v>
      </c>
      <c r="P4" s="54">
        <f>P5+P6+P7+P8+P9</f>
        <v>2005</v>
      </c>
      <c r="Q4" s="54">
        <f>Q5+Q6+Q7+Q8+Q9</f>
        <v>1815</v>
      </c>
      <c r="R4" s="49" t="s">
        <v>45</v>
      </c>
      <c r="S4" s="54">
        <f>T4+U4</f>
        <v>4245</v>
      </c>
      <c r="T4" s="54">
        <f>T5+T6+T7+T8+T9</f>
        <v>2191</v>
      </c>
      <c r="U4" s="54">
        <f>U5+U6+U7+U8+U9</f>
        <v>2054</v>
      </c>
      <c r="V4" s="49" t="s">
        <v>46</v>
      </c>
      <c r="W4" s="54">
        <f>X4+Y4</f>
        <v>2951</v>
      </c>
      <c r="X4" s="54">
        <f>X5+X6+X7+X8+X9</f>
        <v>1308</v>
      </c>
      <c r="Y4" s="54">
        <f>Y5+Y6+Y7+Y8+Y9</f>
        <v>1643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364</v>
      </c>
      <c r="L5" s="52">
        <v>189</v>
      </c>
      <c r="M5" s="53">
        <v>175</v>
      </c>
      <c r="N5" s="50">
        <v>25</v>
      </c>
      <c r="O5" s="51">
        <f aca="true" t="shared" si="1" ref="O5:O33">P5+Q5</f>
        <v>803</v>
      </c>
      <c r="P5" s="52">
        <v>427</v>
      </c>
      <c r="Q5" s="53">
        <v>376</v>
      </c>
      <c r="R5" s="50">
        <v>50</v>
      </c>
      <c r="S5" s="51">
        <f aca="true" t="shared" si="2" ref="S5:S33">T5+U5</f>
        <v>940</v>
      </c>
      <c r="T5" s="52">
        <v>500</v>
      </c>
      <c r="U5" s="53">
        <v>440</v>
      </c>
      <c r="V5" s="50">
        <v>75</v>
      </c>
      <c r="W5" s="51">
        <f aca="true" t="shared" si="3" ref="W5:W35">X5+Y5</f>
        <v>663</v>
      </c>
      <c r="X5" s="52">
        <v>306</v>
      </c>
      <c r="Y5" s="53">
        <v>357</v>
      </c>
    </row>
    <row r="6" spans="2:25" ht="24.75" customHeight="1" thickTop="1">
      <c r="B6" s="163" t="s">
        <v>31</v>
      </c>
      <c r="C6" s="164"/>
      <c r="D6" s="165"/>
      <c r="E6" s="15">
        <f>F6+G6</f>
        <v>58491</v>
      </c>
      <c r="F6" s="38">
        <f>SUM(F7:F8)</f>
        <v>29240</v>
      </c>
      <c r="G6" s="39">
        <f>SUM(G7:G8)</f>
        <v>29251</v>
      </c>
      <c r="J6" s="50">
        <v>1</v>
      </c>
      <c r="K6" s="51">
        <f t="shared" si="0"/>
        <v>404</v>
      </c>
      <c r="L6" s="52">
        <v>206</v>
      </c>
      <c r="M6" s="53">
        <v>198</v>
      </c>
      <c r="N6" s="50">
        <v>26</v>
      </c>
      <c r="O6" s="51">
        <f t="shared" si="1"/>
        <v>786</v>
      </c>
      <c r="P6" s="52">
        <v>400</v>
      </c>
      <c r="Q6" s="53">
        <v>386</v>
      </c>
      <c r="R6" s="50">
        <v>51</v>
      </c>
      <c r="S6" s="51">
        <f t="shared" si="2"/>
        <v>841</v>
      </c>
      <c r="T6" s="52">
        <v>406</v>
      </c>
      <c r="U6" s="53">
        <v>435</v>
      </c>
      <c r="V6" s="50">
        <v>76</v>
      </c>
      <c r="W6" s="51">
        <f t="shared" si="3"/>
        <v>645</v>
      </c>
      <c r="X6" s="52">
        <v>291</v>
      </c>
      <c r="Y6" s="53">
        <v>354</v>
      </c>
    </row>
    <row r="7" spans="2:25" ht="24.75" customHeight="1">
      <c r="B7" s="19"/>
      <c r="C7" s="166" t="s">
        <v>32</v>
      </c>
      <c r="D7" s="131"/>
      <c r="E7" s="13">
        <f>F7+G7</f>
        <v>54660</v>
      </c>
      <c r="F7" s="14">
        <v>27345</v>
      </c>
      <c r="G7" s="33">
        <v>27315</v>
      </c>
      <c r="J7" s="50">
        <v>2</v>
      </c>
      <c r="K7" s="51">
        <f t="shared" si="0"/>
        <v>416</v>
      </c>
      <c r="L7" s="52">
        <v>209</v>
      </c>
      <c r="M7" s="53">
        <v>207</v>
      </c>
      <c r="N7" s="50">
        <v>27</v>
      </c>
      <c r="O7" s="51">
        <f t="shared" si="1"/>
        <v>731</v>
      </c>
      <c r="P7" s="52">
        <v>384</v>
      </c>
      <c r="Q7" s="53">
        <v>347</v>
      </c>
      <c r="R7" s="50">
        <v>52</v>
      </c>
      <c r="S7" s="51">
        <f t="shared" si="2"/>
        <v>769</v>
      </c>
      <c r="T7" s="52">
        <v>413</v>
      </c>
      <c r="U7" s="53">
        <v>356</v>
      </c>
      <c r="V7" s="50">
        <v>77</v>
      </c>
      <c r="W7" s="51">
        <f t="shared" si="3"/>
        <v>623</v>
      </c>
      <c r="X7" s="52">
        <v>291</v>
      </c>
      <c r="Y7" s="53">
        <v>332</v>
      </c>
    </row>
    <row r="8" spans="2:25" ht="24.75" customHeight="1" thickBot="1">
      <c r="B8" s="23"/>
      <c r="C8" s="167" t="s">
        <v>33</v>
      </c>
      <c r="D8" s="168"/>
      <c r="E8" s="24">
        <f>F8+G8</f>
        <v>3831</v>
      </c>
      <c r="F8" s="25">
        <v>1895</v>
      </c>
      <c r="G8" s="34">
        <v>1936</v>
      </c>
      <c r="J8" s="50">
        <v>3</v>
      </c>
      <c r="K8" s="51">
        <f t="shared" si="0"/>
        <v>394</v>
      </c>
      <c r="L8" s="52">
        <v>199</v>
      </c>
      <c r="M8" s="53">
        <v>195</v>
      </c>
      <c r="N8" s="50">
        <v>28</v>
      </c>
      <c r="O8" s="51">
        <f t="shared" si="1"/>
        <v>766</v>
      </c>
      <c r="P8" s="52">
        <v>406</v>
      </c>
      <c r="Q8" s="53">
        <v>360</v>
      </c>
      <c r="R8" s="50">
        <v>53</v>
      </c>
      <c r="S8" s="51">
        <f t="shared" si="2"/>
        <v>912</v>
      </c>
      <c r="T8" s="52">
        <v>464</v>
      </c>
      <c r="U8" s="53">
        <v>448</v>
      </c>
      <c r="V8" s="50">
        <v>78</v>
      </c>
      <c r="W8" s="51">
        <f t="shared" si="3"/>
        <v>554</v>
      </c>
      <c r="X8" s="52">
        <v>232</v>
      </c>
      <c r="Y8" s="53">
        <v>322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392</v>
      </c>
      <c r="L9" s="52">
        <v>192</v>
      </c>
      <c r="M9" s="53">
        <v>200</v>
      </c>
      <c r="N9" s="50">
        <v>29</v>
      </c>
      <c r="O9" s="51">
        <f t="shared" si="1"/>
        <v>734</v>
      </c>
      <c r="P9" s="52">
        <v>388</v>
      </c>
      <c r="Q9" s="53">
        <v>346</v>
      </c>
      <c r="R9" s="50">
        <v>54</v>
      </c>
      <c r="S9" s="51">
        <f t="shared" si="2"/>
        <v>783</v>
      </c>
      <c r="T9" s="52">
        <v>408</v>
      </c>
      <c r="U9" s="53">
        <v>375</v>
      </c>
      <c r="V9" s="50">
        <v>79</v>
      </c>
      <c r="W9" s="51">
        <f t="shared" si="3"/>
        <v>466</v>
      </c>
      <c r="X9" s="52">
        <v>188</v>
      </c>
      <c r="Y9" s="53">
        <v>278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2065</v>
      </c>
      <c r="L10" s="54">
        <f>L11+L12+L13+L14+L15</f>
        <v>1054</v>
      </c>
      <c r="M10" s="54">
        <f>M11+M12+M13+M14+M15</f>
        <v>1011</v>
      </c>
      <c r="N10" s="49" t="s">
        <v>48</v>
      </c>
      <c r="O10" s="54">
        <f t="shared" si="1"/>
        <v>3411</v>
      </c>
      <c r="P10" s="54">
        <f>P11+P12+P13+P14+P15</f>
        <v>1852</v>
      </c>
      <c r="Q10" s="55">
        <f>Q11+Q12+Q13+Q14+Q15</f>
        <v>1559</v>
      </c>
      <c r="R10" s="56" t="s">
        <v>49</v>
      </c>
      <c r="S10" s="54">
        <f t="shared" si="2"/>
        <v>3742</v>
      </c>
      <c r="T10" s="54">
        <f>T11+T12+T13+T14+T15</f>
        <v>1859</v>
      </c>
      <c r="U10" s="55">
        <f>U11+U12+U13+U14+U15</f>
        <v>1883</v>
      </c>
      <c r="V10" s="49" t="s">
        <v>50</v>
      </c>
      <c r="W10" s="54">
        <f t="shared" si="3"/>
        <v>2162</v>
      </c>
      <c r="X10" s="54">
        <f>X11+X12+X13+X14+X15</f>
        <v>893</v>
      </c>
      <c r="Y10" s="55">
        <f>Y11+Y12+Y13+Y14+Y15</f>
        <v>1269</v>
      </c>
    </row>
    <row r="11" spans="2:25" ht="24.75" customHeight="1" thickBot="1">
      <c r="B11" s="171" t="s">
        <v>5</v>
      </c>
      <c r="C11" s="172"/>
      <c r="D11" s="31">
        <f>SUM(E11:G11)</f>
        <v>30567</v>
      </c>
      <c r="E11" s="25">
        <v>27510</v>
      </c>
      <c r="F11" s="25">
        <v>2516</v>
      </c>
      <c r="G11" s="32">
        <v>541</v>
      </c>
      <c r="J11" s="57">
        <v>5</v>
      </c>
      <c r="K11" s="51">
        <f t="shared" si="0"/>
        <v>406</v>
      </c>
      <c r="L11" s="52">
        <v>212</v>
      </c>
      <c r="M11" s="53">
        <v>194</v>
      </c>
      <c r="N11" s="50">
        <v>30</v>
      </c>
      <c r="O11" s="51">
        <f t="shared" si="1"/>
        <v>660</v>
      </c>
      <c r="P11" s="52">
        <v>355</v>
      </c>
      <c r="Q11" s="53">
        <v>305</v>
      </c>
      <c r="R11" s="50">
        <v>55</v>
      </c>
      <c r="S11" s="51">
        <f t="shared" si="2"/>
        <v>751</v>
      </c>
      <c r="T11" s="52">
        <v>403</v>
      </c>
      <c r="U11" s="53">
        <v>348</v>
      </c>
      <c r="V11" s="50">
        <v>80</v>
      </c>
      <c r="W11" s="51">
        <f t="shared" si="3"/>
        <v>447</v>
      </c>
      <c r="X11" s="52">
        <v>201</v>
      </c>
      <c r="Y11" s="53">
        <v>246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393</v>
      </c>
      <c r="L12" s="52">
        <v>201</v>
      </c>
      <c r="M12" s="53">
        <v>192</v>
      </c>
      <c r="N12" s="50">
        <v>31</v>
      </c>
      <c r="O12" s="51">
        <f t="shared" si="1"/>
        <v>725</v>
      </c>
      <c r="P12" s="52">
        <v>394</v>
      </c>
      <c r="Q12" s="53">
        <v>331</v>
      </c>
      <c r="R12" s="50">
        <v>56</v>
      </c>
      <c r="S12" s="51">
        <f t="shared" si="2"/>
        <v>746</v>
      </c>
      <c r="T12" s="52">
        <v>354</v>
      </c>
      <c r="U12" s="53">
        <v>392</v>
      </c>
      <c r="V12" s="50">
        <v>81</v>
      </c>
      <c r="W12" s="51">
        <f t="shared" si="3"/>
        <v>461</v>
      </c>
      <c r="X12" s="52">
        <v>197</v>
      </c>
      <c r="Y12" s="53">
        <v>264</v>
      </c>
    </row>
    <row r="13" spans="1:25" ht="22.5" customHeight="1" thickBot="1">
      <c r="A13" s="3"/>
      <c r="B13" s="74"/>
      <c r="C13" s="173" t="s">
        <v>70</v>
      </c>
      <c r="D13" s="174"/>
      <c r="E13" s="174"/>
      <c r="F13" s="174"/>
      <c r="G13" s="174"/>
      <c r="J13" s="57">
        <v>7</v>
      </c>
      <c r="K13" s="51">
        <f t="shared" si="0"/>
        <v>404</v>
      </c>
      <c r="L13" s="52">
        <v>199</v>
      </c>
      <c r="M13" s="53">
        <v>205</v>
      </c>
      <c r="N13" s="50">
        <v>32</v>
      </c>
      <c r="O13" s="51">
        <f t="shared" si="1"/>
        <v>648</v>
      </c>
      <c r="P13" s="52">
        <v>367</v>
      </c>
      <c r="Q13" s="53">
        <v>281</v>
      </c>
      <c r="R13" s="50">
        <v>57</v>
      </c>
      <c r="S13" s="51">
        <f t="shared" si="2"/>
        <v>754</v>
      </c>
      <c r="T13" s="52">
        <v>368</v>
      </c>
      <c r="U13" s="53">
        <v>386</v>
      </c>
      <c r="V13" s="50">
        <v>82</v>
      </c>
      <c r="W13" s="51">
        <f t="shared" si="3"/>
        <v>448</v>
      </c>
      <c r="X13" s="52">
        <v>179</v>
      </c>
      <c r="Y13" s="53">
        <v>269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7">
        <v>8</v>
      </c>
      <c r="K14" s="51">
        <f t="shared" si="0"/>
        <v>445</v>
      </c>
      <c r="L14" s="52">
        <v>219</v>
      </c>
      <c r="M14" s="53">
        <v>226</v>
      </c>
      <c r="N14" s="50">
        <v>33</v>
      </c>
      <c r="O14" s="51">
        <f t="shared" si="1"/>
        <v>685</v>
      </c>
      <c r="P14" s="52">
        <v>367</v>
      </c>
      <c r="Q14" s="53">
        <v>318</v>
      </c>
      <c r="R14" s="50">
        <v>58</v>
      </c>
      <c r="S14" s="51">
        <f t="shared" si="2"/>
        <v>776</v>
      </c>
      <c r="T14" s="52">
        <v>380</v>
      </c>
      <c r="U14" s="53">
        <v>396</v>
      </c>
      <c r="V14" s="50">
        <v>83</v>
      </c>
      <c r="W14" s="51">
        <f t="shared" si="3"/>
        <v>405</v>
      </c>
      <c r="X14" s="52">
        <v>157</v>
      </c>
      <c r="Y14" s="53">
        <v>248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7">
        <v>9</v>
      </c>
      <c r="K15" s="51">
        <f t="shared" si="0"/>
        <v>417</v>
      </c>
      <c r="L15" s="52">
        <v>223</v>
      </c>
      <c r="M15" s="53">
        <v>194</v>
      </c>
      <c r="N15" s="50">
        <v>34</v>
      </c>
      <c r="O15" s="51">
        <f t="shared" si="1"/>
        <v>693</v>
      </c>
      <c r="P15" s="52">
        <v>369</v>
      </c>
      <c r="Q15" s="53">
        <v>324</v>
      </c>
      <c r="R15" s="50">
        <v>59</v>
      </c>
      <c r="S15" s="51">
        <f t="shared" si="2"/>
        <v>715</v>
      </c>
      <c r="T15" s="52">
        <v>354</v>
      </c>
      <c r="U15" s="53">
        <v>361</v>
      </c>
      <c r="V15" s="50">
        <v>84</v>
      </c>
      <c r="W15" s="51">
        <f t="shared" si="3"/>
        <v>401</v>
      </c>
      <c r="X15" s="52">
        <v>159</v>
      </c>
      <c r="Y15" s="53">
        <v>242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18458</v>
      </c>
      <c r="E16" s="27">
        <v>9156</v>
      </c>
      <c r="F16" s="35">
        <v>9302</v>
      </c>
      <c r="G16" s="27">
        <v>9456</v>
      </c>
      <c r="H16" s="108">
        <v>127</v>
      </c>
      <c r="J16" s="49" t="s">
        <v>51</v>
      </c>
      <c r="K16" s="54">
        <f t="shared" si="0"/>
        <v>2103</v>
      </c>
      <c r="L16" s="54">
        <f>L17+L18+L19+L20+L21</f>
        <v>1046</v>
      </c>
      <c r="M16" s="54">
        <f>M17+M18+M19+M20+M21</f>
        <v>1057</v>
      </c>
      <c r="N16" s="49" t="s">
        <v>52</v>
      </c>
      <c r="O16" s="54">
        <f t="shared" si="1"/>
        <v>3517</v>
      </c>
      <c r="P16" s="54">
        <f>P17+P18+P19+P20+P21</f>
        <v>1899</v>
      </c>
      <c r="Q16" s="55">
        <f>Q17+Q18+Q19+Q20+Q21</f>
        <v>1618</v>
      </c>
      <c r="R16" s="49" t="s">
        <v>53</v>
      </c>
      <c r="S16" s="54">
        <f t="shared" si="2"/>
        <v>3646</v>
      </c>
      <c r="T16" s="54">
        <f>T17+T18+T19+T20+T21</f>
        <v>1921</v>
      </c>
      <c r="U16" s="55">
        <f>U17+U18+U19+U20+U21</f>
        <v>1725</v>
      </c>
      <c r="V16" s="49" t="s">
        <v>54</v>
      </c>
      <c r="W16" s="54">
        <f t="shared" si="3"/>
        <v>1329</v>
      </c>
      <c r="X16" s="54">
        <f>X17+X18+X19+X20+X21</f>
        <v>407</v>
      </c>
      <c r="Y16" s="55">
        <f>Y17+Y18+Y19+Y20+Y21</f>
        <v>922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434</v>
      </c>
      <c r="L17" s="52">
        <v>217</v>
      </c>
      <c r="M17" s="53">
        <v>217</v>
      </c>
      <c r="N17" s="50">
        <v>35</v>
      </c>
      <c r="O17" s="51">
        <f t="shared" si="1"/>
        <v>708</v>
      </c>
      <c r="P17" s="52">
        <v>388</v>
      </c>
      <c r="Q17" s="53">
        <v>320</v>
      </c>
      <c r="R17" s="50">
        <v>60</v>
      </c>
      <c r="S17" s="51">
        <f t="shared" si="2"/>
        <v>751</v>
      </c>
      <c r="T17" s="52">
        <v>398</v>
      </c>
      <c r="U17" s="53">
        <v>353</v>
      </c>
      <c r="V17" s="50">
        <v>85</v>
      </c>
      <c r="W17" s="51">
        <f t="shared" si="3"/>
        <v>322</v>
      </c>
      <c r="X17" s="52">
        <v>112</v>
      </c>
      <c r="Y17" s="53">
        <v>210</v>
      </c>
    </row>
    <row r="18" spans="1:25" ht="24.75" customHeight="1">
      <c r="A18" s="9"/>
      <c r="B18" s="151" t="s">
        <v>11</v>
      </c>
      <c r="C18" s="139"/>
      <c r="D18" s="4">
        <f t="shared" si="4"/>
        <v>13416</v>
      </c>
      <c r="E18" s="8">
        <v>6774</v>
      </c>
      <c r="F18" s="36">
        <v>6642</v>
      </c>
      <c r="G18" s="8">
        <v>7078</v>
      </c>
      <c r="H18" s="110">
        <v>145</v>
      </c>
      <c r="J18" s="50">
        <v>11</v>
      </c>
      <c r="K18" s="51">
        <f t="shared" si="0"/>
        <v>402</v>
      </c>
      <c r="L18" s="52">
        <v>189</v>
      </c>
      <c r="M18" s="53">
        <v>213</v>
      </c>
      <c r="N18" s="50">
        <v>36</v>
      </c>
      <c r="O18" s="51">
        <f t="shared" si="1"/>
        <v>692</v>
      </c>
      <c r="P18" s="52">
        <v>360</v>
      </c>
      <c r="Q18" s="53">
        <v>332</v>
      </c>
      <c r="R18" s="50">
        <v>61</v>
      </c>
      <c r="S18" s="51">
        <f t="shared" si="2"/>
        <v>698</v>
      </c>
      <c r="T18" s="52">
        <v>366</v>
      </c>
      <c r="U18" s="53">
        <v>332</v>
      </c>
      <c r="V18" s="50">
        <v>86</v>
      </c>
      <c r="W18" s="51">
        <f t="shared" si="3"/>
        <v>303</v>
      </c>
      <c r="X18" s="52">
        <v>100</v>
      </c>
      <c r="Y18" s="53">
        <v>203</v>
      </c>
    </row>
    <row r="19" spans="1:25" ht="24.75" customHeight="1">
      <c r="A19" s="9"/>
      <c r="B19" s="137" t="s">
        <v>12</v>
      </c>
      <c r="C19" s="131"/>
      <c r="D19" s="4">
        <f t="shared" si="4"/>
        <v>211</v>
      </c>
      <c r="E19" s="8">
        <v>101</v>
      </c>
      <c r="F19" s="36">
        <v>110</v>
      </c>
      <c r="G19" s="8">
        <v>118</v>
      </c>
      <c r="H19" s="109">
        <v>1</v>
      </c>
      <c r="J19" s="50">
        <v>12</v>
      </c>
      <c r="K19" s="51">
        <f t="shared" si="0"/>
        <v>413</v>
      </c>
      <c r="L19" s="52">
        <v>212</v>
      </c>
      <c r="M19" s="53">
        <v>201</v>
      </c>
      <c r="N19" s="50">
        <v>37</v>
      </c>
      <c r="O19" s="51">
        <f t="shared" si="1"/>
        <v>722</v>
      </c>
      <c r="P19" s="52">
        <v>387</v>
      </c>
      <c r="Q19" s="53">
        <v>335</v>
      </c>
      <c r="R19" s="50">
        <v>62</v>
      </c>
      <c r="S19" s="51">
        <f t="shared" si="2"/>
        <v>774</v>
      </c>
      <c r="T19" s="52">
        <v>411</v>
      </c>
      <c r="U19" s="53">
        <v>363</v>
      </c>
      <c r="V19" s="50">
        <v>87</v>
      </c>
      <c r="W19" s="51">
        <f t="shared" si="3"/>
        <v>279</v>
      </c>
      <c r="X19" s="52">
        <v>84</v>
      </c>
      <c r="Y19" s="53">
        <v>195</v>
      </c>
    </row>
    <row r="20" spans="1:25" ht="24.75" customHeight="1">
      <c r="A20" s="9"/>
      <c r="B20" s="137" t="s">
        <v>13</v>
      </c>
      <c r="C20" s="131"/>
      <c r="D20" s="4">
        <f t="shared" si="4"/>
        <v>2031</v>
      </c>
      <c r="E20" s="8">
        <v>998</v>
      </c>
      <c r="F20" s="36">
        <v>1033</v>
      </c>
      <c r="G20" s="8">
        <v>1074</v>
      </c>
      <c r="H20" s="109">
        <v>18</v>
      </c>
      <c r="J20" s="50">
        <v>13</v>
      </c>
      <c r="K20" s="51">
        <f t="shared" si="0"/>
        <v>409</v>
      </c>
      <c r="L20" s="52">
        <v>202</v>
      </c>
      <c r="M20" s="53">
        <v>207</v>
      </c>
      <c r="N20" s="50">
        <v>38</v>
      </c>
      <c r="O20" s="51">
        <f t="shared" si="1"/>
        <v>673</v>
      </c>
      <c r="P20" s="52">
        <v>370</v>
      </c>
      <c r="Q20" s="53">
        <v>303</v>
      </c>
      <c r="R20" s="50">
        <v>63</v>
      </c>
      <c r="S20" s="51">
        <f t="shared" si="2"/>
        <v>736</v>
      </c>
      <c r="T20" s="52">
        <v>394</v>
      </c>
      <c r="U20" s="53">
        <v>342</v>
      </c>
      <c r="V20" s="50">
        <v>88</v>
      </c>
      <c r="W20" s="51">
        <f t="shared" si="3"/>
        <v>235</v>
      </c>
      <c r="X20" s="52">
        <v>57</v>
      </c>
      <c r="Y20" s="53">
        <v>178</v>
      </c>
    </row>
    <row r="21" spans="1:25" ht="24.75" customHeight="1">
      <c r="A21" s="9"/>
      <c r="B21" s="132" t="s">
        <v>14</v>
      </c>
      <c r="C21" s="131"/>
      <c r="D21" s="4">
        <f t="shared" si="4"/>
        <v>2984</v>
      </c>
      <c r="E21" s="8">
        <v>1457</v>
      </c>
      <c r="F21" s="36">
        <v>1527</v>
      </c>
      <c r="G21" s="8">
        <v>1606</v>
      </c>
      <c r="H21" s="109">
        <v>21</v>
      </c>
      <c r="J21" s="50">
        <v>14</v>
      </c>
      <c r="K21" s="51">
        <f t="shared" si="0"/>
        <v>445</v>
      </c>
      <c r="L21" s="52">
        <v>226</v>
      </c>
      <c r="M21" s="53">
        <v>219</v>
      </c>
      <c r="N21" s="50">
        <v>39</v>
      </c>
      <c r="O21" s="51">
        <f t="shared" si="1"/>
        <v>722</v>
      </c>
      <c r="P21" s="52">
        <v>394</v>
      </c>
      <c r="Q21" s="53">
        <v>328</v>
      </c>
      <c r="R21" s="50">
        <v>64</v>
      </c>
      <c r="S21" s="51">
        <f t="shared" si="2"/>
        <v>687</v>
      </c>
      <c r="T21" s="52">
        <v>352</v>
      </c>
      <c r="U21" s="53">
        <v>335</v>
      </c>
      <c r="V21" s="50">
        <v>89</v>
      </c>
      <c r="W21" s="51">
        <f t="shared" si="3"/>
        <v>190</v>
      </c>
      <c r="X21" s="52">
        <v>54</v>
      </c>
      <c r="Y21" s="53">
        <v>136</v>
      </c>
    </row>
    <row r="22" spans="1:25" ht="24.75" customHeight="1">
      <c r="A22" s="9"/>
      <c r="B22" s="138" t="s">
        <v>15</v>
      </c>
      <c r="C22" s="139"/>
      <c r="D22" s="4">
        <f t="shared" si="4"/>
        <v>1577</v>
      </c>
      <c r="E22" s="8">
        <v>783</v>
      </c>
      <c r="F22" s="36">
        <v>794</v>
      </c>
      <c r="G22" s="8">
        <v>975</v>
      </c>
      <c r="H22" s="109">
        <v>14</v>
      </c>
      <c r="J22" s="49" t="s">
        <v>55</v>
      </c>
      <c r="K22" s="54">
        <f t="shared" si="0"/>
        <v>2590</v>
      </c>
      <c r="L22" s="54">
        <f>L23+L24+L25+L26+L27</f>
        <v>1350</v>
      </c>
      <c r="M22" s="54">
        <f>M23+M24+M25+M26+M27</f>
        <v>1240</v>
      </c>
      <c r="N22" s="49" t="s">
        <v>56</v>
      </c>
      <c r="O22" s="54">
        <f t="shared" si="1"/>
        <v>3960</v>
      </c>
      <c r="P22" s="54">
        <f>P23+P24+P25+P26+P27</f>
        <v>2104</v>
      </c>
      <c r="Q22" s="55">
        <f>Q23+Q24+Q25+Q26+Q27</f>
        <v>1856</v>
      </c>
      <c r="R22" s="49" t="s">
        <v>57</v>
      </c>
      <c r="S22" s="54">
        <f t="shared" si="2"/>
        <v>4115</v>
      </c>
      <c r="T22" s="54">
        <f>T23+T24+T25+T26+T27</f>
        <v>2061</v>
      </c>
      <c r="U22" s="55">
        <f>U23+U24+U25+U26+U27</f>
        <v>2054</v>
      </c>
      <c r="V22" s="49" t="s">
        <v>58</v>
      </c>
      <c r="W22" s="54">
        <f t="shared" si="3"/>
        <v>593</v>
      </c>
      <c r="X22" s="54">
        <f>X23+X24+X25+X26+X27</f>
        <v>150</v>
      </c>
      <c r="Y22" s="55">
        <f>Y23+Y24+Y25+Y26+Y27</f>
        <v>443</v>
      </c>
    </row>
    <row r="23" spans="1:25" ht="24.75" customHeight="1">
      <c r="A23" s="9"/>
      <c r="B23" s="132" t="s">
        <v>16</v>
      </c>
      <c r="C23" s="131"/>
      <c r="D23" s="4">
        <f t="shared" si="4"/>
        <v>1086</v>
      </c>
      <c r="E23" s="8">
        <v>514</v>
      </c>
      <c r="F23" s="36">
        <v>572</v>
      </c>
      <c r="G23" s="8">
        <v>594</v>
      </c>
      <c r="H23" s="109">
        <v>9</v>
      </c>
      <c r="J23" s="50">
        <v>15</v>
      </c>
      <c r="K23" s="51">
        <f t="shared" si="0"/>
        <v>480</v>
      </c>
      <c r="L23" s="52">
        <v>245</v>
      </c>
      <c r="M23" s="53">
        <v>235</v>
      </c>
      <c r="N23" s="50">
        <v>40</v>
      </c>
      <c r="O23" s="51">
        <f t="shared" si="1"/>
        <v>716</v>
      </c>
      <c r="P23" s="52">
        <v>372</v>
      </c>
      <c r="Q23" s="53">
        <v>344</v>
      </c>
      <c r="R23" s="50">
        <v>65</v>
      </c>
      <c r="S23" s="51">
        <f t="shared" si="2"/>
        <v>743</v>
      </c>
      <c r="T23" s="52">
        <v>383</v>
      </c>
      <c r="U23" s="53">
        <v>360</v>
      </c>
      <c r="V23" s="50">
        <v>90</v>
      </c>
      <c r="W23" s="51">
        <f t="shared" si="3"/>
        <v>181</v>
      </c>
      <c r="X23" s="52">
        <v>52</v>
      </c>
      <c r="Y23" s="53">
        <v>129</v>
      </c>
    </row>
    <row r="24" spans="1:25" ht="24.75" customHeight="1">
      <c r="A24" s="9"/>
      <c r="B24" s="140" t="s">
        <v>27</v>
      </c>
      <c r="C24" s="139"/>
      <c r="D24" s="4">
        <f t="shared" si="4"/>
        <v>1108</v>
      </c>
      <c r="E24" s="8">
        <v>574</v>
      </c>
      <c r="F24" s="36">
        <v>534</v>
      </c>
      <c r="G24" s="8">
        <v>531</v>
      </c>
      <c r="H24" s="100">
        <v>9</v>
      </c>
      <c r="J24" s="50">
        <v>16</v>
      </c>
      <c r="K24" s="51">
        <f t="shared" si="0"/>
        <v>466</v>
      </c>
      <c r="L24" s="52">
        <v>229</v>
      </c>
      <c r="M24" s="53">
        <v>237</v>
      </c>
      <c r="N24" s="50">
        <v>41</v>
      </c>
      <c r="O24" s="51">
        <f t="shared" si="1"/>
        <v>750</v>
      </c>
      <c r="P24" s="52">
        <v>388</v>
      </c>
      <c r="Q24" s="53">
        <v>362</v>
      </c>
      <c r="R24" s="50">
        <v>66</v>
      </c>
      <c r="S24" s="51">
        <f t="shared" si="2"/>
        <v>814</v>
      </c>
      <c r="T24" s="52">
        <v>429</v>
      </c>
      <c r="U24" s="53">
        <v>385</v>
      </c>
      <c r="V24" s="50">
        <v>91</v>
      </c>
      <c r="W24" s="51">
        <f t="shared" si="3"/>
        <v>147</v>
      </c>
      <c r="X24" s="52">
        <v>34</v>
      </c>
      <c r="Y24" s="53">
        <v>113</v>
      </c>
    </row>
    <row r="25" spans="1:25" ht="24.75" customHeight="1">
      <c r="A25" s="9"/>
      <c r="B25" s="132" t="s">
        <v>17</v>
      </c>
      <c r="C25" s="131"/>
      <c r="D25" s="4">
        <f t="shared" si="4"/>
        <v>1184</v>
      </c>
      <c r="E25" s="8">
        <v>612</v>
      </c>
      <c r="F25" s="36">
        <v>572</v>
      </c>
      <c r="G25" s="8">
        <v>524</v>
      </c>
      <c r="H25" s="110">
        <v>4</v>
      </c>
      <c r="J25" s="50">
        <v>17</v>
      </c>
      <c r="K25" s="51">
        <f t="shared" si="0"/>
        <v>503</v>
      </c>
      <c r="L25" s="52">
        <v>265</v>
      </c>
      <c r="M25" s="53">
        <v>238</v>
      </c>
      <c r="N25" s="50">
        <v>42</v>
      </c>
      <c r="O25" s="51">
        <f t="shared" si="1"/>
        <v>764</v>
      </c>
      <c r="P25" s="52">
        <v>407</v>
      </c>
      <c r="Q25" s="53">
        <v>357</v>
      </c>
      <c r="R25" s="50">
        <v>67</v>
      </c>
      <c r="S25" s="51">
        <f t="shared" si="2"/>
        <v>859</v>
      </c>
      <c r="T25" s="52">
        <v>397</v>
      </c>
      <c r="U25" s="53">
        <v>462</v>
      </c>
      <c r="V25" s="50">
        <v>92</v>
      </c>
      <c r="W25" s="51">
        <f t="shared" si="3"/>
        <v>109</v>
      </c>
      <c r="X25" s="52">
        <v>34</v>
      </c>
      <c r="Y25" s="53">
        <v>75</v>
      </c>
    </row>
    <row r="26" spans="1:25" ht="24.75" customHeight="1">
      <c r="A26" s="9"/>
      <c r="B26" s="130" t="s">
        <v>27</v>
      </c>
      <c r="C26" s="131"/>
      <c r="D26" s="4">
        <f t="shared" si="4"/>
        <v>2080</v>
      </c>
      <c r="E26" s="8">
        <v>1081</v>
      </c>
      <c r="F26" s="36">
        <v>999</v>
      </c>
      <c r="G26" s="8">
        <v>1136</v>
      </c>
      <c r="H26" s="109">
        <v>13</v>
      </c>
      <c r="J26" s="50">
        <v>18</v>
      </c>
      <c r="K26" s="51">
        <f t="shared" si="0"/>
        <v>508</v>
      </c>
      <c r="L26" s="52">
        <v>270</v>
      </c>
      <c r="M26" s="53">
        <v>238</v>
      </c>
      <c r="N26" s="50">
        <v>43</v>
      </c>
      <c r="O26" s="51">
        <f t="shared" si="1"/>
        <v>872</v>
      </c>
      <c r="P26" s="52">
        <v>475</v>
      </c>
      <c r="Q26" s="53">
        <v>397</v>
      </c>
      <c r="R26" s="50">
        <v>68</v>
      </c>
      <c r="S26" s="51">
        <f t="shared" si="2"/>
        <v>817</v>
      </c>
      <c r="T26" s="52">
        <v>418</v>
      </c>
      <c r="U26" s="53">
        <v>399</v>
      </c>
      <c r="V26" s="50">
        <v>93</v>
      </c>
      <c r="W26" s="51">
        <f t="shared" si="3"/>
        <v>88</v>
      </c>
      <c r="X26" s="52">
        <v>19</v>
      </c>
      <c r="Y26" s="53">
        <v>69</v>
      </c>
    </row>
    <row r="27" spans="1:25" ht="24.75" customHeight="1">
      <c r="A27" s="9"/>
      <c r="B27" s="130" t="s">
        <v>28</v>
      </c>
      <c r="C27" s="131"/>
      <c r="D27" s="4">
        <f t="shared" si="4"/>
        <v>1381</v>
      </c>
      <c r="E27" s="8">
        <v>713</v>
      </c>
      <c r="F27" s="36">
        <v>668</v>
      </c>
      <c r="G27" s="8">
        <v>687</v>
      </c>
      <c r="H27" s="110">
        <v>8</v>
      </c>
      <c r="J27" s="50">
        <v>19</v>
      </c>
      <c r="K27" s="51">
        <f t="shared" si="0"/>
        <v>633</v>
      </c>
      <c r="L27" s="52">
        <v>341</v>
      </c>
      <c r="M27" s="53">
        <v>292</v>
      </c>
      <c r="N27" s="50">
        <v>44</v>
      </c>
      <c r="O27" s="51">
        <f t="shared" si="1"/>
        <v>858</v>
      </c>
      <c r="P27" s="52">
        <v>462</v>
      </c>
      <c r="Q27" s="53">
        <v>396</v>
      </c>
      <c r="R27" s="50">
        <v>69</v>
      </c>
      <c r="S27" s="51">
        <f t="shared" si="2"/>
        <v>882</v>
      </c>
      <c r="T27" s="52">
        <v>434</v>
      </c>
      <c r="U27" s="53">
        <v>448</v>
      </c>
      <c r="V27" s="50">
        <v>94</v>
      </c>
      <c r="W27" s="51">
        <f t="shared" si="3"/>
        <v>68</v>
      </c>
      <c r="X27" s="52">
        <v>11</v>
      </c>
      <c r="Y27" s="53">
        <v>57</v>
      </c>
    </row>
    <row r="28" spans="1:25" ht="24.75" customHeight="1">
      <c r="A28" s="9"/>
      <c r="B28" s="132" t="s">
        <v>18</v>
      </c>
      <c r="C28" s="131"/>
      <c r="D28" s="4">
        <f t="shared" si="4"/>
        <v>3740</v>
      </c>
      <c r="E28" s="8">
        <v>1903</v>
      </c>
      <c r="F28" s="36">
        <v>1837</v>
      </c>
      <c r="G28" s="8">
        <v>1889</v>
      </c>
      <c r="H28" s="109">
        <v>47</v>
      </c>
      <c r="J28" s="49" t="s">
        <v>59</v>
      </c>
      <c r="K28" s="54">
        <f t="shared" si="0"/>
        <v>3908</v>
      </c>
      <c r="L28" s="54">
        <f>L29+L30+L31+L32+L33</f>
        <v>2027</v>
      </c>
      <c r="M28" s="54">
        <f>M29+M30+M31+M32+M33</f>
        <v>1881</v>
      </c>
      <c r="N28" s="49" t="s">
        <v>60</v>
      </c>
      <c r="O28" s="54">
        <f t="shared" si="1"/>
        <v>4648</v>
      </c>
      <c r="P28" s="54">
        <f>P29+P30+P31+P32+P33</f>
        <v>2413</v>
      </c>
      <c r="Q28" s="55">
        <f>Q29+Q30+Q31+Q32+Q33</f>
        <v>2235</v>
      </c>
      <c r="R28" s="49" t="s">
        <v>61</v>
      </c>
      <c r="S28" s="54">
        <f t="shared" si="2"/>
        <v>3513</v>
      </c>
      <c r="T28" s="54">
        <f>T29+T30+T31+T32+T33</f>
        <v>1679</v>
      </c>
      <c r="U28" s="55">
        <f>U29+U30+U31+U32+U33</f>
        <v>1834</v>
      </c>
      <c r="V28" s="49" t="s">
        <v>62</v>
      </c>
      <c r="W28" s="54">
        <f t="shared" si="3"/>
        <v>169</v>
      </c>
      <c r="X28" s="54">
        <f>X29+X30+X31+X32+X33</f>
        <v>22</v>
      </c>
      <c r="Y28" s="55">
        <f>Y29+Y30+Y31+Y32+Y33</f>
        <v>147</v>
      </c>
    </row>
    <row r="29" spans="1:25" ht="24.75" customHeight="1">
      <c r="A29" s="9"/>
      <c r="B29" s="130" t="s">
        <v>29</v>
      </c>
      <c r="C29" s="131"/>
      <c r="D29" s="4">
        <f t="shared" si="4"/>
        <v>2596</v>
      </c>
      <c r="E29" s="8">
        <v>1279</v>
      </c>
      <c r="F29" s="36">
        <v>1317</v>
      </c>
      <c r="G29" s="8">
        <v>1363</v>
      </c>
      <c r="H29" s="110">
        <v>43</v>
      </c>
      <c r="J29" s="50">
        <v>20</v>
      </c>
      <c r="K29" s="51">
        <f t="shared" si="0"/>
        <v>706</v>
      </c>
      <c r="L29" s="52">
        <v>385</v>
      </c>
      <c r="M29" s="53">
        <v>321</v>
      </c>
      <c r="N29" s="50">
        <v>45</v>
      </c>
      <c r="O29" s="51">
        <f t="shared" si="1"/>
        <v>948</v>
      </c>
      <c r="P29" s="52">
        <v>505</v>
      </c>
      <c r="Q29" s="53">
        <v>443</v>
      </c>
      <c r="R29" s="50">
        <v>70</v>
      </c>
      <c r="S29" s="51">
        <f t="shared" si="2"/>
        <v>922</v>
      </c>
      <c r="T29" s="52">
        <v>458</v>
      </c>
      <c r="U29" s="53">
        <v>464</v>
      </c>
      <c r="V29" s="50">
        <v>95</v>
      </c>
      <c r="W29" s="51">
        <f t="shared" si="3"/>
        <v>68</v>
      </c>
      <c r="X29" s="58">
        <v>10</v>
      </c>
      <c r="Y29" s="59">
        <v>58</v>
      </c>
    </row>
    <row r="30" spans="1:25" ht="24.75" customHeight="1">
      <c r="A30" s="9"/>
      <c r="B30" s="132" t="s">
        <v>19</v>
      </c>
      <c r="C30" s="131"/>
      <c r="D30" s="4">
        <f t="shared" si="4"/>
        <v>1590</v>
      </c>
      <c r="E30" s="8">
        <v>787</v>
      </c>
      <c r="F30" s="36">
        <v>803</v>
      </c>
      <c r="G30" s="8">
        <v>827</v>
      </c>
      <c r="H30" s="109">
        <v>20</v>
      </c>
      <c r="J30" s="50">
        <v>21</v>
      </c>
      <c r="K30" s="51">
        <f t="shared" si="0"/>
        <v>740</v>
      </c>
      <c r="L30" s="52">
        <v>389</v>
      </c>
      <c r="M30" s="53">
        <v>351</v>
      </c>
      <c r="N30" s="50">
        <v>46</v>
      </c>
      <c r="O30" s="51">
        <f t="shared" si="1"/>
        <v>965</v>
      </c>
      <c r="P30" s="52">
        <v>497</v>
      </c>
      <c r="Q30" s="53">
        <v>468</v>
      </c>
      <c r="R30" s="50">
        <v>71</v>
      </c>
      <c r="S30" s="51">
        <f t="shared" si="2"/>
        <v>775</v>
      </c>
      <c r="T30" s="52">
        <v>366</v>
      </c>
      <c r="U30" s="53">
        <v>409</v>
      </c>
      <c r="V30" s="50">
        <v>96</v>
      </c>
      <c r="W30" s="51">
        <f t="shared" si="3"/>
        <v>34</v>
      </c>
      <c r="X30" s="58">
        <v>4</v>
      </c>
      <c r="Y30" s="59">
        <v>30</v>
      </c>
    </row>
    <row r="31" spans="1:25" ht="24.75" customHeight="1">
      <c r="A31" s="9"/>
      <c r="B31" s="130" t="s">
        <v>27</v>
      </c>
      <c r="C31" s="131"/>
      <c r="D31" s="4">
        <f t="shared" si="4"/>
        <v>1116</v>
      </c>
      <c r="E31" s="8">
        <v>568</v>
      </c>
      <c r="F31" s="36">
        <v>548</v>
      </c>
      <c r="G31" s="8">
        <v>554</v>
      </c>
      <c r="H31" s="110">
        <v>10</v>
      </c>
      <c r="J31" s="50">
        <v>22</v>
      </c>
      <c r="K31" s="51">
        <f t="shared" si="0"/>
        <v>765</v>
      </c>
      <c r="L31" s="52">
        <v>385</v>
      </c>
      <c r="M31" s="53">
        <v>380</v>
      </c>
      <c r="N31" s="50">
        <v>47</v>
      </c>
      <c r="O31" s="51">
        <f t="shared" si="1"/>
        <v>888</v>
      </c>
      <c r="P31" s="52">
        <v>453</v>
      </c>
      <c r="Q31" s="53">
        <v>435</v>
      </c>
      <c r="R31" s="50">
        <v>72</v>
      </c>
      <c r="S31" s="51">
        <f t="shared" si="2"/>
        <v>523</v>
      </c>
      <c r="T31" s="52">
        <v>258</v>
      </c>
      <c r="U31" s="53">
        <v>265</v>
      </c>
      <c r="V31" s="50">
        <v>97</v>
      </c>
      <c r="W31" s="51">
        <f t="shared" si="3"/>
        <v>28</v>
      </c>
      <c r="X31" s="58">
        <v>5</v>
      </c>
      <c r="Y31" s="59">
        <v>23</v>
      </c>
    </row>
    <row r="32" spans="1:25" ht="24.75" customHeight="1">
      <c r="A32" s="9"/>
      <c r="B32" s="130" t="s">
        <v>28</v>
      </c>
      <c r="C32" s="131"/>
      <c r="D32" s="4">
        <f t="shared" si="4"/>
        <v>1806</v>
      </c>
      <c r="E32" s="8">
        <v>908</v>
      </c>
      <c r="F32" s="36">
        <v>898</v>
      </c>
      <c r="G32" s="8">
        <v>861</v>
      </c>
      <c r="H32" s="109">
        <v>16</v>
      </c>
      <c r="J32" s="50">
        <v>23</v>
      </c>
      <c r="K32" s="51">
        <f t="shared" si="0"/>
        <v>872</v>
      </c>
      <c r="L32" s="52">
        <v>428</v>
      </c>
      <c r="M32" s="53">
        <v>444</v>
      </c>
      <c r="N32" s="50">
        <v>48</v>
      </c>
      <c r="O32" s="51">
        <f t="shared" si="1"/>
        <v>910</v>
      </c>
      <c r="P32" s="52">
        <v>479</v>
      </c>
      <c r="Q32" s="53">
        <v>431</v>
      </c>
      <c r="R32" s="50">
        <v>73</v>
      </c>
      <c r="S32" s="51">
        <f t="shared" si="2"/>
        <v>590</v>
      </c>
      <c r="T32" s="52">
        <v>278</v>
      </c>
      <c r="U32" s="53">
        <v>312</v>
      </c>
      <c r="V32" s="50">
        <v>98</v>
      </c>
      <c r="W32" s="51">
        <f t="shared" si="3"/>
        <v>21</v>
      </c>
      <c r="X32" s="58">
        <v>0</v>
      </c>
      <c r="Y32" s="59">
        <v>21</v>
      </c>
    </row>
    <row r="33" spans="1:25" ht="24.75" customHeight="1" thickBot="1">
      <c r="A33" s="9"/>
      <c r="B33" s="130" t="s">
        <v>30</v>
      </c>
      <c r="C33" s="131"/>
      <c r="D33" s="4">
        <f t="shared" si="4"/>
        <v>1720</v>
      </c>
      <c r="E33" s="8">
        <v>847</v>
      </c>
      <c r="F33" s="36">
        <v>873</v>
      </c>
      <c r="G33" s="8">
        <v>1079</v>
      </c>
      <c r="H33" s="109">
        <v>29</v>
      </c>
      <c r="J33" s="60">
        <v>24</v>
      </c>
      <c r="K33" s="61">
        <f t="shared" si="0"/>
        <v>825</v>
      </c>
      <c r="L33" s="62">
        <v>440</v>
      </c>
      <c r="M33" s="63">
        <v>385</v>
      </c>
      <c r="N33" s="60">
        <v>49</v>
      </c>
      <c r="O33" s="61">
        <f t="shared" si="1"/>
        <v>937</v>
      </c>
      <c r="P33" s="62">
        <v>479</v>
      </c>
      <c r="Q33" s="63">
        <v>458</v>
      </c>
      <c r="R33" s="60">
        <v>74</v>
      </c>
      <c r="S33" s="61">
        <f t="shared" si="2"/>
        <v>703</v>
      </c>
      <c r="T33" s="62">
        <v>319</v>
      </c>
      <c r="U33" s="63">
        <v>384</v>
      </c>
      <c r="V33" s="50">
        <v>99</v>
      </c>
      <c r="W33" s="51">
        <f t="shared" si="3"/>
        <v>18</v>
      </c>
      <c r="X33" s="64">
        <v>3</v>
      </c>
      <c r="Y33" s="65">
        <v>15</v>
      </c>
    </row>
    <row r="34" spans="1:25" ht="24.75" customHeight="1">
      <c r="A34" s="9"/>
      <c r="B34" s="132" t="s">
        <v>20</v>
      </c>
      <c r="C34" s="131"/>
      <c r="D34" s="4">
        <f t="shared" si="4"/>
        <v>341</v>
      </c>
      <c r="E34" s="8">
        <v>162</v>
      </c>
      <c r="F34" s="36">
        <v>179</v>
      </c>
      <c r="G34" s="8">
        <v>179</v>
      </c>
      <c r="H34" s="109">
        <v>7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57</v>
      </c>
      <c r="E35" s="8">
        <v>18</v>
      </c>
      <c r="F35" s="36">
        <v>39</v>
      </c>
      <c r="G35" s="8">
        <v>31</v>
      </c>
      <c r="H35" s="111">
        <v>0</v>
      </c>
      <c r="V35" s="124" t="s">
        <v>64</v>
      </c>
      <c r="W35" s="126">
        <f t="shared" si="3"/>
        <v>58491</v>
      </c>
      <c r="X35" s="126">
        <f>L4+L10+L16+L22+L28+L34+P4+P10+P16+P22+P28+P34+T4+T10+T16+T22+T28+T34+X4+X10+X16+X22+X28+X34</f>
        <v>29240</v>
      </c>
      <c r="Y35" s="128">
        <f>M4+M10+M16+M22+M28+M34+Q4+Q10+Q16+Q22+Q28+Q34+U4+U10+U16+U22+U28+U34+Y4+Y10+Y16+Y22+Y28+Y34</f>
        <v>29251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58491</v>
      </c>
      <c r="E36" s="6">
        <f>SUM(E16:E35)</f>
        <v>29240</v>
      </c>
      <c r="F36" s="37">
        <f>SUM(F16:F35)</f>
        <v>29251</v>
      </c>
      <c r="G36" s="6">
        <f>SUM(G16:G35)</f>
        <v>30567</v>
      </c>
      <c r="H36" s="112">
        <f>SUM(H16:H35)</f>
        <v>541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14866</v>
      </c>
      <c r="P37" s="69">
        <f>$T$22+$T$28+$X$4+$X$10+$X$16+$X$22+$X$28+$X$34</f>
        <v>6524</v>
      </c>
      <c r="Q37" s="69">
        <f>$U$22+$U$28+$Y$4+$Y$10+$Y$16+$Y$22+$Y$28+$Y$34</f>
        <v>8342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18"/>
      <c r="C40" s="118"/>
      <c r="D40" s="118"/>
      <c r="E40" s="118"/>
      <c r="F40" s="118"/>
      <c r="G40" s="118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平成30年８月１日現在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平成30年８月１日現在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85" t="s">
        <v>88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86"/>
      <c r="J43" s="46" t="s">
        <v>43</v>
      </c>
      <c r="K43" s="54">
        <f aca="true" t="shared" si="5" ref="K43:K72">L43+M43</f>
        <v>1867</v>
      </c>
      <c r="L43" s="54">
        <f>L44+L45+L46+L47+L48</f>
        <v>945</v>
      </c>
      <c r="M43" s="54">
        <f>M44+M45+M46+M47+M48</f>
        <v>922</v>
      </c>
      <c r="N43" s="49" t="s">
        <v>44</v>
      </c>
      <c r="O43" s="54">
        <f>P43+Q43</f>
        <v>3119</v>
      </c>
      <c r="P43" s="54">
        <f>P44+P45+P46+P47+P48</f>
        <v>1606</v>
      </c>
      <c r="Q43" s="54">
        <f>Q44+Q45+Q46+Q47+Q48</f>
        <v>1513</v>
      </c>
      <c r="R43" s="49" t="s">
        <v>45</v>
      </c>
      <c r="S43" s="54">
        <f>T43+U43</f>
        <v>4010</v>
      </c>
      <c r="T43" s="54">
        <f>T44+T45+T46+T47+T48</f>
        <v>2099</v>
      </c>
      <c r="U43" s="54">
        <f>U44+U45+U46+U47+U48</f>
        <v>1911</v>
      </c>
      <c r="V43" s="49" t="s">
        <v>46</v>
      </c>
      <c r="W43" s="54">
        <f>X43+Y43</f>
        <v>2930</v>
      </c>
      <c r="X43" s="54">
        <f>X44+X45+X46+X47+X48</f>
        <v>1299</v>
      </c>
      <c r="Y43" s="54">
        <f>Y44+Y45+Y46+Y47+Y48</f>
        <v>1631</v>
      </c>
    </row>
    <row r="44" spans="2:25" ht="25.5" customHeight="1" thickTop="1">
      <c r="B44" s="149" t="s">
        <v>9</v>
      </c>
      <c r="C44" s="150"/>
      <c r="D44" s="26">
        <f aca="true" t="shared" si="6" ref="D44:D63">E44+F44</f>
        <v>17336</v>
      </c>
      <c r="E44" s="82">
        <v>8564</v>
      </c>
      <c r="F44" s="83">
        <v>8772</v>
      </c>
      <c r="G44" s="84">
        <v>8783</v>
      </c>
      <c r="J44" s="50">
        <v>0</v>
      </c>
      <c r="K44" s="51">
        <f t="shared" si="5"/>
        <v>342</v>
      </c>
      <c r="L44" s="88">
        <v>177</v>
      </c>
      <c r="M44" s="89">
        <v>165</v>
      </c>
      <c r="N44" s="50">
        <v>25</v>
      </c>
      <c r="O44" s="51">
        <f aca="true" t="shared" si="7" ref="O44:O70">P44+Q44</f>
        <v>617</v>
      </c>
      <c r="P44" s="88">
        <v>324</v>
      </c>
      <c r="Q44" s="89">
        <v>293</v>
      </c>
      <c r="R44" s="50">
        <v>50</v>
      </c>
      <c r="S44" s="51">
        <f aca="true" t="shared" si="8" ref="S44:S72">T44+U44</f>
        <v>875</v>
      </c>
      <c r="T44" s="88">
        <v>475</v>
      </c>
      <c r="U44" s="89">
        <v>400</v>
      </c>
      <c r="V44" s="50">
        <v>75</v>
      </c>
      <c r="W44" s="51">
        <f aca="true" t="shared" si="9" ref="W44:W74">X44+Y44</f>
        <v>657</v>
      </c>
      <c r="X44" s="88">
        <v>305</v>
      </c>
      <c r="Y44" s="89">
        <v>352</v>
      </c>
    </row>
    <row r="45" spans="2:25" ht="25.5" customHeight="1">
      <c r="B45" s="137" t="s">
        <v>10</v>
      </c>
      <c r="C45" s="131"/>
      <c r="D45" s="4">
        <f t="shared" si="6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384</v>
      </c>
      <c r="L45" s="88">
        <v>196</v>
      </c>
      <c r="M45" s="89">
        <v>188</v>
      </c>
      <c r="N45" s="50">
        <v>26</v>
      </c>
      <c r="O45" s="51">
        <f t="shared" si="7"/>
        <v>651</v>
      </c>
      <c r="P45" s="88">
        <v>324</v>
      </c>
      <c r="Q45" s="89">
        <v>327</v>
      </c>
      <c r="R45" s="50">
        <v>51</v>
      </c>
      <c r="S45" s="51">
        <f t="shared" si="8"/>
        <v>795</v>
      </c>
      <c r="T45" s="88">
        <v>390</v>
      </c>
      <c r="U45" s="89">
        <v>405</v>
      </c>
      <c r="V45" s="50">
        <v>76</v>
      </c>
      <c r="W45" s="51">
        <f t="shared" si="9"/>
        <v>642</v>
      </c>
      <c r="X45" s="88">
        <v>291</v>
      </c>
      <c r="Y45" s="89">
        <v>351</v>
      </c>
    </row>
    <row r="46" spans="2:25" ht="25.5" customHeight="1">
      <c r="B46" s="151" t="s">
        <v>11</v>
      </c>
      <c r="C46" s="139"/>
      <c r="D46" s="4">
        <f t="shared" si="6"/>
        <v>12589</v>
      </c>
      <c r="E46" s="85">
        <v>6387</v>
      </c>
      <c r="F46" s="86">
        <v>6202</v>
      </c>
      <c r="G46" s="87">
        <v>6511</v>
      </c>
      <c r="J46" s="50">
        <v>2</v>
      </c>
      <c r="K46" s="51">
        <f t="shared" si="5"/>
        <v>386</v>
      </c>
      <c r="L46" s="88">
        <v>201</v>
      </c>
      <c r="M46" s="89">
        <v>185</v>
      </c>
      <c r="N46" s="50">
        <v>27</v>
      </c>
      <c r="O46" s="51">
        <f t="shared" si="7"/>
        <v>597</v>
      </c>
      <c r="P46" s="88">
        <v>311</v>
      </c>
      <c r="Q46" s="89">
        <v>286</v>
      </c>
      <c r="R46" s="50">
        <v>52</v>
      </c>
      <c r="S46" s="51">
        <f t="shared" si="8"/>
        <v>717</v>
      </c>
      <c r="T46" s="88">
        <v>389</v>
      </c>
      <c r="U46" s="89">
        <v>328</v>
      </c>
      <c r="V46" s="50">
        <v>77</v>
      </c>
      <c r="W46" s="51">
        <f t="shared" si="9"/>
        <v>618</v>
      </c>
      <c r="X46" s="88">
        <v>288</v>
      </c>
      <c r="Y46" s="89">
        <v>330</v>
      </c>
    </row>
    <row r="47" spans="2:25" ht="25.5" customHeight="1">
      <c r="B47" s="137" t="s">
        <v>12</v>
      </c>
      <c r="C47" s="131"/>
      <c r="D47" s="4">
        <f t="shared" si="6"/>
        <v>210</v>
      </c>
      <c r="E47" s="85">
        <v>101</v>
      </c>
      <c r="F47" s="86">
        <v>109</v>
      </c>
      <c r="G47" s="87">
        <v>118</v>
      </c>
      <c r="J47" s="50">
        <v>3</v>
      </c>
      <c r="K47" s="51">
        <f t="shared" si="5"/>
        <v>381</v>
      </c>
      <c r="L47" s="88">
        <v>190</v>
      </c>
      <c r="M47" s="89">
        <v>191</v>
      </c>
      <c r="N47" s="50">
        <v>28</v>
      </c>
      <c r="O47" s="51">
        <f t="shared" si="7"/>
        <v>623</v>
      </c>
      <c r="P47" s="88">
        <v>320</v>
      </c>
      <c r="Q47" s="89">
        <v>303</v>
      </c>
      <c r="R47" s="50">
        <v>53</v>
      </c>
      <c r="S47" s="51">
        <f t="shared" si="8"/>
        <v>869</v>
      </c>
      <c r="T47" s="88">
        <v>449</v>
      </c>
      <c r="U47" s="89">
        <v>420</v>
      </c>
      <c r="V47" s="50">
        <v>78</v>
      </c>
      <c r="W47" s="51">
        <f t="shared" si="9"/>
        <v>549</v>
      </c>
      <c r="X47" s="88">
        <v>228</v>
      </c>
      <c r="Y47" s="89">
        <v>321</v>
      </c>
    </row>
    <row r="48" spans="2:25" ht="25.5" customHeight="1">
      <c r="B48" s="137" t="s">
        <v>13</v>
      </c>
      <c r="C48" s="131"/>
      <c r="D48" s="4">
        <f t="shared" si="6"/>
        <v>1935</v>
      </c>
      <c r="E48" s="85">
        <v>952</v>
      </c>
      <c r="F48" s="86">
        <v>983</v>
      </c>
      <c r="G48" s="87">
        <v>1015</v>
      </c>
      <c r="J48" s="50">
        <v>4</v>
      </c>
      <c r="K48" s="51">
        <f t="shared" si="5"/>
        <v>374</v>
      </c>
      <c r="L48" s="88">
        <v>181</v>
      </c>
      <c r="M48" s="89">
        <v>193</v>
      </c>
      <c r="N48" s="50">
        <v>29</v>
      </c>
      <c r="O48" s="51">
        <f t="shared" si="7"/>
        <v>631</v>
      </c>
      <c r="P48" s="88">
        <v>327</v>
      </c>
      <c r="Q48" s="89">
        <v>304</v>
      </c>
      <c r="R48" s="50">
        <v>54</v>
      </c>
      <c r="S48" s="51">
        <f t="shared" si="8"/>
        <v>754</v>
      </c>
      <c r="T48" s="88">
        <v>396</v>
      </c>
      <c r="U48" s="89">
        <v>358</v>
      </c>
      <c r="V48" s="50">
        <v>79</v>
      </c>
      <c r="W48" s="51">
        <f t="shared" si="9"/>
        <v>464</v>
      </c>
      <c r="X48" s="88">
        <v>187</v>
      </c>
      <c r="Y48" s="89">
        <v>277</v>
      </c>
    </row>
    <row r="49" spans="2:25" ht="25.5" customHeight="1">
      <c r="B49" s="132" t="s">
        <v>14</v>
      </c>
      <c r="C49" s="131"/>
      <c r="D49" s="4">
        <f t="shared" si="6"/>
        <v>2820</v>
      </c>
      <c r="E49" s="85">
        <v>1364</v>
      </c>
      <c r="F49" s="86">
        <v>1456</v>
      </c>
      <c r="G49" s="87">
        <v>1476</v>
      </c>
      <c r="J49" s="46" t="s">
        <v>47</v>
      </c>
      <c r="K49" s="54">
        <f t="shared" si="5"/>
        <v>1990</v>
      </c>
      <c r="L49" s="54">
        <f>L50+L51+L52+L53+L54</f>
        <v>1012</v>
      </c>
      <c r="M49" s="55">
        <f>M50+M51+M52+M53+M54</f>
        <v>978</v>
      </c>
      <c r="N49" s="49" t="s">
        <v>48</v>
      </c>
      <c r="O49" s="54">
        <f t="shared" si="7"/>
        <v>3058</v>
      </c>
      <c r="P49" s="54">
        <f>P50+P51+P52+P53+P54</f>
        <v>1669</v>
      </c>
      <c r="Q49" s="55">
        <f>Q50+Q51+Q52+Q53+Q54</f>
        <v>1389</v>
      </c>
      <c r="R49" s="56" t="s">
        <v>49</v>
      </c>
      <c r="S49" s="54">
        <f t="shared" si="8"/>
        <v>3574</v>
      </c>
      <c r="T49" s="54">
        <f>T50+T51+T52+T53+T54</f>
        <v>1800</v>
      </c>
      <c r="U49" s="55">
        <f>U50+U51+U52+U53+U54</f>
        <v>1774</v>
      </c>
      <c r="V49" s="49" t="s">
        <v>50</v>
      </c>
      <c r="W49" s="54">
        <f t="shared" si="9"/>
        <v>2147</v>
      </c>
      <c r="X49" s="54">
        <f>X50+X51+X52+X53+X54</f>
        <v>886</v>
      </c>
      <c r="Y49" s="55">
        <f>Y50+Y51+Y52+Y53+Y54</f>
        <v>1261</v>
      </c>
    </row>
    <row r="50" spans="2:25" ht="25.5" customHeight="1">
      <c r="B50" s="138" t="s">
        <v>15</v>
      </c>
      <c r="C50" s="139"/>
      <c r="D50" s="4">
        <f t="shared" si="6"/>
        <v>1324</v>
      </c>
      <c r="E50" s="85">
        <v>656</v>
      </c>
      <c r="F50" s="86">
        <v>668</v>
      </c>
      <c r="G50" s="87">
        <v>759</v>
      </c>
      <c r="J50" s="57">
        <v>5</v>
      </c>
      <c r="K50" s="51">
        <f t="shared" si="5"/>
        <v>390</v>
      </c>
      <c r="L50" s="88">
        <v>203</v>
      </c>
      <c r="M50" s="89">
        <v>187</v>
      </c>
      <c r="N50" s="50">
        <v>30</v>
      </c>
      <c r="O50" s="51">
        <f t="shared" si="7"/>
        <v>568</v>
      </c>
      <c r="P50" s="88">
        <v>300</v>
      </c>
      <c r="Q50" s="89">
        <v>268</v>
      </c>
      <c r="R50" s="50">
        <v>55</v>
      </c>
      <c r="S50" s="51">
        <f t="shared" si="8"/>
        <v>716</v>
      </c>
      <c r="T50" s="88">
        <v>389</v>
      </c>
      <c r="U50" s="89">
        <v>327</v>
      </c>
      <c r="V50" s="50">
        <v>80</v>
      </c>
      <c r="W50" s="51">
        <f t="shared" si="9"/>
        <v>444</v>
      </c>
      <c r="X50" s="88">
        <v>199</v>
      </c>
      <c r="Y50" s="89">
        <v>245</v>
      </c>
    </row>
    <row r="51" spans="2:25" ht="25.5" customHeight="1">
      <c r="B51" s="132" t="s">
        <v>16</v>
      </c>
      <c r="C51" s="131"/>
      <c r="D51" s="4">
        <f t="shared" si="6"/>
        <v>1069</v>
      </c>
      <c r="E51" s="85">
        <v>507</v>
      </c>
      <c r="F51" s="86">
        <v>562</v>
      </c>
      <c r="G51" s="87">
        <v>588</v>
      </c>
      <c r="J51" s="57">
        <v>6</v>
      </c>
      <c r="K51" s="51">
        <f t="shared" si="5"/>
        <v>374</v>
      </c>
      <c r="L51" s="88">
        <v>192</v>
      </c>
      <c r="M51" s="89">
        <v>182</v>
      </c>
      <c r="N51" s="50">
        <v>31</v>
      </c>
      <c r="O51" s="51">
        <f t="shared" si="7"/>
        <v>644</v>
      </c>
      <c r="P51" s="88">
        <v>347</v>
      </c>
      <c r="Q51" s="89">
        <v>297</v>
      </c>
      <c r="R51" s="50">
        <v>56</v>
      </c>
      <c r="S51" s="51">
        <f t="shared" si="8"/>
        <v>709</v>
      </c>
      <c r="T51" s="88">
        <v>343</v>
      </c>
      <c r="U51" s="89">
        <v>366</v>
      </c>
      <c r="V51" s="50">
        <v>81</v>
      </c>
      <c r="W51" s="51">
        <f t="shared" si="9"/>
        <v>459</v>
      </c>
      <c r="X51" s="88">
        <v>196</v>
      </c>
      <c r="Y51" s="89">
        <v>263</v>
      </c>
    </row>
    <row r="52" spans="2:25" ht="25.5" customHeight="1">
      <c r="B52" s="140" t="s">
        <v>27</v>
      </c>
      <c r="C52" s="139"/>
      <c r="D52" s="4">
        <f t="shared" si="6"/>
        <v>1070</v>
      </c>
      <c r="E52" s="85">
        <v>551</v>
      </c>
      <c r="F52" s="86">
        <v>519</v>
      </c>
      <c r="G52" s="87">
        <v>505</v>
      </c>
      <c r="J52" s="57">
        <v>7</v>
      </c>
      <c r="K52" s="51">
        <f t="shared" si="5"/>
        <v>391</v>
      </c>
      <c r="L52" s="88">
        <v>193</v>
      </c>
      <c r="M52" s="89">
        <v>198</v>
      </c>
      <c r="N52" s="50">
        <v>32</v>
      </c>
      <c r="O52" s="51">
        <f t="shared" si="7"/>
        <v>575</v>
      </c>
      <c r="P52" s="88">
        <v>337</v>
      </c>
      <c r="Q52" s="89">
        <v>238</v>
      </c>
      <c r="R52" s="50">
        <v>57</v>
      </c>
      <c r="S52" s="51">
        <f t="shared" si="8"/>
        <v>715</v>
      </c>
      <c r="T52" s="88">
        <v>354</v>
      </c>
      <c r="U52" s="89">
        <v>361</v>
      </c>
      <c r="V52" s="50">
        <v>82</v>
      </c>
      <c r="W52" s="51">
        <f t="shared" si="9"/>
        <v>443</v>
      </c>
      <c r="X52" s="88">
        <v>177</v>
      </c>
      <c r="Y52" s="89">
        <v>266</v>
      </c>
    </row>
    <row r="53" spans="2:25" ht="25.5" customHeight="1">
      <c r="B53" s="132" t="s">
        <v>17</v>
      </c>
      <c r="C53" s="131"/>
      <c r="D53" s="4">
        <f t="shared" si="6"/>
        <v>1151</v>
      </c>
      <c r="E53" s="85">
        <v>592</v>
      </c>
      <c r="F53" s="86">
        <v>559</v>
      </c>
      <c r="G53" s="87">
        <v>502</v>
      </c>
      <c r="J53" s="57">
        <v>8</v>
      </c>
      <c r="K53" s="51">
        <f t="shared" si="5"/>
        <v>431</v>
      </c>
      <c r="L53" s="88">
        <v>210</v>
      </c>
      <c r="M53" s="89">
        <v>221</v>
      </c>
      <c r="N53" s="50">
        <v>33</v>
      </c>
      <c r="O53" s="51">
        <f t="shared" si="7"/>
        <v>632</v>
      </c>
      <c r="P53" s="88">
        <v>340</v>
      </c>
      <c r="Q53" s="89">
        <v>292</v>
      </c>
      <c r="R53" s="50">
        <v>58</v>
      </c>
      <c r="S53" s="51">
        <f t="shared" si="8"/>
        <v>746</v>
      </c>
      <c r="T53" s="88">
        <v>371</v>
      </c>
      <c r="U53" s="89">
        <v>375</v>
      </c>
      <c r="V53" s="50">
        <v>83</v>
      </c>
      <c r="W53" s="51">
        <f t="shared" si="9"/>
        <v>403</v>
      </c>
      <c r="X53" s="88">
        <v>156</v>
      </c>
      <c r="Y53" s="89">
        <v>247</v>
      </c>
    </row>
    <row r="54" spans="2:25" ht="25.5" customHeight="1">
      <c r="B54" s="130" t="s">
        <v>27</v>
      </c>
      <c r="C54" s="131"/>
      <c r="D54" s="4">
        <f t="shared" si="6"/>
        <v>2014</v>
      </c>
      <c r="E54" s="85">
        <v>1042</v>
      </c>
      <c r="F54" s="86">
        <v>972</v>
      </c>
      <c r="G54" s="87">
        <v>1104</v>
      </c>
      <c r="J54" s="57">
        <v>9</v>
      </c>
      <c r="K54" s="51">
        <f t="shared" si="5"/>
        <v>404</v>
      </c>
      <c r="L54" s="88">
        <v>214</v>
      </c>
      <c r="M54" s="89">
        <v>190</v>
      </c>
      <c r="N54" s="50">
        <v>34</v>
      </c>
      <c r="O54" s="51">
        <f t="shared" si="7"/>
        <v>639</v>
      </c>
      <c r="P54" s="88">
        <v>345</v>
      </c>
      <c r="Q54" s="89">
        <v>294</v>
      </c>
      <c r="R54" s="50">
        <v>59</v>
      </c>
      <c r="S54" s="51">
        <f t="shared" si="8"/>
        <v>688</v>
      </c>
      <c r="T54" s="88">
        <v>343</v>
      </c>
      <c r="U54" s="89">
        <v>345</v>
      </c>
      <c r="V54" s="50">
        <v>84</v>
      </c>
      <c r="W54" s="51">
        <f t="shared" si="9"/>
        <v>398</v>
      </c>
      <c r="X54" s="88">
        <v>158</v>
      </c>
      <c r="Y54" s="89">
        <v>240</v>
      </c>
    </row>
    <row r="55" spans="2:25" ht="25.5" customHeight="1">
      <c r="B55" s="130" t="s">
        <v>28</v>
      </c>
      <c r="C55" s="131"/>
      <c r="D55" s="4">
        <f t="shared" si="6"/>
        <v>1333</v>
      </c>
      <c r="E55" s="85">
        <v>688</v>
      </c>
      <c r="F55" s="86">
        <v>645</v>
      </c>
      <c r="G55" s="87">
        <v>661</v>
      </c>
      <c r="J55" s="49" t="s">
        <v>51</v>
      </c>
      <c r="K55" s="54">
        <f t="shared" si="5"/>
        <v>2043</v>
      </c>
      <c r="L55" s="54">
        <f>L56+L57+L58+L59+L60</f>
        <v>1014</v>
      </c>
      <c r="M55" s="55">
        <f>M56+M57+M58+M59+M60</f>
        <v>1029</v>
      </c>
      <c r="N55" s="49" t="s">
        <v>52</v>
      </c>
      <c r="O55" s="54">
        <f t="shared" si="7"/>
        <v>3249</v>
      </c>
      <c r="P55" s="54">
        <f>P56+P57+P58+P59+P60</f>
        <v>1773</v>
      </c>
      <c r="Q55" s="55">
        <f>Q56+Q57+Q58+Q59+Q60</f>
        <v>1476</v>
      </c>
      <c r="R55" s="49" t="s">
        <v>53</v>
      </c>
      <c r="S55" s="54">
        <f t="shared" si="8"/>
        <v>3530</v>
      </c>
      <c r="T55" s="54">
        <f>T56+T57+T58+T59+T60</f>
        <v>1878</v>
      </c>
      <c r="U55" s="55">
        <f>U56+U57+U58+U59+U60</f>
        <v>1652</v>
      </c>
      <c r="V55" s="49" t="s">
        <v>54</v>
      </c>
      <c r="W55" s="54">
        <f t="shared" si="9"/>
        <v>1321</v>
      </c>
      <c r="X55" s="54">
        <f>X56+X57+X58+X59+X60</f>
        <v>404</v>
      </c>
      <c r="Y55" s="55">
        <f>Y56+Y57+Y58+Y59+Y60</f>
        <v>917</v>
      </c>
    </row>
    <row r="56" spans="2:25" ht="25.5" customHeight="1">
      <c r="B56" s="132" t="s">
        <v>18</v>
      </c>
      <c r="C56" s="131"/>
      <c r="D56" s="4">
        <f t="shared" si="6"/>
        <v>3326</v>
      </c>
      <c r="E56" s="85">
        <v>1691</v>
      </c>
      <c r="F56" s="86">
        <v>1635</v>
      </c>
      <c r="G56" s="87">
        <v>1575</v>
      </c>
      <c r="J56" s="50">
        <v>10</v>
      </c>
      <c r="K56" s="51">
        <f t="shared" si="5"/>
        <v>420</v>
      </c>
      <c r="L56" s="88">
        <v>208</v>
      </c>
      <c r="M56" s="89">
        <v>212</v>
      </c>
      <c r="N56" s="50">
        <v>35</v>
      </c>
      <c r="O56" s="51">
        <f t="shared" si="7"/>
        <v>653</v>
      </c>
      <c r="P56" s="88">
        <v>363</v>
      </c>
      <c r="Q56" s="89">
        <v>290</v>
      </c>
      <c r="R56" s="50">
        <v>60</v>
      </c>
      <c r="S56" s="51">
        <f t="shared" si="8"/>
        <v>726</v>
      </c>
      <c r="T56" s="88">
        <v>387</v>
      </c>
      <c r="U56" s="89">
        <v>339</v>
      </c>
      <c r="V56" s="50">
        <v>85</v>
      </c>
      <c r="W56" s="51">
        <f t="shared" si="9"/>
        <v>322</v>
      </c>
      <c r="X56" s="88">
        <v>112</v>
      </c>
      <c r="Y56" s="89">
        <v>210</v>
      </c>
    </row>
    <row r="57" spans="2:25" ht="25.5" customHeight="1">
      <c r="B57" s="130" t="s">
        <v>29</v>
      </c>
      <c r="C57" s="131"/>
      <c r="D57" s="4">
        <f t="shared" si="6"/>
        <v>2404</v>
      </c>
      <c r="E57" s="85">
        <v>1196</v>
      </c>
      <c r="F57" s="86">
        <v>1208</v>
      </c>
      <c r="G57" s="87">
        <v>1250</v>
      </c>
      <c r="J57" s="50">
        <v>11</v>
      </c>
      <c r="K57" s="51">
        <f t="shared" si="5"/>
        <v>394</v>
      </c>
      <c r="L57" s="88">
        <v>185</v>
      </c>
      <c r="M57" s="89">
        <v>209</v>
      </c>
      <c r="N57" s="50">
        <v>36</v>
      </c>
      <c r="O57" s="51">
        <f t="shared" si="7"/>
        <v>636</v>
      </c>
      <c r="P57" s="88">
        <v>332</v>
      </c>
      <c r="Q57" s="89">
        <v>304</v>
      </c>
      <c r="R57" s="50">
        <v>61</v>
      </c>
      <c r="S57" s="51">
        <f t="shared" si="8"/>
        <v>678</v>
      </c>
      <c r="T57" s="88">
        <v>359</v>
      </c>
      <c r="U57" s="89">
        <v>319</v>
      </c>
      <c r="V57" s="50">
        <v>86</v>
      </c>
      <c r="W57" s="51">
        <f t="shared" si="9"/>
        <v>302</v>
      </c>
      <c r="X57" s="88">
        <v>100</v>
      </c>
      <c r="Y57" s="89">
        <v>202</v>
      </c>
    </row>
    <row r="58" spans="2:25" ht="25.5" customHeight="1">
      <c r="B58" s="132" t="s">
        <v>19</v>
      </c>
      <c r="C58" s="131"/>
      <c r="D58" s="4">
        <f t="shared" si="6"/>
        <v>1455</v>
      </c>
      <c r="E58" s="85">
        <v>737</v>
      </c>
      <c r="F58" s="86">
        <v>718</v>
      </c>
      <c r="G58" s="87">
        <v>732</v>
      </c>
      <c r="J58" s="50">
        <v>12</v>
      </c>
      <c r="K58" s="51">
        <f t="shared" si="5"/>
        <v>398</v>
      </c>
      <c r="L58" s="88">
        <v>205</v>
      </c>
      <c r="M58" s="89">
        <v>193</v>
      </c>
      <c r="N58" s="50">
        <v>37</v>
      </c>
      <c r="O58" s="51">
        <f t="shared" si="7"/>
        <v>662</v>
      </c>
      <c r="P58" s="88">
        <v>359</v>
      </c>
      <c r="Q58" s="89">
        <v>303</v>
      </c>
      <c r="R58" s="50">
        <v>62</v>
      </c>
      <c r="S58" s="51">
        <f t="shared" si="8"/>
        <v>749</v>
      </c>
      <c r="T58" s="88">
        <v>403</v>
      </c>
      <c r="U58" s="89">
        <v>346</v>
      </c>
      <c r="V58" s="50">
        <v>87</v>
      </c>
      <c r="W58" s="51">
        <f t="shared" si="9"/>
        <v>279</v>
      </c>
      <c r="X58" s="88">
        <v>84</v>
      </c>
      <c r="Y58" s="89">
        <v>195</v>
      </c>
    </row>
    <row r="59" spans="2:25" ht="25.5" customHeight="1">
      <c r="B59" s="130" t="s">
        <v>27</v>
      </c>
      <c r="C59" s="131"/>
      <c r="D59" s="4">
        <f t="shared" si="6"/>
        <v>1043</v>
      </c>
      <c r="E59" s="85">
        <v>537</v>
      </c>
      <c r="F59" s="86">
        <v>506</v>
      </c>
      <c r="G59" s="87">
        <v>513</v>
      </c>
      <c r="J59" s="50">
        <v>13</v>
      </c>
      <c r="K59" s="51">
        <f t="shared" si="5"/>
        <v>394</v>
      </c>
      <c r="L59" s="88">
        <v>191</v>
      </c>
      <c r="M59" s="89">
        <v>203</v>
      </c>
      <c r="N59" s="50">
        <v>38</v>
      </c>
      <c r="O59" s="51">
        <f t="shared" si="7"/>
        <v>625</v>
      </c>
      <c r="P59" s="88">
        <v>346</v>
      </c>
      <c r="Q59" s="89">
        <v>279</v>
      </c>
      <c r="R59" s="50">
        <v>63</v>
      </c>
      <c r="S59" s="51">
        <f t="shared" si="8"/>
        <v>704</v>
      </c>
      <c r="T59" s="88">
        <v>382</v>
      </c>
      <c r="U59" s="89">
        <v>322</v>
      </c>
      <c r="V59" s="50">
        <v>88</v>
      </c>
      <c r="W59" s="51">
        <f t="shared" si="9"/>
        <v>232</v>
      </c>
      <c r="X59" s="88">
        <v>56</v>
      </c>
      <c r="Y59" s="89">
        <v>176</v>
      </c>
    </row>
    <row r="60" spans="2:25" ht="25.5" customHeight="1">
      <c r="B60" s="130" t="s">
        <v>28</v>
      </c>
      <c r="C60" s="131"/>
      <c r="D60" s="4">
        <f t="shared" si="6"/>
        <v>1743</v>
      </c>
      <c r="E60" s="85">
        <v>886</v>
      </c>
      <c r="F60" s="86">
        <v>857</v>
      </c>
      <c r="G60" s="87">
        <v>821</v>
      </c>
      <c r="J60" s="50">
        <v>14</v>
      </c>
      <c r="K60" s="51">
        <f t="shared" si="5"/>
        <v>437</v>
      </c>
      <c r="L60" s="88">
        <v>225</v>
      </c>
      <c r="M60" s="89">
        <v>212</v>
      </c>
      <c r="N60" s="50">
        <v>39</v>
      </c>
      <c r="O60" s="51">
        <f t="shared" si="7"/>
        <v>673</v>
      </c>
      <c r="P60" s="88">
        <v>373</v>
      </c>
      <c r="Q60" s="89">
        <v>300</v>
      </c>
      <c r="R60" s="50">
        <v>64</v>
      </c>
      <c r="S60" s="51">
        <f t="shared" si="8"/>
        <v>673</v>
      </c>
      <c r="T60" s="88">
        <v>347</v>
      </c>
      <c r="U60" s="89">
        <v>326</v>
      </c>
      <c r="V60" s="50">
        <v>89</v>
      </c>
      <c r="W60" s="51">
        <f t="shared" si="9"/>
        <v>186</v>
      </c>
      <c r="X60" s="88">
        <v>52</v>
      </c>
      <c r="Y60" s="89">
        <v>134</v>
      </c>
    </row>
    <row r="61" spans="2:25" ht="25.5" customHeight="1">
      <c r="B61" s="130" t="s">
        <v>30</v>
      </c>
      <c r="C61" s="131"/>
      <c r="D61" s="4">
        <f t="shared" si="6"/>
        <v>1476</v>
      </c>
      <c r="E61" s="85">
        <v>723</v>
      </c>
      <c r="F61" s="86">
        <v>753</v>
      </c>
      <c r="G61" s="87">
        <v>948</v>
      </c>
      <c r="J61" s="49" t="s">
        <v>55</v>
      </c>
      <c r="K61" s="54">
        <f t="shared" si="5"/>
        <v>2375</v>
      </c>
      <c r="L61" s="54">
        <f>L62+L63+L64+L65+L66</f>
        <v>1220</v>
      </c>
      <c r="M61" s="55">
        <f>M62+M63+M64+M65+M66</f>
        <v>1155</v>
      </c>
      <c r="N61" s="49" t="s">
        <v>56</v>
      </c>
      <c r="O61" s="54">
        <f t="shared" si="7"/>
        <v>3740</v>
      </c>
      <c r="P61" s="54">
        <f>P62+P63+P64+P65+P66</f>
        <v>2001</v>
      </c>
      <c r="Q61" s="55">
        <f>Q62+Q63+Q64+Q65+Q66</f>
        <v>1739</v>
      </c>
      <c r="R61" s="49" t="s">
        <v>57</v>
      </c>
      <c r="S61" s="54">
        <f t="shared" si="8"/>
        <v>4045</v>
      </c>
      <c r="T61" s="54">
        <f>T62+T63+T64+T65+T66</f>
        <v>2035</v>
      </c>
      <c r="U61" s="55">
        <f>U62+U63+U64+U65+U66</f>
        <v>2010</v>
      </c>
      <c r="V61" s="49" t="s">
        <v>58</v>
      </c>
      <c r="W61" s="54">
        <f t="shared" si="9"/>
        <v>588</v>
      </c>
      <c r="X61" s="54">
        <f>X62+X63+X64+X65+X66</f>
        <v>148</v>
      </c>
      <c r="Y61" s="55">
        <f>Y62+Y63+Y64+Y65+Y66</f>
        <v>440</v>
      </c>
    </row>
    <row r="62" spans="2:25" ht="25.5" customHeight="1">
      <c r="B62" s="132" t="s">
        <v>20</v>
      </c>
      <c r="C62" s="131"/>
      <c r="D62" s="4">
        <f t="shared" si="6"/>
        <v>305</v>
      </c>
      <c r="E62" s="85">
        <v>151</v>
      </c>
      <c r="F62" s="86">
        <v>154</v>
      </c>
      <c r="G62" s="87">
        <v>160</v>
      </c>
      <c r="J62" s="50">
        <v>15</v>
      </c>
      <c r="K62" s="51">
        <f t="shared" si="5"/>
        <v>468</v>
      </c>
      <c r="L62" s="88">
        <v>240</v>
      </c>
      <c r="M62" s="89">
        <v>228</v>
      </c>
      <c r="N62" s="50">
        <v>40</v>
      </c>
      <c r="O62" s="51">
        <f t="shared" si="7"/>
        <v>668</v>
      </c>
      <c r="P62" s="88">
        <v>352</v>
      </c>
      <c r="Q62" s="89">
        <v>316</v>
      </c>
      <c r="R62" s="50">
        <v>65</v>
      </c>
      <c r="S62" s="51">
        <f t="shared" si="8"/>
        <v>727</v>
      </c>
      <c r="T62" s="88">
        <v>377</v>
      </c>
      <c r="U62" s="89">
        <v>350</v>
      </c>
      <c r="V62" s="50">
        <v>90</v>
      </c>
      <c r="W62" s="51">
        <f t="shared" si="9"/>
        <v>181</v>
      </c>
      <c r="X62" s="88">
        <v>52</v>
      </c>
      <c r="Y62" s="89">
        <v>129</v>
      </c>
    </row>
    <row r="63" spans="2:25" ht="25.5" customHeight="1" thickBot="1">
      <c r="B63" s="133" t="s">
        <v>21</v>
      </c>
      <c r="C63" s="134"/>
      <c r="D63" s="5">
        <f t="shared" si="6"/>
        <v>48</v>
      </c>
      <c r="E63" s="85">
        <v>15</v>
      </c>
      <c r="F63" s="86">
        <v>33</v>
      </c>
      <c r="G63" s="87">
        <v>25</v>
      </c>
      <c r="J63" s="50">
        <v>16</v>
      </c>
      <c r="K63" s="51">
        <f t="shared" si="5"/>
        <v>456</v>
      </c>
      <c r="L63" s="88">
        <v>222</v>
      </c>
      <c r="M63" s="89">
        <v>234</v>
      </c>
      <c r="N63" s="50">
        <v>41</v>
      </c>
      <c r="O63" s="51">
        <f t="shared" si="7"/>
        <v>707</v>
      </c>
      <c r="P63" s="88">
        <v>369</v>
      </c>
      <c r="Q63" s="89">
        <v>338</v>
      </c>
      <c r="R63" s="50">
        <v>66</v>
      </c>
      <c r="S63" s="51">
        <f t="shared" si="8"/>
        <v>801</v>
      </c>
      <c r="T63" s="88">
        <v>424</v>
      </c>
      <c r="U63" s="89">
        <v>377</v>
      </c>
      <c r="V63" s="50">
        <v>91</v>
      </c>
      <c r="W63" s="51">
        <f t="shared" si="9"/>
        <v>145</v>
      </c>
      <c r="X63" s="88">
        <v>34</v>
      </c>
      <c r="Y63" s="89">
        <v>111</v>
      </c>
    </row>
    <row r="64" spans="2:25" ht="25.5" customHeight="1" thickBot="1" thickTop="1">
      <c r="B64" s="135" t="s">
        <v>22</v>
      </c>
      <c r="C64" s="136"/>
      <c r="D64" s="6">
        <f>SUM(D44:D63)</f>
        <v>54660</v>
      </c>
      <c r="E64" s="6">
        <f>SUM(E44:E63)</f>
        <v>27345</v>
      </c>
      <c r="F64" s="37">
        <f>SUM(F44:F63)</f>
        <v>27315</v>
      </c>
      <c r="G64" s="7">
        <f>SUM(G44:G63)</f>
        <v>28051</v>
      </c>
      <c r="J64" s="50">
        <v>17</v>
      </c>
      <c r="K64" s="51">
        <f t="shared" si="5"/>
        <v>484</v>
      </c>
      <c r="L64" s="88">
        <v>254</v>
      </c>
      <c r="M64" s="89">
        <v>230</v>
      </c>
      <c r="N64" s="50">
        <v>42</v>
      </c>
      <c r="O64" s="51">
        <f t="shared" si="7"/>
        <v>722</v>
      </c>
      <c r="P64" s="88">
        <v>387</v>
      </c>
      <c r="Q64" s="89">
        <v>335</v>
      </c>
      <c r="R64" s="50">
        <v>67</v>
      </c>
      <c r="S64" s="51">
        <f t="shared" si="8"/>
        <v>847</v>
      </c>
      <c r="T64" s="88">
        <v>396</v>
      </c>
      <c r="U64" s="89">
        <v>451</v>
      </c>
      <c r="V64" s="50">
        <v>92</v>
      </c>
      <c r="W64" s="51">
        <f t="shared" si="9"/>
        <v>107</v>
      </c>
      <c r="X64" s="88">
        <v>32</v>
      </c>
      <c r="Y64" s="89">
        <v>75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440</v>
      </c>
      <c r="L65" s="88">
        <v>226</v>
      </c>
      <c r="M65" s="89">
        <v>214</v>
      </c>
      <c r="N65" s="50">
        <v>43</v>
      </c>
      <c r="O65" s="51">
        <f t="shared" si="7"/>
        <v>832</v>
      </c>
      <c r="P65" s="88">
        <v>454</v>
      </c>
      <c r="Q65" s="89">
        <v>378</v>
      </c>
      <c r="R65" s="50">
        <v>68</v>
      </c>
      <c r="S65" s="51">
        <f t="shared" si="8"/>
        <v>804</v>
      </c>
      <c r="T65" s="88">
        <v>413</v>
      </c>
      <c r="U65" s="89">
        <v>391</v>
      </c>
      <c r="V65" s="50">
        <v>93</v>
      </c>
      <c r="W65" s="51">
        <f t="shared" si="9"/>
        <v>88</v>
      </c>
      <c r="X65" s="88">
        <v>19</v>
      </c>
      <c r="Y65" s="89">
        <v>69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527</v>
      </c>
      <c r="L66" s="88">
        <v>278</v>
      </c>
      <c r="M66" s="89">
        <v>249</v>
      </c>
      <c r="N66" s="50">
        <v>44</v>
      </c>
      <c r="O66" s="51">
        <f t="shared" si="7"/>
        <v>811</v>
      </c>
      <c r="P66" s="88">
        <v>439</v>
      </c>
      <c r="Q66" s="89">
        <v>372</v>
      </c>
      <c r="R66" s="50">
        <v>69</v>
      </c>
      <c r="S66" s="51">
        <f t="shared" si="8"/>
        <v>866</v>
      </c>
      <c r="T66" s="88">
        <v>425</v>
      </c>
      <c r="U66" s="89">
        <v>441</v>
      </c>
      <c r="V66" s="50">
        <v>94</v>
      </c>
      <c r="W66" s="51">
        <f t="shared" si="9"/>
        <v>67</v>
      </c>
      <c r="X66" s="88">
        <v>11</v>
      </c>
      <c r="Y66" s="89">
        <v>56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2998</v>
      </c>
      <c r="L67" s="54">
        <f>L68+L69+L70+L71+L72</f>
        <v>1559</v>
      </c>
      <c r="M67" s="55">
        <f>M68+M69+M70+M71+M72</f>
        <v>1439</v>
      </c>
      <c r="N67" s="49" t="s">
        <v>60</v>
      </c>
      <c r="O67" s="54">
        <f t="shared" si="7"/>
        <v>4400</v>
      </c>
      <c r="P67" s="54">
        <f>P68+P69+P70+P71+P72</f>
        <v>2309</v>
      </c>
      <c r="Q67" s="55">
        <f>Q68+Q69+Q70+Q71+Q72</f>
        <v>2091</v>
      </c>
      <c r="R67" s="49" t="s">
        <v>61</v>
      </c>
      <c r="S67" s="54">
        <f t="shared" si="8"/>
        <v>3474</v>
      </c>
      <c r="T67" s="54">
        <f>T68+T69+T70+T71+T72</f>
        <v>1663</v>
      </c>
      <c r="U67" s="55">
        <f>U68+U69+U70+U71+U72</f>
        <v>1811</v>
      </c>
      <c r="V67" s="49" t="s">
        <v>62</v>
      </c>
      <c r="W67" s="54">
        <f t="shared" si="9"/>
        <v>168</v>
      </c>
      <c r="X67" s="54">
        <f>X68+X69+X70+X71+X72</f>
        <v>21</v>
      </c>
      <c r="Y67" s="55">
        <f>Y68+Y69+Y70+Y71+Y72</f>
        <v>147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546</v>
      </c>
      <c r="L68" s="88">
        <v>296</v>
      </c>
      <c r="M68" s="89">
        <v>250</v>
      </c>
      <c r="N68" s="50">
        <v>45</v>
      </c>
      <c r="O68" s="51">
        <f t="shared" si="7"/>
        <v>913</v>
      </c>
      <c r="P68" s="88">
        <v>492</v>
      </c>
      <c r="Q68" s="89">
        <v>421</v>
      </c>
      <c r="R68" s="50">
        <v>70</v>
      </c>
      <c r="S68" s="51">
        <f t="shared" si="8"/>
        <v>911</v>
      </c>
      <c r="T68" s="88">
        <v>453</v>
      </c>
      <c r="U68" s="89">
        <v>458</v>
      </c>
      <c r="V68" s="50">
        <v>95</v>
      </c>
      <c r="W68" s="51">
        <f t="shared" si="9"/>
        <v>67</v>
      </c>
      <c r="X68" s="88">
        <v>9</v>
      </c>
      <c r="Y68" s="89">
        <v>58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589</v>
      </c>
      <c r="L69" s="88">
        <v>300</v>
      </c>
      <c r="M69" s="89">
        <v>289</v>
      </c>
      <c r="N69" s="50">
        <v>46</v>
      </c>
      <c r="O69" s="51">
        <f t="shared" si="7"/>
        <v>916</v>
      </c>
      <c r="P69" s="88">
        <v>478</v>
      </c>
      <c r="Q69" s="89">
        <v>438</v>
      </c>
      <c r="R69" s="50">
        <v>71</v>
      </c>
      <c r="S69" s="51">
        <f t="shared" si="8"/>
        <v>765</v>
      </c>
      <c r="T69" s="88">
        <v>363</v>
      </c>
      <c r="U69" s="89">
        <v>402</v>
      </c>
      <c r="V69" s="50">
        <v>96</v>
      </c>
      <c r="W69" s="51">
        <f t="shared" si="9"/>
        <v>34</v>
      </c>
      <c r="X69" s="88">
        <v>4</v>
      </c>
      <c r="Y69" s="89">
        <v>30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578</v>
      </c>
      <c r="L70" s="88">
        <v>300</v>
      </c>
      <c r="M70" s="89">
        <v>278</v>
      </c>
      <c r="N70" s="50">
        <v>47</v>
      </c>
      <c r="O70" s="51">
        <f t="shared" si="7"/>
        <v>827</v>
      </c>
      <c r="P70" s="88">
        <v>424</v>
      </c>
      <c r="Q70" s="89">
        <v>403</v>
      </c>
      <c r="R70" s="50">
        <v>72</v>
      </c>
      <c r="S70" s="51">
        <f t="shared" si="8"/>
        <v>516</v>
      </c>
      <c r="T70" s="88">
        <v>255</v>
      </c>
      <c r="U70" s="89">
        <v>261</v>
      </c>
      <c r="V70" s="50">
        <v>97</v>
      </c>
      <c r="W70" s="51">
        <f t="shared" si="9"/>
        <v>28</v>
      </c>
      <c r="X70" s="88">
        <v>5</v>
      </c>
      <c r="Y70" s="89">
        <v>23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642</v>
      </c>
      <c r="L71" s="88">
        <v>319</v>
      </c>
      <c r="M71" s="89">
        <v>323</v>
      </c>
      <c r="N71" s="50">
        <v>48</v>
      </c>
      <c r="O71" s="51">
        <f>P71+Q71</f>
        <v>858</v>
      </c>
      <c r="P71" s="88">
        <v>458</v>
      </c>
      <c r="Q71" s="89">
        <v>400</v>
      </c>
      <c r="R71" s="50">
        <v>73</v>
      </c>
      <c r="S71" s="51">
        <f t="shared" si="8"/>
        <v>587</v>
      </c>
      <c r="T71" s="88">
        <v>278</v>
      </c>
      <c r="U71" s="89">
        <v>309</v>
      </c>
      <c r="V71" s="50">
        <v>98</v>
      </c>
      <c r="W71" s="51">
        <f t="shared" si="9"/>
        <v>21</v>
      </c>
      <c r="X71" s="88">
        <v>0</v>
      </c>
      <c r="Y71" s="89">
        <v>21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643</v>
      </c>
      <c r="L72" s="92">
        <v>344</v>
      </c>
      <c r="M72" s="93">
        <v>299</v>
      </c>
      <c r="N72" s="60">
        <v>49</v>
      </c>
      <c r="O72" s="61">
        <f>P72+Q72</f>
        <v>886</v>
      </c>
      <c r="P72" s="92">
        <v>457</v>
      </c>
      <c r="Q72" s="93">
        <v>429</v>
      </c>
      <c r="R72" s="60">
        <v>74</v>
      </c>
      <c r="S72" s="61">
        <f t="shared" si="8"/>
        <v>695</v>
      </c>
      <c r="T72" s="92">
        <v>314</v>
      </c>
      <c r="U72" s="93">
        <v>381</v>
      </c>
      <c r="V72" s="50">
        <v>99</v>
      </c>
      <c r="W72" s="51">
        <f t="shared" si="9"/>
        <v>18</v>
      </c>
      <c r="X72" s="90">
        <v>3</v>
      </c>
      <c r="Y72" s="91">
        <v>15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9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9"/>
        <v>54660</v>
      </c>
      <c r="X74" s="126">
        <f>L43+L49+L55+L61+L67+L73+P43+P49+P55+P61+P67+P73+T43+T49+T55+T61+T67+T73+X43+X49+X55+X61+X67+X73</f>
        <v>27345</v>
      </c>
      <c r="Y74" s="128">
        <f>M43+M49+M55+M61+M67+M73+Q43+Q49+Q55+Q61+Q67+Q73+U43+U49+U55+U61+U67+U73+Y43+Y49+Y55+Y61+Y67+Y73</f>
        <v>27315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14707</v>
      </c>
      <c r="P76" s="69">
        <f>T61+T67+X43+X55+X49+X61+X67+X73</f>
        <v>6460</v>
      </c>
      <c r="Q76" s="69">
        <f>U61+U67+Y43+Y49+Y55+Y61+Y67+Y73</f>
        <v>8247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18"/>
      <c r="C79" s="118"/>
      <c r="D79" s="118"/>
      <c r="E79" s="118"/>
      <c r="F79" s="118"/>
      <c r="G79" s="118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平成30年８月１日現在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平成30年８月１日現在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54">
        <f aca="true" t="shared" si="10" ref="K82:K111">L82+M82</f>
        <v>103</v>
      </c>
      <c r="L82" s="54">
        <f>L83+L84+L85+L86+L87</f>
        <v>50</v>
      </c>
      <c r="M82" s="54">
        <f>M83+M84+M85+M86+M87</f>
        <v>53</v>
      </c>
      <c r="N82" s="49" t="s">
        <v>44</v>
      </c>
      <c r="O82" s="54">
        <f>P82+Q82</f>
        <v>701</v>
      </c>
      <c r="P82" s="54">
        <f>P83+P84+P85+P86+P87</f>
        <v>399</v>
      </c>
      <c r="Q82" s="54">
        <f>Q83+Q84+Q85+Q86+Q87</f>
        <v>302</v>
      </c>
      <c r="R82" s="49" t="s">
        <v>45</v>
      </c>
      <c r="S82" s="54">
        <f>T82+U82</f>
        <v>235</v>
      </c>
      <c r="T82" s="54">
        <f>T83+T84+T85+T86+T87</f>
        <v>92</v>
      </c>
      <c r="U82" s="54">
        <f>U83+U84+U85+U86+U87</f>
        <v>143</v>
      </c>
      <c r="V82" s="49" t="s">
        <v>46</v>
      </c>
      <c r="W82" s="54">
        <f>X82+Y82</f>
        <v>21</v>
      </c>
      <c r="X82" s="54">
        <f>X83+X84+X85+X86+X87</f>
        <v>9</v>
      </c>
      <c r="Y82" s="54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1" ref="D83:D102">E83+F83</f>
        <v>1122</v>
      </c>
      <c r="E83" s="76">
        <v>592</v>
      </c>
      <c r="F83" s="77">
        <v>530</v>
      </c>
      <c r="G83" s="78">
        <v>673</v>
      </c>
      <c r="J83" s="50">
        <v>0</v>
      </c>
      <c r="K83" s="51">
        <f t="shared" si="10"/>
        <v>22</v>
      </c>
      <c r="L83" s="94">
        <v>12</v>
      </c>
      <c r="M83" s="95">
        <v>10</v>
      </c>
      <c r="N83" s="50">
        <v>25</v>
      </c>
      <c r="O83" s="51">
        <f aca="true" t="shared" si="12" ref="O83:O109">P83+Q83</f>
        <v>186</v>
      </c>
      <c r="P83" s="94">
        <v>103</v>
      </c>
      <c r="Q83" s="95">
        <v>83</v>
      </c>
      <c r="R83" s="50">
        <v>50</v>
      </c>
      <c r="S83" s="51">
        <f aca="true" t="shared" si="13" ref="S83:S111">T83+U83</f>
        <v>65</v>
      </c>
      <c r="T83" s="94">
        <v>25</v>
      </c>
      <c r="U83" s="95">
        <v>40</v>
      </c>
      <c r="V83" s="50">
        <v>75</v>
      </c>
      <c r="W83" s="51">
        <f aca="true" t="shared" si="14" ref="W83:W113">X83+Y83</f>
        <v>6</v>
      </c>
      <c r="X83" s="94">
        <v>1</v>
      </c>
      <c r="Y83" s="95">
        <v>5</v>
      </c>
    </row>
    <row r="84" spans="2:25" ht="25.5" customHeight="1">
      <c r="B84" s="137" t="s">
        <v>10</v>
      </c>
      <c r="C84" s="131"/>
      <c r="D84" s="4">
        <f t="shared" si="11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20</v>
      </c>
      <c r="L84" s="94">
        <v>10</v>
      </c>
      <c r="M84" s="95">
        <v>10</v>
      </c>
      <c r="N84" s="50">
        <v>26</v>
      </c>
      <c r="O84" s="51">
        <f t="shared" si="12"/>
        <v>135</v>
      </c>
      <c r="P84" s="94">
        <v>76</v>
      </c>
      <c r="Q84" s="95">
        <v>59</v>
      </c>
      <c r="R84" s="50">
        <v>51</v>
      </c>
      <c r="S84" s="51">
        <f t="shared" si="13"/>
        <v>46</v>
      </c>
      <c r="T84" s="94">
        <v>16</v>
      </c>
      <c r="U84" s="95">
        <v>30</v>
      </c>
      <c r="V84" s="50">
        <v>76</v>
      </c>
      <c r="W84" s="51">
        <f t="shared" si="14"/>
        <v>3</v>
      </c>
      <c r="X84" s="94">
        <v>0</v>
      </c>
      <c r="Y84" s="95">
        <v>3</v>
      </c>
    </row>
    <row r="85" spans="2:25" ht="25.5" customHeight="1">
      <c r="B85" s="151" t="s">
        <v>11</v>
      </c>
      <c r="C85" s="139"/>
      <c r="D85" s="4">
        <f t="shared" si="11"/>
        <v>827</v>
      </c>
      <c r="E85" s="79">
        <v>387</v>
      </c>
      <c r="F85" s="80">
        <v>440</v>
      </c>
      <c r="G85" s="81">
        <v>567</v>
      </c>
      <c r="J85" s="50">
        <v>2</v>
      </c>
      <c r="K85" s="51">
        <f t="shared" si="10"/>
        <v>30</v>
      </c>
      <c r="L85" s="94">
        <v>8</v>
      </c>
      <c r="M85" s="95">
        <v>22</v>
      </c>
      <c r="N85" s="50">
        <v>27</v>
      </c>
      <c r="O85" s="51">
        <f t="shared" si="12"/>
        <v>134</v>
      </c>
      <c r="P85" s="94">
        <v>73</v>
      </c>
      <c r="Q85" s="95">
        <v>61</v>
      </c>
      <c r="R85" s="50">
        <v>52</v>
      </c>
      <c r="S85" s="51">
        <f t="shared" si="13"/>
        <v>52</v>
      </c>
      <c r="T85" s="94">
        <v>24</v>
      </c>
      <c r="U85" s="95">
        <v>28</v>
      </c>
      <c r="V85" s="50">
        <v>77</v>
      </c>
      <c r="W85" s="51">
        <f t="shared" si="14"/>
        <v>5</v>
      </c>
      <c r="X85" s="94">
        <v>3</v>
      </c>
      <c r="Y85" s="95">
        <v>2</v>
      </c>
    </row>
    <row r="86" spans="2:25" ht="25.5" customHeight="1">
      <c r="B86" s="137" t="s">
        <v>12</v>
      </c>
      <c r="C86" s="131"/>
      <c r="D86" s="4">
        <f t="shared" si="11"/>
        <v>1</v>
      </c>
      <c r="E86" s="79">
        <v>0</v>
      </c>
      <c r="F86" s="80">
        <v>1</v>
      </c>
      <c r="G86" s="81">
        <v>0</v>
      </c>
      <c r="J86" s="50">
        <v>3</v>
      </c>
      <c r="K86" s="51">
        <f t="shared" si="10"/>
        <v>13</v>
      </c>
      <c r="L86" s="94">
        <v>9</v>
      </c>
      <c r="M86" s="95">
        <v>4</v>
      </c>
      <c r="N86" s="50">
        <v>28</v>
      </c>
      <c r="O86" s="51">
        <f t="shared" si="12"/>
        <v>143</v>
      </c>
      <c r="P86" s="94">
        <v>86</v>
      </c>
      <c r="Q86" s="95">
        <v>57</v>
      </c>
      <c r="R86" s="50">
        <v>53</v>
      </c>
      <c r="S86" s="51">
        <f t="shared" si="13"/>
        <v>43</v>
      </c>
      <c r="T86" s="94">
        <v>15</v>
      </c>
      <c r="U86" s="95">
        <v>28</v>
      </c>
      <c r="V86" s="50">
        <v>78</v>
      </c>
      <c r="W86" s="51">
        <f t="shared" si="14"/>
        <v>5</v>
      </c>
      <c r="X86" s="94">
        <v>4</v>
      </c>
      <c r="Y86" s="95">
        <v>1</v>
      </c>
    </row>
    <row r="87" spans="2:25" ht="25.5" customHeight="1">
      <c r="B87" s="137" t="s">
        <v>13</v>
      </c>
      <c r="C87" s="131"/>
      <c r="D87" s="4">
        <f t="shared" si="11"/>
        <v>96</v>
      </c>
      <c r="E87" s="79">
        <v>46</v>
      </c>
      <c r="F87" s="80">
        <v>50</v>
      </c>
      <c r="G87" s="81">
        <v>59</v>
      </c>
      <c r="J87" s="50">
        <v>4</v>
      </c>
      <c r="K87" s="51">
        <f t="shared" si="10"/>
        <v>18</v>
      </c>
      <c r="L87" s="94">
        <v>11</v>
      </c>
      <c r="M87" s="95">
        <v>7</v>
      </c>
      <c r="N87" s="50">
        <v>29</v>
      </c>
      <c r="O87" s="51">
        <f t="shared" si="12"/>
        <v>103</v>
      </c>
      <c r="P87" s="94">
        <v>61</v>
      </c>
      <c r="Q87" s="95">
        <v>42</v>
      </c>
      <c r="R87" s="50">
        <v>54</v>
      </c>
      <c r="S87" s="51">
        <f t="shared" si="13"/>
        <v>29</v>
      </c>
      <c r="T87" s="94">
        <v>12</v>
      </c>
      <c r="U87" s="95">
        <v>17</v>
      </c>
      <c r="V87" s="50">
        <v>79</v>
      </c>
      <c r="W87" s="51">
        <f t="shared" si="14"/>
        <v>2</v>
      </c>
      <c r="X87" s="94">
        <v>1</v>
      </c>
      <c r="Y87" s="95">
        <v>1</v>
      </c>
    </row>
    <row r="88" spans="2:25" ht="25.5" customHeight="1">
      <c r="B88" s="132" t="s">
        <v>14</v>
      </c>
      <c r="C88" s="131"/>
      <c r="D88" s="4">
        <f t="shared" si="11"/>
        <v>164</v>
      </c>
      <c r="E88" s="79">
        <v>93</v>
      </c>
      <c r="F88" s="80">
        <v>71</v>
      </c>
      <c r="G88" s="81">
        <v>130</v>
      </c>
      <c r="J88" s="46" t="s">
        <v>47</v>
      </c>
      <c r="K88" s="54">
        <f t="shared" si="10"/>
        <v>75</v>
      </c>
      <c r="L88" s="54">
        <f>L89+L90+L91+L92+L93</f>
        <v>42</v>
      </c>
      <c r="M88" s="54">
        <f>M89+M90+M91+M92+M93</f>
        <v>33</v>
      </c>
      <c r="N88" s="49" t="s">
        <v>48</v>
      </c>
      <c r="O88" s="54">
        <f t="shared" si="12"/>
        <v>353</v>
      </c>
      <c r="P88" s="54">
        <f>P89+P90+P91+P92+P93</f>
        <v>183</v>
      </c>
      <c r="Q88" s="54">
        <f>Q89+Q90+Q91+Q92+Q93</f>
        <v>170</v>
      </c>
      <c r="R88" s="56" t="s">
        <v>49</v>
      </c>
      <c r="S88" s="54">
        <f t="shared" si="13"/>
        <v>168</v>
      </c>
      <c r="T88" s="54">
        <f>T89+T90+T91+T92+T93</f>
        <v>59</v>
      </c>
      <c r="U88" s="54">
        <f>U89+U90+U91+U92+U93</f>
        <v>109</v>
      </c>
      <c r="V88" s="49" t="s">
        <v>50</v>
      </c>
      <c r="W88" s="54">
        <f t="shared" si="14"/>
        <v>15</v>
      </c>
      <c r="X88" s="54">
        <f>X89+X90+X91+X92+X93</f>
        <v>7</v>
      </c>
      <c r="Y88" s="54">
        <f>Y89+Y90+Y91+Y92+Y93</f>
        <v>8</v>
      </c>
    </row>
    <row r="89" spans="2:25" ht="25.5" customHeight="1">
      <c r="B89" s="138" t="s">
        <v>15</v>
      </c>
      <c r="C89" s="139"/>
      <c r="D89" s="4">
        <f t="shared" si="11"/>
        <v>253</v>
      </c>
      <c r="E89" s="79">
        <v>127</v>
      </c>
      <c r="F89" s="80">
        <v>126</v>
      </c>
      <c r="G89" s="81">
        <v>216</v>
      </c>
      <c r="J89" s="57">
        <v>5</v>
      </c>
      <c r="K89" s="51">
        <f t="shared" si="10"/>
        <v>16</v>
      </c>
      <c r="L89" s="94">
        <v>9</v>
      </c>
      <c r="M89" s="95">
        <v>7</v>
      </c>
      <c r="N89" s="50">
        <v>30</v>
      </c>
      <c r="O89" s="51">
        <f>P89+Q89</f>
        <v>92</v>
      </c>
      <c r="P89" s="94">
        <v>55</v>
      </c>
      <c r="Q89" s="95">
        <v>37</v>
      </c>
      <c r="R89" s="50">
        <v>55</v>
      </c>
      <c r="S89" s="51">
        <f t="shared" si="13"/>
        <v>35</v>
      </c>
      <c r="T89" s="94">
        <v>14</v>
      </c>
      <c r="U89" s="95">
        <v>21</v>
      </c>
      <c r="V89" s="50">
        <v>80</v>
      </c>
      <c r="W89" s="51">
        <f t="shared" si="14"/>
        <v>3</v>
      </c>
      <c r="X89" s="94">
        <v>2</v>
      </c>
      <c r="Y89" s="95">
        <v>1</v>
      </c>
    </row>
    <row r="90" spans="2:25" ht="25.5" customHeight="1">
      <c r="B90" s="132" t="s">
        <v>16</v>
      </c>
      <c r="C90" s="131"/>
      <c r="D90" s="4">
        <f t="shared" si="11"/>
        <v>17</v>
      </c>
      <c r="E90" s="79">
        <v>7</v>
      </c>
      <c r="F90" s="80">
        <v>10</v>
      </c>
      <c r="G90" s="81">
        <v>6</v>
      </c>
      <c r="J90" s="57">
        <v>6</v>
      </c>
      <c r="K90" s="51">
        <f t="shared" si="10"/>
        <v>19</v>
      </c>
      <c r="L90" s="94">
        <v>9</v>
      </c>
      <c r="M90" s="95">
        <v>10</v>
      </c>
      <c r="N90" s="50">
        <v>31</v>
      </c>
      <c r="O90" s="51">
        <f t="shared" si="12"/>
        <v>81</v>
      </c>
      <c r="P90" s="94">
        <v>47</v>
      </c>
      <c r="Q90" s="95">
        <v>34</v>
      </c>
      <c r="R90" s="50">
        <v>56</v>
      </c>
      <c r="S90" s="51">
        <f t="shared" si="13"/>
        <v>37</v>
      </c>
      <c r="T90" s="94">
        <v>11</v>
      </c>
      <c r="U90" s="95">
        <v>26</v>
      </c>
      <c r="V90" s="50">
        <v>81</v>
      </c>
      <c r="W90" s="51">
        <f t="shared" si="14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1"/>
        <v>38</v>
      </c>
      <c r="E91" s="79">
        <v>23</v>
      </c>
      <c r="F91" s="80">
        <v>15</v>
      </c>
      <c r="G91" s="81">
        <v>26</v>
      </c>
      <c r="J91" s="57">
        <v>7</v>
      </c>
      <c r="K91" s="51">
        <f t="shared" si="10"/>
        <v>13</v>
      </c>
      <c r="L91" s="94">
        <v>6</v>
      </c>
      <c r="M91" s="95">
        <v>7</v>
      </c>
      <c r="N91" s="50">
        <v>32</v>
      </c>
      <c r="O91" s="51">
        <f t="shared" si="12"/>
        <v>73</v>
      </c>
      <c r="P91" s="94">
        <v>30</v>
      </c>
      <c r="Q91" s="95">
        <v>43</v>
      </c>
      <c r="R91" s="50">
        <v>57</v>
      </c>
      <c r="S91" s="51">
        <f t="shared" si="13"/>
        <v>39</v>
      </c>
      <c r="T91" s="94">
        <v>14</v>
      </c>
      <c r="U91" s="95">
        <v>25</v>
      </c>
      <c r="V91" s="50">
        <v>82</v>
      </c>
      <c r="W91" s="51">
        <f t="shared" si="14"/>
        <v>5</v>
      </c>
      <c r="X91" s="94">
        <v>2</v>
      </c>
      <c r="Y91" s="95">
        <v>3</v>
      </c>
    </row>
    <row r="92" spans="2:25" ht="25.5" customHeight="1">
      <c r="B92" s="132" t="s">
        <v>17</v>
      </c>
      <c r="C92" s="131"/>
      <c r="D92" s="4">
        <f t="shared" si="11"/>
        <v>33</v>
      </c>
      <c r="E92" s="79">
        <v>20</v>
      </c>
      <c r="F92" s="80">
        <v>13</v>
      </c>
      <c r="G92" s="81">
        <v>22</v>
      </c>
      <c r="J92" s="57">
        <v>8</v>
      </c>
      <c r="K92" s="51">
        <f t="shared" si="10"/>
        <v>14</v>
      </c>
      <c r="L92" s="94">
        <v>9</v>
      </c>
      <c r="M92" s="95">
        <v>5</v>
      </c>
      <c r="N92" s="50">
        <v>33</v>
      </c>
      <c r="O92" s="51">
        <f t="shared" si="12"/>
        <v>53</v>
      </c>
      <c r="P92" s="94">
        <v>27</v>
      </c>
      <c r="Q92" s="95">
        <v>26</v>
      </c>
      <c r="R92" s="50">
        <v>58</v>
      </c>
      <c r="S92" s="51">
        <f t="shared" si="13"/>
        <v>30</v>
      </c>
      <c r="T92" s="94">
        <v>9</v>
      </c>
      <c r="U92" s="95">
        <v>21</v>
      </c>
      <c r="V92" s="50">
        <v>83</v>
      </c>
      <c r="W92" s="51">
        <f t="shared" si="14"/>
        <v>2</v>
      </c>
      <c r="X92" s="94">
        <v>1</v>
      </c>
      <c r="Y92" s="95">
        <v>1</v>
      </c>
    </row>
    <row r="93" spans="2:25" ht="25.5" customHeight="1">
      <c r="B93" s="130" t="s">
        <v>27</v>
      </c>
      <c r="C93" s="131"/>
      <c r="D93" s="4">
        <f t="shared" si="11"/>
        <v>66</v>
      </c>
      <c r="E93" s="79">
        <v>39</v>
      </c>
      <c r="F93" s="80">
        <v>27</v>
      </c>
      <c r="G93" s="81">
        <v>32</v>
      </c>
      <c r="J93" s="57">
        <v>9</v>
      </c>
      <c r="K93" s="51">
        <f t="shared" si="10"/>
        <v>13</v>
      </c>
      <c r="L93" s="94">
        <v>9</v>
      </c>
      <c r="M93" s="95">
        <v>4</v>
      </c>
      <c r="N93" s="50">
        <v>34</v>
      </c>
      <c r="O93" s="51">
        <f t="shared" si="12"/>
        <v>54</v>
      </c>
      <c r="P93" s="94">
        <v>24</v>
      </c>
      <c r="Q93" s="95">
        <v>30</v>
      </c>
      <c r="R93" s="50">
        <v>59</v>
      </c>
      <c r="S93" s="51">
        <f t="shared" si="13"/>
        <v>27</v>
      </c>
      <c r="T93" s="94">
        <v>11</v>
      </c>
      <c r="U93" s="95">
        <v>16</v>
      </c>
      <c r="V93" s="50">
        <v>84</v>
      </c>
      <c r="W93" s="51">
        <f t="shared" si="14"/>
        <v>3</v>
      </c>
      <c r="X93" s="94">
        <v>1</v>
      </c>
      <c r="Y93" s="95">
        <v>2</v>
      </c>
    </row>
    <row r="94" spans="2:25" ht="25.5" customHeight="1">
      <c r="B94" s="130" t="s">
        <v>28</v>
      </c>
      <c r="C94" s="131"/>
      <c r="D94" s="4">
        <f t="shared" si="11"/>
        <v>48</v>
      </c>
      <c r="E94" s="79">
        <v>25</v>
      </c>
      <c r="F94" s="80">
        <v>23</v>
      </c>
      <c r="G94" s="81">
        <v>26</v>
      </c>
      <c r="J94" s="49" t="s">
        <v>51</v>
      </c>
      <c r="K94" s="54">
        <f t="shared" si="10"/>
        <v>60</v>
      </c>
      <c r="L94" s="54">
        <f>L95+L96+L97+L98+L99</f>
        <v>32</v>
      </c>
      <c r="M94" s="54">
        <f>M95+M96+M97+M98+M99</f>
        <v>28</v>
      </c>
      <c r="N94" s="49" t="s">
        <v>52</v>
      </c>
      <c r="O94" s="54">
        <f t="shared" si="12"/>
        <v>268</v>
      </c>
      <c r="P94" s="54">
        <f>P95+P96+P97+P98+P99</f>
        <v>126</v>
      </c>
      <c r="Q94" s="54">
        <f>Q95+Q96+Q97+Q98+Q99</f>
        <v>142</v>
      </c>
      <c r="R94" s="49" t="s">
        <v>53</v>
      </c>
      <c r="S94" s="54">
        <f t="shared" si="13"/>
        <v>116</v>
      </c>
      <c r="T94" s="54">
        <f>T95+T96+T97+T98+T99</f>
        <v>43</v>
      </c>
      <c r="U94" s="54">
        <f>U95+U96+U97+U98+U99</f>
        <v>73</v>
      </c>
      <c r="V94" s="49" t="s">
        <v>54</v>
      </c>
      <c r="W94" s="54">
        <f t="shared" si="14"/>
        <v>8</v>
      </c>
      <c r="X94" s="54">
        <f>X95+X96+X97+X98+X99</f>
        <v>3</v>
      </c>
      <c r="Y94" s="54">
        <f>Y95+Y96+Y97+Y98+Y99</f>
        <v>5</v>
      </c>
    </row>
    <row r="95" spans="2:25" ht="25.5" customHeight="1">
      <c r="B95" s="132" t="s">
        <v>18</v>
      </c>
      <c r="C95" s="131"/>
      <c r="D95" s="4">
        <f t="shared" si="11"/>
        <v>414</v>
      </c>
      <c r="E95" s="79">
        <v>212</v>
      </c>
      <c r="F95" s="80">
        <v>202</v>
      </c>
      <c r="G95" s="81">
        <v>314</v>
      </c>
      <c r="J95" s="50">
        <v>10</v>
      </c>
      <c r="K95" s="51">
        <f t="shared" si="10"/>
        <v>14</v>
      </c>
      <c r="L95" s="94">
        <v>9</v>
      </c>
      <c r="M95" s="95">
        <v>5</v>
      </c>
      <c r="N95" s="50">
        <v>35</v>
      </c>
      <c r="O95" s="51">
        <f t="shared" si="12"/>
        <v>55</v>
      </c>
      <c r="P95" s="94">
        <v>25</v>
      </c>
      <c r="Q95" s="95">
        <v>30</v>
      </c>
      <c r="R95" s="50">
        <v>60</v>
      </c>
      <c r="S95" s="51">
        <f t="shared" si="13"/>
        <v>25</v>
      </c>
      <c r="T95" s="94">
        <v>11</v>
      </c>
      <c r="U95" s="95">
        <v>14</v>
      </c>
      <c r="V95" s="50">
        <v>85</v>
      </c>
      <c r="W95" s="51">
        <f t="shared" si="14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1"/>
        <v>192</v>
      </c>
      <c r="E96" s="79">
        <v>83</v>
      </c>
      <c r="F96" s="80">
        <v>109</v>
      </c>
      <c r="G96" s="81">
        <v>113</v>
      </c>
      <c r="J96" s="50">
        <v>11</v>
      </c>
      <c r="K96" s="51">
        <f t="shared" si="10"/>
        <v>8</v>
      </c>
      <c r="L96" s="94">
        <v>4</v>
      </c>
      <c r="M96" s="95">
        <v>4</v>
      </c>
      <c r="N96" s="50">
        <v>36</v>
      </c>
      <c r="O96" s="51">
        <f t="shared" si="12"/>
        <v>56</v>
      </c>
      <c r="P96" s="94">
        <v>28</v>
      </c>
      <c r="Q96" s="95">
        <v>28</v>
      </c>
      <c r="R96" s="50">
        <v>61</v>
      </c>
      <c r="S96" s="51">
        <f t="shared" si="13"/>
        <v>20</v>
      </c>
      <c r="T96" s="94">
        <v>7</v>
      </c>
      <c r="U96" s="95">
        <v>13</v>
      </c>
      <c r="V96" s="50">
        <v>86</v>
      </c>
      <c r="W96" s="51">
        <f t="shared" si="14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1"/>
        <v>135</v>
      </c>
      <c r="E97" s="79">
        <v>50</v>
      </c>
      <c r="F97" s="80">
        <v>85</v>
      </c>
      <c r="G97" s="81">
        <v>95</v>
      </c>
      <c r="J97" s="50">
        <v>12</v>
      </c>
      <c r="K97" s="51">
        <f t="shared" si="10"/>
        <v>15</v>
      </c>
      <c r="L97" s="94">
        <v>7</v>
      </c>
      <c r="M97" s="95">
        <v>8</v>
      </c>
      <c r="N97" s="50">
        <v>37</v>
      </c>
      <c r="O97" s="51">
        <f t="shared" si="12"/>
        <v>60</v>
      </c>
      <c r="P97" s="94">
        <v>28</v>
      </c>
      <c r="Q97" s="95">
        <v>32</v>
      </c>
      <c r="R97" s="50">
        <v>62</v>
      </c>
      <c r="S97" s="51">
        <f t="shared" si="13"/>
        <v>25</v>
      </c>
      <c r="T97" s="94">
        <v>8</v>
      </c>
      <c r="U97" s="95">
        <v>17</v>
      </c>
      <c r="V97" s="50">
        <v>87</v>
      </c>
      <c r="W97" s="51">
        <f t="shared" si="14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1"/>
        <v>73</v>
      </c>
      <c r="E98" s="79">
        <v>31</v>
      </c>
      <c r="F98" s="80">
        <v>42</v>
      </c>
      <c r="G98" s="81">
        <v>41</v>
      </c>
      <c r="J98" s="50">
        <v>13</v>
      </c>
      <c r="K98" s="51">
        <f t="shared" si="10"/>
        <v>15</v>
      </c>
      <c r="L98" s="94">
        <v>11</v>
      </c>
      <c r="M98" s="95">
        <v>4</v>
      </c>
      <c r="N98" s="50">
        <v>38</v>
      </c>
      <c r="O98" s="51">
        <f t="shared" si="12"/>
        <v>48</v>
      </c>
      <c r="P98" s="94">
        <v>24</v>
      </c>
      <c r="Q98" s="95">
        <v>24</v>
      </c>
      <c r="R98" s="50">
        <v>63</v>
      </c>
      <c r="S98" s="51">
        <f t="shared" si="13"/>
        <v>32</v>
      </c>
      <c r="T98" s="94">
        <v>12</v>
      </c>
      <c r="U98" s="95">
        <v>20</v>
      </c>
      <c r="V98" s="50">
        <v>88</v>
      </c>
      <c r="W98" s="51">
        <f t="shared" si="14"/>
        <v>3</v>
      </c>
      <c r="X98" s="94">
        <v>1</v>
      </c>
      <c r="Y98" s="95">
        <v>2</v>
      </c>
    </row>
    <row r="99" spans="2:25" ht="25.5" customHeight="1">
      <c r="B99" s="130" t="s">
        <v>28</v>
      </c>
      <c r="C99" s="131"/>
      <c r="D99" s="4">
        <f t="shared" si="11"/>
        <v>63</v>
      </c>
      <c r="E99" s="79">
        <v>22</v>
      </c>
      <c r="F99" s="80">
        <v>41</v>
      </c>
      <c r="G99" s="81">
        <v>40</v>
      </c>
      <c r="J99" s="50">
        <v>14</v>
      </c>
      <c r="K99" s="51">
        <f t="shared" si="10"/>
        <v>8</v>
      </c>
      <c r="L99" s="94">
        <v>1</v>
      </c>
      <c r="M99" s="95">
        <v>7</v>
      </c>
      <c r="N99" s="50">
        <v>39</v>
      </c>
      <c r="O99" s="51">
        <f t="shared" si="12"/>
        <v>49</v>
      </c>
      <c r="P99" s="94">
        <v>21</v>
      </c>
      <c r="Q99" s="95">
        <v>28</v>
      </c>
      <c r="R99" s="50">
        <v>64</v>
      </c>
      <c r="S99" s="51">
        <f t="shared" si="13"/>
        <v>14</v>
      </c>
      <c r="T99" s="94">
        <v>5</v>
      </c>
      <c r="U99" s="95">
        <v>9</v>
      </c>
      <c r="V99" s="50">
        <v>89</v>
      </c>
      <c r="W99" s="51">
        <f t="shared" si="14"/>
        <v>4</v>
      </c>
      <c r="X99" s="94">
        <v>2</v>
      </c>
      <c r="Y99" s="95">
        <v>2</v>
      </c>
    </row>
    <row r="100" spans="2:25" ht="25.5" customHeight="1">
      <c r="B100" s="130" t="s">
        <v>30</v>
      </c>
      <c r="C100" s="131"/>
      <c r="D100" s="4">
        <f t="shared" si="11"/>
        <v>244</v>
      </c>
      <c r="E100" s="79">
        <v>124</v>
      </c>
      <c r="F100" s="80">
        <v>120</v>
      </c>
      <c r="G100" s="81">
        <v>131</v>
      </c>
      <c r="J100" s="49" t="s">
        <v>55</v>
      </c>
      <c r="K100" s="54">
        <f t="shared" si="10"/>
        <v>215</v>
      </c>
      <c r="L100" s="54">
        <f>L101+L102+L103+L104+L105</f>
        <v>130</v>
      </c>
      <c r="M100" s="54">
        <f>M101+M102+M103+M104+M105</f>
        <v>85</v>
      </c>
      <c r="N100" s="49" t="s">
        <v>56</v>
      </c>
      <c r="O100" s="54">
        <f t="shared" si="12"/>
        <v>220</v>
      </c>
      <c r="P100" s="54">
        <f>P101+P102+P103+P104+P105</f>
        <v>103</v>
      </c>
      <c r="Q100" s="54">
        <f>Q101+Q102+Q103+Q104+Q105</f>
        <v>117</v>
      </c>
      <c r="R100" s="49" t="s">
        <v>57</v>
      </c>
      <c r="S100" s="54">
        <f t="shared" si="13"/>
        <v>70</v>
      </c>
      <c r="T100" s="54">
        <f>T101+T102+T103+T104+T105</f>
        <v>26</v>
      </c>
      <c r="U100" s="54">
        <f>U101+U102+U103+U104+U105</f>
        <v>44</v>
      </c>
      <c r="V100" s="49" t="s">
        <v>58</v>
      </c>
      <c r="W100" s="54">
        <f t="shared" si="14"/>
        <v>5</v>
      </c>
      <c r="X100" s="54">
        <f>X101+X102+X103+X104+X105</f>
        <v>2</v>
      </c>
      <c r="Y100" s="54">
        <f>Y101+Y102+Y103+Y104+Y105</f>
        <v>3</v>
      </c>
    </row>
    <row r="101" spans="2:25" ht="25.5" customHeight="1">
      <c r="B101" s="132" t="s">
        <v>20</v>
      </c>
      <c r="C101" s="131"/>
      <c r="D101" s="4">
        <f t="shared" si="11"/>
        <v>36</v>
      </c>
      <c r="E101" s="79">
        <v>11</v>
      </c>
      <c r="F101" s="80">
        <v>25</v>
      </c>
      <c r="G101" s="81">
        <v>19</v>
      </c>
      <c r="J101" s="50">
        <v>15</v>
      </c>
      <c r="K101" s="51">
        <f t="shared" si="10"/>
        <v>12</v>
      </c>
      <c r="L101" s="94">
        <v>5</v>
      </c>
      <c r="M101" s="95">
        <v>7</v>
      </c>
      <c r="N101" s="50">
        <v>40</v>
      </c>
      <c r="O101" s="51">
        <f t="shared" si="12"/>
        <v>48</v>
      </c>
      <c r="P101" s="94">
        <v>20</v>
      </c>
      <c r="Q101" s="95">
        <v>28</v>
      </c>
      <c r="R101" s="50">
        <v>65</v>
      </c>
      <c r="S101" s="51">
        <f t="shared" si="13"/>
        <v>16</v>
      </c>
      <c r="T101" s="94">
        <v>6</v>
      </c>
      <c r="U101" s="95">
        <v>10</v>
      </c>
      <c r="V101" s="50">
        <v>90</v>
      </c>
      <c r="W101" s="51">
        <f t="shared" si="14"/>
        <v>0</v>
      </c>
      <c r="X101" s="94">
        <v>0</v>
      </c>
      <c r="Y101" s="95">
        <v>0</v>
      </c>
    </row>
    <row r="102" spans="2:25" ht="25.5" customHeight="1" thickBot="1">
      <c r="B102" s="133" t="s">
        <v>21</v>
      </c>
      <c r="C102" s="134"/>
      <c r="D102" s="5">
        <f t="shared" si="11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10</v>
      </c>
      <c r="L102" s="94">
        <v>7</v>
      </c>
      <c r="M102" s="95">
        <v>3</v>
      </c>
      <c r="N102" s="50">
        <v>41</v>
      </c>
      <c r="O102" s="51">
        <f t="shared" si="12"/>
        <v>43</v>
      </c>
      <c r="P102" s="94">
        <v>19</v>
      </c>
      <c r="Q102" s="95">
        <v>24</v>
      </c>
      <c r="R102" s="50">
        <v>66</v>
      </c>
      <c r="S102" s="51">
        <f t="shared" si="13"/>
        <v>13</v>
      </c>
      <c r="T102" s="94">
        <v>5</v>
      </c>
      <c r="U102" s="95">
        <v>8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3831</v>
      </c>
      <c r="E103" s="6">
        <f>SUM(E83:E102)</f>
        <v>1895</v>
      </c>
      <c r="F103" s="37">
        <f>SUM(F83:F102)</f>
        <v>1936</v>
      </c>
      <c r="G103" s="7">
        <f>SUM(G83:G102)</f>
        <v>2516</v>
      </c>
      <c r="J103" s="50">
        <v>17</v>
      </c>
      <c r="K103" s="51">
        <f t="shared" si="10"/>
        <v>19</v>
      </c>
      <c r="L103" s="94">
        <v>11</v>
      </c>
      <c r="M103" s="95">
        <v>8</v>
      </c>
      <c r="N103" s="50">
        <v>42</v>
      </c>
      <c r="O103" s="51">
        <f t="shared" si="12"/>
        <v>42</v>
      </c>
      <c r="P103" s="94">
        <v>20</v>
      </c>
      <c r="Q103" s="95">
        <v>22</v>
      </c>
      <c r="R103" s="50">
        <v>67</v>
      </c>
      <c r="S103" s="51">
        <f t="shared" si="13"/>
        <v>12</v>
      </c>
      <c r="T103" s="94">
        <v>1</v>
      </c>
      <c r="U103" s="95">
        <v>11</v>
      </c>
      <c r="V103" s="50">
        <v>92</v>
      </c>
      <c r="W103" s="51">
        <f t="shared" si="14"/>
        <v>2</v>
      </c>
      <c r="X103" s="94">
        <v>2</v>
      </c>
      <c r="Y103" s="95">
        <v>0</v>
      </c>
    </row>
    <row r="104" spans="10:25" ht="24.75" customHeight="1">
      <c r="J104" s="50">
        <v>18</v>
      </c>
      <c r="K104" s="51">
        <f t="shared" si="10"/>
        <v>68</v>
      </c>
      <c r="L104" s="94">
        <v>44</v>
      </c>
      <c r="M104" s="95">
        <v>24</v>
      </c>
      <c r="N104" s="50">
        <v>43</v>
      </c>
      <c r="O104" s="51">
        <f t="shared" si="12"/>
        <v>40</v>
      </c>
      <c r="P104" s="94">
        <v>21</v>
      </c>
      <c r="Q104" s="95">
        <v>19</v>
      </c>
      <c r="R104" s="50">
        <v>68</v>
      </c>
      <c r="S104" s="51">
        <f t="shared" si="13"/>
        <v>13</v>
      </c>
      <c r="T104" s="94">
        <v>5</v>
      </c>
      <c r="U104" s="95">
        <v>8</v>
      </c>
      <c r="V104" s="50">
        <v>93</v>
      </c>
      <c r="W104" s="51">
        <f t="shared" si="14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106</v>
      </c>
      <c r="L105" s="94">
        <v>63</v>
      </c>
      <c r="M105" s="95">
        <v>43</v>
      </c>
      <c r="N105" s="50">
        <v>44</v>
      </c>
      <c r="O105" s="51">
        <f t="shared" si="12"/>
        <v>47</v>
      </c>
      <c r="P105" s="94">
        <v>23</v>
      </c>
      <c r="Q105" s="95">
        <v>24</v>
      </c>
      <c r="R105" s="50">
        <v>69</v>
      </c>
      <c r="S105" s="51">
        <f t="shared" si="13"/>
        <v>16</v>
      </c>
      <c r="T105" s="94">
        <v>9</v>
      </c>
      <c r="U105" s="95">
        <v>7</v>
      </c>
      <c r="V105" s="50">
        <v>94</v>
      </c>
      <c r="W105" s="51">
        <f t="shared" si="14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910</v>
      </c>
      <c r="L106" s="54">
        <f>L107+L108+L109+L110+L111</f>
        <v>468</v>
      </c>
      <c r="M106" s="54">
        <f>M107+M108+M109+M110+M111</f>
        <v>442</v>
      </c>
      <c r="N106" s="49" t="s">
        <v>60</v>
      </c>
      <c r="O106" s="54">
        <f t="shared" si="12"/>
        <v>248</v>
      </c>
      <c r="P106" s="54">
        <f>P107+P108+P109+P110+P111</f>
        <v>104</v>
      </c>
      <c r="Q106" s="54">
        <f>Q107+Q108+Q109+Q110+Q111</f>
        <v>144</v>
      </c>
      <c r="R106" s="49" t="s">
        <v>61</v>
      </c>
      <c r="S106" s="54">
        <f t="shared" si="13"/>
        <v>39</v>
      </c>
      <c r="T106" s="54">
        <f>T107+T108+T109+T110+T111</f>
        <v>16</v>
      </c>
      <c r="U106" s="54">
        <f>U107+U108+U109+U110+U111</f>
        <v>23</v>
      </c>
      <c r="V106" s="49" t="s">
        <v>62</v>
      </c>
      <c r="W106" s="54">
        <f t="shared" si="14"/>
        <v>1</v>
      </c>
      <c r="X106" s="54">
        <f>X107+X108+X109+X110+X111</f>
        <v>1</v>
      </c>
      <c r="Y106" s="54">
        <f>Y107+Y108+Y109+Y110+Y111</f>
        <v>0</v>
      </c>
    </row>
    <row r="107" spans="10:25" ht="24.75" customHeight="1">
      <c r="J107" s="50">
        <v>20</v>
      </c>
      <c r="K107" s="51">
        <f t="shared" si="10"/>
        <v>160</v>
      </c>
      <c r="L107" s="94">
        <v>89</v>
      </c>
      <c r="M107" s="95">
        <v>71</v>
      </c>
      <c r="N107" s="50">
        <v>45</v>
      </c>
      <c r="O107" s="51">
        <f t="shared" si="12"/>
        <v>35</v>
      </c>
      <c r="P107" s="94">
        <v>13</v>
      </c>
      <c r="Q107" s="95">
        <v>22</v>
      </c>
      <c r="R107" s="50">
        <v>70</v>
      </c>
      <c r="S107" s="51">
        <f t="shared" si="13"/>
        <v>11</v>
      </c>
      <c r="T107" s="94">
        <v>5</v>
      </c>
      <c r="U107" s="95">
        <v>6</v>
      </c>
      <c r="V107" s="50">
        <v>95</v>
      </c>
      <c r="W107" s="51">
        <f t="shared" si="14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151</v>
      </c>
      <c r="L108" s="94">
        <v>89</v>
      </c>
      <c r="M108" s="95">
        <v>62</v>
      </c>
      <c r="N108" s="50">
        <v>46</v>
      </c>
      <c r="O108" s="51">
        <f t="shared" si="12"/>
        <v>49</v>
      </c>
      <c r="P108" s="94">
        <v>19</v>
      </c>
      <c r="Q108" s="95">
        <v>30</v>
      </c>
      <c r="R108" s="50">
        <v>71</v>
      </c>
      <c r="S108" s="51">
        <f t="shared" si="13"/>
        <v>10</v>
      </c>
      <c r="T108" s="94">
        <v>3</v>
      </c>
      <c r="U108" s="95">
        <v>7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187</v>
      </c>
      <c r="L109" s="94">
        <v>85</v>
      </c>
      <c r="M109" s="95">
        <v>102</v>
      </c>
      <c r="N109" s="50">
        <v>47</v>
      </c>
      <c r="O109" s="51">
        <f t="shared" si="12"/>
        <v>61</v>
      </c>
      <c r="P109" s="94">
        <v>29</v>
      </c>
      <c r="Q109" s="95">
        <v>32</v>
      </c>
      <c r="R109" s="50">
        <v>72</v>
      </c>
      <c r="S109" s="51">
        <f t="shared" si="13"/>
        <v>7</v>
      </c>
      <c r="T109" s="94">
        <v>3</v>
      </c>
      <c r="U109" s="95">
        <v>4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230</v>
      </c>
      <c r="L110" s="94">
        <v>109</v>
      </c>
      <c r="M110" s="95">
        <v>121</v>
      </c>
      <c r="N110" s="50">
        <v>48</v>
      </c>
      <c r="O110" s="51">
        <f>P110+Q110</f>
        <v>52</v>
      </c>
      <c r="P110" s="94">
        <v>21</v>
      </c>
      <c r="Q110" s="95">
        <v>31</v>
      </c>
      <c r="R110" s="50">
        <v>73</v>
      </c>
      <c r="S110" s="51">
        <f t="shared" si="13"/>
        <v>3</v>
      </c>
      <c r="T110" s="94">
        <v>0</v>
      </c>
      <c r="U110" s="95">
        <v>3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182</v>
      </c>
      <c r="L111" s="96">
        <v>96</v>
      </c>
      <c r="M111" s="97">
        <v>86</v>
      </c>
      <c r="N111" s="60">
        <v>49</v>
      </c>
      <c r="O111" s="61">
        <f>P111+Q111</f>
        <v>51</v>
      </c>
      <c r="P111" s="96">
        <v>22</v>
      </c>
      <c r="Q111" s="97">
        <v>29</v>
      </c>
      <c r="R111" s="60">
        <v>74</v>
      </c>
      <c r="S111" s="61">
        <f t="shared" si="13"/>
        <v>8</v>
      </c>
      <c r="T111" s="96">
        <v>5</v>
      </c>
      <c r="U111" s="97">
        <v>3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4"/>
        <v>3831</v>
      </c>
      <c r="X113" s="126">
        <f>L82+L88+L94+L100+L106+L112+P82+P88+P94+P100+P106+P112+T82+T88+T94+T100+T106+T112+X82+X88+X94+X100+X106+X112</f>
        <v>1895</v>
      </c>
      <c r="Y113" s="128">
        <f>M82+M88+M94+M100+M106+M112+Q82+Q88+Q94+Q100+Q106+Q112+U82+U88+U94+U100+U106+U112+Y82+Y88+Y94+Y100+Y106+Y112</f>
        <v>1936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159</v>
      </c>
      <c r="P115" s="69">
        <f>$T$100+$T106+$X$82+$X$88+$X$94+$X$100+$X$106+$X$112</f>
        <v>64</v>
      </c>
      <c r="Q115" s="69">
        <f>$U$100+$U$106+$Y$82+$Y$88+$Y$94+$Y$100+$Y$106+$Y$112</f>
        <v>95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0">
      <selection activeCell="E21" sqref="E2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75" t="s">
        <v>0</v>
      </c>
      <c r="E1" s="176"/>
      <c r="F1" s="176"/>
      <c r="J1" s="153" t="s">
        <v>69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4:25" ht="18" thickBot="1">
      <c r="D2" s="176"/>
      <c r="E2" s="176"/>
      <c r="F2" s="176"/>
      <c r="J2" s="155"/>
      <c r="K2" s="156"/>
      <c r="L2" s="156"/>
      <c r="M2" s="156"/>
      <c r="N2" s="156"/>
      <c r="O2" s="156"/>
      <c r="P2" s="156"/>
      <c r="Q2" s="156"/>
      <c r="R2" s="157" t="str">
        <f>F3</f>
        <v>平成30年9月1日現在  </v>
      </c>
      <c r="S2" s="158"/>
      <c r="T2" s="158"/>
      <c r="U2" s="158"/>
      <c r="V2" s="158"/>
      <c r="W2" s="158"/>
      <c r="X2" s="158"/>
      <c r="Y2" s="158"/>
    </row>
    <row r="3" spans="6:25" ht="18" thickBot="1">
      <c r="F3" s="177" t="s">
        <v>87</v>
      </c>
      <c r="G3" s="177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2:25" ht="24.75" customHeight="1">
      <c r="B4" s="178" t="s">
        <v>3</v>
      </c>
      <c r="C4" s="179"/>
      <c r="D4" s="142"/>
      <c r="E4" s="20" t="s">
        <v>4</v>
      </c>
      <c r="F4" s="20"/>
      <c r="G4" s="21"/>
      <c r="J4" s="46" t="s">
        <v>43</v>
      </c>
      <c r="K4" s="47">
        <f aca="true" t="shared" si="0" ref="K4:K33">L4+M4</f>
        <v>1965</v>
      </c>
      <c r="L4" s="47">
        <f>L5+L6+L7+L8+L9</f>
        <v>992</v>
      </c>
      <c r="M4" s="48">
        <f>M5+M6+M7+M8+M9</f>
        <v>973</v>
      </c>
      <c r="N4" s="49" t="s">
        <v>44</v>
      </c>
      <c r="O4" s="47">
        <f aca="true" t="shared" si="1" ref="O4:O33">P4+Q4</f>
        <v>3799</v>
      </c>
      <c r="P4" s="47">
        <f>P5+P6+P7+P8+P9</f>
        <v>1995</v>
      </c>
      <c r="Q4" s="48">
        <f>Q5+Q6+Q7+Q8+Q9</f>
        <v>1804</v>
      </c>
      <c r="R4" s="49" t="s">
        <v>45</v>
      </c>
      <c r="S4" s="47">
        <f aca="true" t="shared" si="2" ref="S4:S33">T4+U4</f>
        <v>4264</v>
      </c>
      <c r="T4" s="47">
        <f>T5+T6+T7+T8+T9</f>
        <v>2199</v>
      </c>
      <c r="U4" s="48">
        <f>U5+U6+U7+U8+U9</f>
        <v>2065</v>
      </c>
      <c r="V4" s="49" t="s">
        <v>46</v>
      </c>
      <c r="W4" s="47">
        <f aca="true" t="shared" si="3" ref="W4:W35">X4+Y4</f>
        <v>2972</v>
      </c>
      <c r="X4" s="47">
        <f>X5+X6+X7+X8+X9</f>
        <v>1311</v>
      </c>
      <c r="Y4" s="48">
        <f>Y5+Y6+Y7+Y8+Y9</f>
        <v>1661</v>
      </c>
    </row>
    <row r="5" spans="2:25" ht="24.75" customHeight="1" thickBot="1">
      <c r="B5" s="143"/>
      <c r="C5" s="180"/>
      <c r="D5" s="144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371</v>
      </c>
      <c r="L5" s="52">
        <v>188</v>
      </c>
      <c r="M5" s="53">
        <v>183</v>
      </c>
      <c r="N5" s="50">
        <v>25</v>
      </c>
      <c r="O5" s="51">
        <f t="shared" si="1"/>
        <v>796</v>
      </c>
      <c r="P5" s="52">
        <v>432</v>
      </c>
      <c r="Q5" s="53">
        <v>364</v>
      </c>
      <c r="R5" s="50">
        <v>50</v>
      </c>
      <c r="S5" s="51">
        <f t="shared" si="2"/>
        <v>939</v>
      </c>
      <c r="T5" s="52">
        <v>503</v>
      </c>
      <c r="U5" s="53">
        <v>436</v>
      </c>
      <c r="V5" s="50">
        <v>75</v>
      </c>
      <c r="W5" s="51">
        <f t="shared" si="3"/>
        <v>676</v>
      </c>
      <c r="X5" s="52">
        <v>311</v>
      </c>
      <c r="Y5" s="53">
        <v>365</v>
      </c>
    </row>
    <row r="6" spans="2:25" ht="24.75" customHeight="1" thickTop="1">
      <c r="B6" s="163" t="s">
        <v>31</v>
      </c>
      <c r="C6" s="164"/>
      <c r="D6" s="165"/>
      <c r="E6" s="15">
        <f>F6+G6</f>
        <v>58473</v>
      </c>
      <c r="F6" s="38">
        <f>SUM(F7:F8)</f>
        <v>29243</v>
      </c>
      <c r="G6" s="39">
        <f>SUM(G7:G8)</f>
        <v>29230</v>
      </c>
      <c r="J6" s="50">
        <v>1</v>
      </c>
      <c r="K6" s="51">
        <f t="shared" si="0"/>
        <v>398</v>
      </c>
      <c r="L6" s="52">
        <v>212</v>
      </c>
      <c r="M6" s="53">
        <v>186</v>
      </c>
      <c r="N6" s="50">
        <v>26</v>
      </c>
      <c r="O6" s="51">
        <f t="shared" si="1"/>
        <v>763</v>
      </c>
      <c r="P6" s="52">
        <v>383</v>
      </c>
      <c r="Q6" s="53">
        <v>380</v>
      </c>
      <c r="R6" s="50">
        <v>51</v>
      </c>
      <c r="S6" s="51">
        <f t="shared" si="2"/>
        <v>857</v>
      </c>
      <c r="T6" s="52">
        <v>405</v>
      </c>
      <c r="U6" s="53">
        <v>452</v>
      </c>
      <c r="V6" s="50">
        <v>76</v>
      </c>
      <c r="W6" s="51">
        <f t="shared" si="3"/>
        <v>638</v>
      </c>
      <c r="X6" s="52">
        <v>285</v>
      </c>
      <c r="Y6" s="53">
        <v>353</v>
      </c>
    </row>
    <row r="7" spans="2:25" ht="24.75" customHeight="1">
      <c r="B7" s="19"/>
      <c r="C7" s="166" t="s">
        <v>32</v>
      </c>
      <c r="D7" s="131"/>
      <c r="E7" s="13">
        <f>F7+G7</f>
        <v>54652</v>
      </c>
      <c r="F7" s="14">
        <v>27349</v>
      </c>
      <c r="G7" s="33">
        <v>27303</v>
      </c>
      <c r="J7" s="50">
        <v>2</v>
      </c>
      <c r="K7" s="51">
        <f t="shared" si="0"/>
        <v>407</v>
      </c>
      <c r="L7" s="52">
        <v>208</v>
      </c>
      <c r="M7" s="53">
        <v>199</v>
      </c>
      <c r="N7" s="50">
        <v>27</v>
      </c>
      <c r="O7" s="51">
        <f t="shared" si="1"/>
        <v>735</v>
      </c>
      <c r="P7" s="52">
        <v>396</v>
      </c>
      <c r="Q7" s="53">
        <v>339</v>
      </c>
      <c r="R7" s="50">
        <v>52</v>
      </c>
      <c r="S7" s="51">
        <f t="shared" si="2"/>
        <v>767</v>
      </c>
      <c r="T7" s="52">
        <v>419</v>
      </c>
      <c r="U7" s="53">
        <v>348</v>
      </c>
      <c r="V7" s="50">
        <v>77</v>
      </c>
      <c r="W7" s="51">
        <f t="shared" si="3"/>
        <v>625</v>
      </c>
      <c r="X7" s="52">
        <v>290</v>
      </c>
      <c r="Y7" s="53">
        <v>335</v>
      </c>
    </row>
    <row r="8" spans="2:25" ht="24.75" customHeight="1" thickBot="1">
      <c r="B8" s="23"/>
      <c r="C8" s="167" t="s">
        <v>33</v>
      </c>
      <c r="D8" s="168"/>
      <c r="E8" s="24">
        <f>F8+G8</f>
        <v>3821</v>
      </c>
      <c r="F8" s="25">
        <v>1894</v>
      </c>
      <c r="G8" s="34">
        <v>1927</v>
      </c>
      <c r="J8" s="50">
        <v>3</v>
      </c>
      <c r="K8" s="51">
        <f t="shared" si="0"/>
        <v>397</v>
      </c>
      <c r="L8" s="52">
        <v>195</v>
      </c>
      <c r="M8" s="53">
        <v>202</v>
      </c>
      <c r="N8" s="50">
        <v>28</v>
      </c>
      <c r="O8" s="51">
        <f t="shared" si="1"/>
        <v>771</v>
      </c>
      <c r="P8" s="52">
        <v>396</v>
      </c>
      <c r="Q8" s="53">
        <v>375</v>
      </c>
      <c r="R8" s="50">
        <v>53</v>
      </c>
      <c r="S8" s="51">
        <f t="shared" si="2"/>
        <v>907</v>
      </c>
      <c r="T8" s="52">
        <v>458</v>
      </c>
      <c r="U8" s="53">
        <v>449</v>
      </c>
      <c r="V8" s="50">
        <v>78</v>
      </c>
      <c r="W8" s="51">
        <f t="shared" si="3"/>
        <v>557</v>
      </c>
      <c r="X8" s="52">
        <v>238</v>
      </c>
      <c r="Y8" s="53">
        <v>319</v>
      </c>
    </row>
    <row r="9" spans="2:25" ht="24.75" customHeight="1" thickBot="1">
      <c r="B9" s="28"/>
      <c r="C9" s="28"/>
      <c r="D9" s="28"/>
      <c r="E9" s="28"/>
      <c r="F9" s="28"/>
      <c r="G9" s="28"/>
      <c r="J9" s="50">
        <v>4</v>
      </c>
      <c r="K9" s="51">
        <f t="shared" si="0"/>
        <v>392</v>
      </c>
      <c r="L9" s="52">
        <v>189</v>
      </c>
      <c r="M9" s="53">
        <v>203</v>
      </c>
      <c r="N9" s="50">
        <v>29</v>
      </c>
      <c r="O9" s="51">
        <f t="shared" si="1"/>
        <v>734</v>
      </c>
      <c r="P9" s="52">
        <v>388</v>
      </c>
      <c r="Q9" s="53">
        <v>346</v>
      </c>
      <c r="R9" s="50">
        <v>54</v>
      </c>
      <c r="S9" s="51">
        <f t="shared" si="2"/>
        <v>794</v>
      </c>
      <c r="T9" s="52">
        <v>414</v>
      </c>
      <c r="U9" s="53">
        <v>380</v>
      </c>
      <c r="V9" s="50">
        <v>79</v>
      </c>
      <c r="W9" s="51">
        <f t="shared" si="3"/>
        <v>476</v>
      </c>
      <c r="X9" s="52">
        <v>187</v>
      </c>
      <c r="Y9" s="53">
        <v>289</v>
      </c>
    </row>
    <row r="10" spans="2:25" ht="24.75" customHeight="1">
      <c r="B10" s="169" t="s">
        <v>37</v>
      </c>
      <c r="C10" s="170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2061</v>
      </c>
      <c r="L10" s="54">
        <f>L11+L12+L13+L14+L15</f>
        <v>1049</v>
      </c>
      <c r="M10" s="55">
        <f>M11+M12+M13+M14+M15</f>
        <v>1012</v>
      </c>
      <c r="N10" s="49" t="s">
        <v>48</v>
      </c>
      <c r="O10" s="54">
        <f t="shared" si="1"/>
        <v>3417</v>
      </c>
      <c r="P10" s="54">
        <f>P11+P12+P13+P14+P15</f>
        <v>1853</v>
      </c>
      <c r="Q10" s="55">
        <f>Q11+Q12+Q13+Q14+Q15</f>
        <v>1564</v>
      </c>
      <c r="R10" s="56" t="s">
        <v>49</v>
      </c>
      <c r="S10" s="54">
        <f t="shared" si="2"/>
        <v>3756</v>
      </c>
      <c r="T10" s="54">
        <f>T11+T12+T13+T14+T15</f>
        <v>1867</v>
      </c>
      <c r="U10" s="55">
        <f>U11+U12+U13+U14+U15</f>
        <v>1889</v>
      </c>
      <c r="V10" s="49" t="s">
        <v>50</v>
      </c>
      <c r="W10" s="54">
        <f t="shared" si="3"/>
        <v>2156</v>
      </c>
      <c r="X10" s="54">
        <f>X11+X12+X13+X14+X15</f>
        <v>895</v>
      </c>
      <c r="Y10" s="55">
        <f>Y11+Y12+Y13+Y14+Y15</f>
        <v>1261</v>
      </c>
    </row>
    <row r="11" spans="2:25" ht="24.75" customHeight="1" thickBot="1">
      <c r="B11" s="171" t="s">
        <v>5</v>
      </c>
      <c r="C11" s="172"/>
      <c r="D11" s="31">
        <f>SUM(E11:G11)</f>
        <v>30582</v>
      </c>
      <c r="E11" s="25">
        <v>27541</v>
      </c>
      <c r="F11" s="25">
        <v>2497</v>
      </c>
      <c r="G11" s="32">
        <v>544</v>
      </c>
      <c r="J11" s="57">
        <v>5</v>
      </c>
      <c r="K11" s="51">
        <f t="shared" si="0"/>
        <v>408</v>
      </c>
      <c r="L11" s="52">
        <v>219</v>
      </c>
      <c r="M11" s="53">
        <v>189</v>
      </c>
      <c r="N11" s="50">
        <v>30</v>
      </c>
      <c r="O11" s="51">
        <f t="shared" si="1"/>
        <v>651</v>
      </c>
      <c r="P11" s="52">
        <v>347</v>
      </c>
      <c r="Q11" s="53">
        <v>304</v>
      </c>
      <c r="R11" s="50">
        <v>55</v>
      </c>
      <c r="S11" s="51">
        <f t="shared" si="2"/>
        <v>754</v>
      </c>
      <c r="T11" s="52">
        <v>401</v>
      </c>
      <c r="U11" s="53">
        <v>353</v>
      </c>
      <c r="V11" s="50">
        <v>80</v>
      </c>
      <c r="W11" s="51">
        <f t="shared" si="3"/>
        <v>440</v>
      </c>
      <c r="X11" s="52">
        <v>202</v>
      </c>
      <c r="Y11" s="53">
        <v>238</v>
      </c>
    </row>
    <row r="12" spans="3:25" ht="24.75" customHeight="1">
      <c r="C12" s="2"/>
      <c r="D12" s="10"/>
      <c r="E12" s="11"/>
      <c r="F12" s="12"/>
      <c r="G12" s="12"/>
      <c r="J12" s="57">
        <v>6</v>
      </c>
      <c r="K12" s="51">
        <f t="shared" si="0"/>
        <v>397</v>
      </c>
      <c r="L12" s="52">
        <v>205</v>
      </c>
      <c r="M12" s="53">
        <v>192</v>
      </c>
      <c r="N12" s="50">
        <v>31</v>
      </c>
      <c r="O12" s="51">
        <f t="shared" si="1"/>
        <v>722</v>
      </c>
      <c r="P12" s="52">
        <v>398</v>
      </c>
      <c r="Q12" s="53">
        <v>324</v>
      </c>
      <c r="R12" s="50">
        <v>56</v>
      </c>
      <c r="S12" s="51">
        <f t="shared" si="2"/>
        <v>739</v>
      </c>
      <c r="T12" s="52">
        <v>359</v>
      </c>
      <c r="U12" s="53">
        <v>380</v>
      </c>
      <c r="V12" s="50">
        <v>81</v>
      </c>
      <c r="W12" s="51">
        <f t="shared" si="3"/>
        <v>464</v>
      </c>
      <c r="X12" s="52">
        <v>197</v>
      </c>
      <c r="Y12" s="53">
        <v>267</v>
      </c>
    </row>
    <row r="13" spans="1:25" ht="22.5" customHeight="1" thickBot="1">
      <c r="A13" s="3"/>
      <c r="B13" s="74"/>
      <c r="C13" s="173" t="s">
        <v>82</v>
      </c>
      <c r="D13" s="174"/>
      <c r="E13" s="174"/>
      <c r="F13" s="174"/>
      <c r="G13" s="174"/>
      <c r="J13" s="57">
        <v>7</v>
      </c>
      <c r="K13" s="51">
        <f t="shared" si="0"/>
        <v>403</v>
      </c>
      <c r="L13" s="52">
        <v>197</v>
      </c>
      <c r="M13" s="53">
        <v>206</v>
      </c>
      <c r="N13" s="50">
        <v>32</v>
      </c>
      <c r="O13" s="51">
        <f t="shared" si="1"/>
        <v>667</v>
      </c>
      <c r="P13" s="52">
        <v>375</v>
      </c>
      <c r="Q13" s="53">
        <v>292</v>
      </c>
      <c r="R13" s="50">
        <v>57</v>
      </c>
      <c r="S13" s="51">
        <f t="shared" si="2"/>
        <v>745</v>
      </c>
      <c r="T13" s="52">
        <v>350</v>
      </c>
      <c r="U13" s="53">
        <v>395</v>
      </c>
      <c r="V13" s="50">
        <v>82</v>
      </c>
      <c r="W13" s="51">
        <f t="shared" si="3"/>
        <v>447</v>
      </c>
      <c r="X13" s="52">
        <v>177</v>
      </c>
      <c r="Y13" s="53">
        <v>270</v>
      </c>
    </row>
    <row r="14" spans="1:25" ht="21" customHeight="1">
      <c r="A14" s="9"/>
      <c r="B14" s="141" t="s">
        <v>7</v>
      </c>
      <c r="C14" s="142"/>
      <c r="D14" s="145" t="s">
        <v>8</v>
      </c>
      <c r="E14" s="145"/>
      <c r="F14" s="146"/>
      <c r="G14" s="159" t="s">
        <v>23</v>
      </c>
      <c r="H14" s="161" t="s">
        <v>80</v>
      </c>
      <c r="J14" s="57">
        <v>8</v>
      </c>
      <c r="K14" s="51">
        <f t="shared" si="0"/>
        <v>449</v>
      </c>
      <c r="L14" s="52">
        <v>218</v>
      </c>
      <c r="M14" s="53">
        <v>231</v>
      </c>
      <c r="N14" s="50">
        <v>33</v>
      </c>
      <c r="O14" s="51">
        <f t="shared" si="1"/>
        <v>666</v>
      </c>
      <c r="P14" s="52">
        <v>359</v>
      </c>
      <c r="Q14" s="53">
        <v>307</v>
      </c>
      <c r="R14" s="50">
        <v>58</v>
      </c>
      <c r="S14" s="51">
        <f t="shared" si="2"/>
        <v>781</v>
      </c>
      <c r="T14" s="52">
        <v>395</v>
      </c>
      <c r="U14" s="53">
        <v>386</v>
      </c>
      <c r="V14" s="50">
        <v>83</v>
      </c>
      <c r="W14" s="51">
        <f t="shared" si="3"/>
        <v>408</v>
      </c>
      <c r="X14" s="52">
        <v>162</v>
      </c>
      <c r="Y14" s="53">
        <v>246</v>
      </c>
    </row>
    <row r="15" spans="1:25" ht="25.5" customHeight="1" thickBot="1">
      <c r="A15" s="9"/>
      <c r="B15" s="143"/>
      <c r="C15" s="144"/>
      <c r="D15" s="18" t="s">
        <v>24</v>
      </c>
      <c r="E15" s="17" t="s">
        <v>25</v>
      </c>
      <c r="F15" s="16" t="s">
        <v>26</v>
      </c>
      <c r="G15" s="160"/>
      <c r="H15" s="162"/>
      <c r="J15" s="57">
        <v>9</v>
      </c>
      <c r="K15" s="51">
        <f t="shared" si="0"/>
        <v>404</v>
      </c>
      <c r="L15" s="52">
        <v>210</v>
      </c>
      <c r="M15" s="53">
        <v>194</v>
      </c>
      <c r="N15" s="50">
        <v>34</v>
      </c>
      <c r="O15" s="51">
        <f t="shared" si="1"/>
        <v>711</v>
      </c>
      <c r="P15" s="52">
        <v>374</v>
      </c>
      <c r="Q15" s="53">
        <v>337</v>
      </c>
      <c r="R15" s="50">
        <v>59</v>
      </c>
      <c r="S15" s="51">
        <f t="shared" si="2"/>
        <v>737</v>
      </c>
      <c r="T15" s="52">
        <v>362</v>
      </c>
      <c r="U15" s="53">
        <v>375</v>
      </c>
      <c r="V15" s="50">
        <v>84</v>
      </c>
      <c r="W15" s="51">
        <f t="shared" si="3"/>
        <v>397</v>
      </c>
      <c r="X15" s="52">
        <v>157</v>
      </c>
      <c r="Y15" s="53">
        <v>240</v>
      </c>
    </row>
    <row r="16" spans="1:25" ht="25.5" customHeight="1" thickTop="1">
      <c r="A16" s="9"/>
      <c r="B16" s="149" t="s">
        <v>9</v>
      </c>
      <c r="C16" s="150"/>
      <c r="D16" s="26">
        <f aca="true" t="shared" si="4" ref="D16:D35">E16+F16</f>
        <v>18497</v>
      </c>
      <c r="E16" s="27">
        <v>9170</v>
      </c>
      <c r="F16" s="35">
        <v>9327</v>
      </c>
      <c r="G16" s="27">
        <v>9486</v>
      </c>
      <c r="H16" s="108">
        <v>127</v>
      </c>
      <c r="J16" s="49" t="s">
        <v>51</v>
      </c>
      <c r="K16" s="54">
        <f t="shared" si="0"/>
        <v>2101</v>
      </c>
      <c r="L16" s="54">
        <f>L17+L18+L19+L20+L21</f>
        <v>1055</v>
      </c>
      <c r="M16" s="55">
        <f>M17+M18+M19+M20+M21</f>
        <v>1046</v>
      </c>
      <c r="N16" s="49" t="s">
        <v>52</v>
      </c>
      <c r="O16" s="54">
        <f t="shared" si="1"/>
        <v>3525</v>
      </c>
      <c r="P16" s="54">
        <f>P17+P18+P19+P20+P21</f>
        <v>1905</v>
      </c>
      <c r="Q16" s="55">
        <f>Q17+Q18+Q19+Q20+Q21</f>
        <v>1620</v>
      </c>
      <c r="R16" s="49" t="s">
        <v>53</v>
      </c>
      <c r="S16" s="54">
        <f t="shared" si="2"/>
        <v>3604</v>
      </c>
      <c r="T16" s="54">
        <f>T17+T18+T19+T20+T21</f>
        <v>1895</v>
      </c>
      <c r="U16" s="55">
        <f>U17+U18+U19+U20+U21</f>
        <v>1709</v>
      </c>
      <c r="V16" s="49" t="s">
        <v>54</v>
      </c>
      <c r="W16" s="54">
        <f t="shared" si="3"/>
        <v>1344</v>
      </c>
      <c r="X16" s="54">
        <f>X17+X18+X19+X20+X21</f>
        <v>415</v>
      </c>
      <c r="Y16" s="55">
        <f>Y17+Y18+Y19+Y20+Y21</f>
        <v>929</v>
      </c>
    </row>
    <row r="17" spans="1:25" ht="24.75" customHeight="1">
      <c r="A17" s="9"/>
      <c r="B17" s="137" t="s">
        <v>10</v>
      </c>
      <c r="C17" s="131"/>
      <c r="D17" s="4">
        <f t="shared" si="4"/>
        <v>9</v>
      </c>
      <c r="E17" s="8">
        <v>5</v>
      </c>
      <c r="F17" s="36">
        <v>4</v>
      </c>
      <c r="G17" s="8">
        <v>5</v>
      </c>
      <c r="H17" s="109">
        <v>0</v>
      </c>
      <c r="J17" s="50">
        <v>10</v>
      </c>
      <c r="K17" s="51">
        <f t="shared" si="0"/>
        <v>442</v>
      </c>
      <c r="L17" s="52">
        <v>227</v>
      </c>
      <c r="M17" s="53">
        <v>215</v>
      </c>
      <c r="N17" s="50">
        <v>35</v>
      </c>
      <c r="O17" s="51">
        <f t="shared" si="1"/>
        <v>694</v>
      </c>
      <c r="P17" s="52">
        <v>384</v>
      </c>
      <c r="Q17" s="53">
        <v>310</v>
      </c>
      <c r="R17" s="50">
        <v>60</v>
      </c>
      <c r="S17" s="51">
        <f t="shared" si="2"/>
        <v>724</v>
      </c>
      <c r="T17" s="52">
        <v>388</v>
      </c>
      <c r="U17" s="53">
        <v>336</v>
      </c>
      <c r="V17" s="50">
        <v>85</v>
      </c>
      <c r="W17" s="51">
        <f t="shared" si="3"/>
        <v>335</v>
      </c>
      <c r="X17" s="52">
        <v>113</v>
      </c>
      <c r="Y17" s="53">
        <v>222</v>
      </c>
    </row>
    <row r="18" spans="1:25" ht="24.75" customHeight="1">
      <c r="A18" s="9"/>
      <c r="B18" s="151" t="s">
        <v>11</v>
      </c>
      <c r="C18" s="139"/>
      <c r="D18" s="4">
        <f t="shared" si="4"/>
        <v>13413</v>
      </c>
      <c r="E18" s="8">
        <v>6781</v>
      </c>
      <c r="F18" s="36">
        <v>6632</v>
      </c>
      <c r="G18" s="8">
        <v>7091</v>
      </c>
      <c r="H18" s="110">
        <v>149</v>
      </c>
      <c r="J18" s="50">
        <v>11</v>
      </c>
      <c r="K18" s="51">
        <f t="shared" si="0"/>
        <v>403</v>
      </c>
      <c r="L18" s="52">
        <v>193</v>
      </c>
      <c r="M18" s="53">
        <v>210</v>
      </c>
      <c r="N18" s="50">
        <v>36</v>
      </c>
      <c r="O18" s="51">
        <f t="shared" si="1"/>
        <v>695</v>
      </c>
      <c r="P18" s="52">
        <v>362</v>
      </c>
      <c r="Q18" s="53">
        <v>333</v>
      </c>
      <c r="R18" s="50">
        <v>61</v>
      </c>
      <c r="S18" s="51">
        <f t="shared" si="2"/>
        <v>704</v>
      </c>
      <c r="T18" s="52">
        <v>363</v>
      </c>
      <c r="U18" s="53">
        <v>341</v>
      </c>
      <c r="V18" s="50">
        <v>86</v>
      </c>
      <c r="W18" s="51">
        <f t="shared" si="3"/>
        <v>293</v>
      </c>
      <c r="X18" s="52">
        <v>97</v>
      </c>
      <c r="Y18" s="53">
        <v>196</v>
      </c>
    </row>
    <row r="19" spans="1:25" ht="24.75" customHeight="1">
      <c r="A19" s="9"/>
      <c r="B19" s="137" t="s">
        <v>12</v>
      </c>
      <c r="C19" s="131"/>
      <c r="D19" s="4">
        <f t="shared" si="4"/>
        <v>211</v>
      </c>
      <c r="E19" s="8">
        <v>101</v>
      </c>
      <c r="F19" s="36">
        <v>110</v>
      </c>
      <c r="G19" s="8">
        <v>117</v>
      </c>
      <c r="H19" s="109">
        <v>2</v>
      </c>
      <c r="J19" s="50">
        <v>12</v>
      </c>
      <c r="K19" s="51">
        <f t="shared" si="0"/>
        <v>408</v>
      </c>
      <c r="L19" s="52">
        <v>210</v>
      </c>
      <c r="M19" s="53">
        <v>198</v>
      </c>
      <c r="N19" s="50">
        <v>37</v>
      </c>
      <c r="O19" s="51">
        <f t="shared" si="1"/>
        <v>735</v>
      </c>
      <c r="P19" s="52">
        <v>395</v>
      </c>
      <c r="Q19" s="53">
        <v>340</v>
      </c>
      <c r="R19" s="50">
        <v>62</v>
      </c>
      <c r="S19" s="51">
        <f t="shared" si="2"/>
        <v>770</v>
      </c>
      <c r="T19" s="52">
        <v>407</v>
      </c>
      <c r="U19" s="53">
        <v>363</v>
      </c>
      <c r="V19" s="50">
        <v>87</v>
      </c>
      <c r="W19" s="51">
        <f t="shared" si="3"/>
        <v>286</v>
      </c>
      <c r="X19" s="52">
        <v>90</v>
      </c>
      <c r="Y19" s="53">
        <v>196</v>
      </c>
    </row>
    <row r="20" spans="1:25" ht="24.75" customHeight="1">
      <c r="A20" s="9"/>
      <c r="B20" s="137" t="s">
        <v>13</v>
      </c>
      <c r="C20" s="131"/>
      <c r="D20" s="4">
        <f t="shared" si="4"/>
        <v>2024</v>
      </c>
      <c r="E20" s="8">
        <v>992</v>
      </c>
      <c r="F20" s="36">
        <v>1032</v>
      </c>
      <c r="G20" s="8">
        <v>1073</v>
      </c>
      <c r="H20" s="109">
        <v>18</v>
      </c>
      <c r="J20" s="50">
        <v>13</v>
      </c>
      <c r="K20" s="51">
        <f t="shared" si="0"/>
        <v>404</v>
      </c>
      <c r="L20" s="52">
        <v>194</v>
      </c>
      <c r="M20" s="53">
        <v>210</v>
      </c>
      <c r="N20" s="50">
        <v>38</v>
      </c>
      <c r="O20" s="51">
        <f t="shared" si="1"/>
        <v>672</v>
      </c>
      <c r="P20" s="52">
        <v>364</v>
      </c>
      <c r="Q20" s="53">
        <v>308</v>
      </c>
      <c r="R20" s="50">
        <v>63</v>
      </c>
      <c r="S20" s="51">
        <f t="shared" si="2"/>
        <v>746</v>
      </c>
      <c r="T20" s="52">
        <v>400</v>
      </c>
      <c r="U20" s="53">
        <v>346</v>
      </c>
      <c r="V20" s="50">
        <v>88</v>
      </c>
      <c r="W20" s="51">
        <f t="shared" si="3"/>
        <v>233</v>
      </c>
      <c r="X20" s="52">
        <v>59</v>
      </c>
      <c r="Y20" s="53">
        <v>174</v>
      </c>
    </row>
    <row r="21" spans="1:25" ht="24.75" customHeight="1">
      <c r="A21" s="9"/>
      <c r="B21" s="132" t="s">
        <v>14</v>
      </c>
      <c r="C21" s="131"/>
      <c r="D21" s="4">
        <f t="shared" si="4"/>
        <v>2976</v>
      </c>
      <c r="E21" s="8">
        <v>1460</v>
      </c>
      <c r="F21" s="36">
        <v>1516</v>
      </c>
      <c r="G21" s="8">
        <v>1603</v>
      </c>
      <c r="H21" s="109">
        <v>21</v>
      </c>
      <c r="J21" s="50">
        <v>14</v>
      </c>
      <c r="K21" s="51">
        <f t="shared" si="0"/>
        <v>444</v>
      </c>
      <c r="L21" s="52">
        <v>231</v>
      </c>
      <c r="M21" s="53">
        <v>213</v>
      </c>
      <c r="N21" s="50">
        <v>39</v>
      </c>
      <c r="O21" s="51">
        <f t="shared" si="1"/>
        <v>729</v>
      </c>
      <c r="P21" s="52">
        <v>400</v>
      </c>
      <c r="Q21" s="53">
        <v>329</v>
      </c>
      <c r="R21" s="50">
        <v>64</v>
      </c>
      <c r="S21" s="51">
        <f t="shared" si="2"/>
        <v>660</v>
      </c>
      <c r="T21" s="52">
        <v>337</v>
      </c>
      <c r="U21" s="53">
        <v>323</v>
      </c>
      <c r="V21" s="50">
        <v>89</v>
      </c>
      <c r="W21" s="51">
        <f t="shared" si="3"/>
        <v>197</v>
      </c>
      <c r="X21" s="52">
        <v>56</v>
      </c>
      <c r="Y21" s="53">
        <v>141</v>
      </c>
    </row>
    <row r="22" spans="1:25" ht="24.75" customHeight="1">
      <c r="A22" s="9"/>
      <c r="B22" s="138" t="s">
        <v>15</v>
      </c>
      <c r="C22" s="139"/>
      <c r="D22" s="4">
        <f t="shared" si="4"/>
        <v>1559</v>
      </c>
      <c r="E22" s="8">
        <v>770</v>
      </c>
      <c r="F22" s="36">
        <v>789</v>
      </c>
      <c r="G22" s="8">
        <v>964</v>
      </c>
      <c r="H22" s="109">
        <v>14</v>
      </c>
      <c r="J22" s="49" t="s">
        <v>55</v>
      </c>
      <c r="K22" s="54">
        <f t="shared" si="0"/>
        <v>2583</v>
      </c>
      <c r="L22" s="54">
        <f>L23+L24+L25+L26+L27</f>
        <v>1347</v>
      </c>
      <c r="M22" s="55">
        <f>M23+M24+M25+M26+M27</f>
        <v>1236</v>
      </c>
      <c r="N22" s="49" t="s">
        <v>56</v>
      </c>
      <c r="O22" s="54">
        <f t="shared" si="1"/>
        <v>3917</v>
      </c>
      <c r="P22" s="54">
        <f>P23+P24+P25+P26+P27</f>
        <v>2087</v>
      </c>
      <c r="Q22" s="55">
        <f>Q23+Q24+Q25+Q26+Q27</f>
        <v>1830</v>
      </c>
      <c r="R22" s="49" t="s">
        <v>57</v>
      </c>
      <c r="S22" s="54">
        <f t="shared" si="2"/>
        <v>4115</v>
      </c>
      <c r="T22" s="54">
        <f>T23+T24+T25+T26+T27</f>
        <v>2063</v>
      </c>
      <c r="U22" s="55">
        <f>U23+U24+U25+U26+U27</f>
        <v>2052</v>
      </c>
      <c r="V22" s="49" t="s">
        <v>58</v>
      </c>
      <c r="W22" s="54">
        <f t="shared" si="3"/>
        <v>599</v>
      </c>
      <c r="X22" s="54">
        <f>X23+X24+X25+X26+X27</f>
        <v>152</v>
      </c>
      <c r="Y22" s="55">
        <f>Y23+Y24+Y25+Y26+Y27</f>
        <v>447</v>
      </c>
    </row>
    <row r="23" spans="1:25" ht="24.75" customHeight="1">
      <c r="A23" s="9"/>
      <c r="B23" s="132" t="s">
        <v>16</v>
      </c>
      <c r="C23" s="131"/>
      <c r="D23" s="4">
        <f t="shared" si="4"/>
        <v>1080</v>
      </c>
      <c r="E23" s="8">
        <v>512</v>
      </c>
      <c r="F23" s="36">
        <v>568</v>
      </c>
      <c r="G23" s="8">
        <v>595</v>
      </c>
      <c r="H23" s="109">
        <v>9</v>
      </c>
      <c r="J23" s="50">
        <v>15</v>
      </c>
      <c r="K23" s="51">
        <f t="shared" si="0"/>
        <v>489</v>
      </c>
      <c r="L23" s="52">
        <v>242</v>
      </c>
      <c r="M23" s="53">
        <v>247</v>
      </c>
      <c r="N23" s="50">
        <v>40</v>
      </c>
      <c r="O23" s="51">
        <f t="shared" si="1"/>
        <v>704</v>
      </c>
      <c r="P23" s="52">
        <v>379</v>
      </c>
      <c r="Q23" s="53">
        <v>325</v>
      </c>
      <c r="R23" s="50">
        <v>65</v>
      </c>
      <c r="S23" s="51">
        <f t="shared" si="2"/>
        <v>752</v>
      </c>
      <c r="T23" s="52">
        <v>393</v>
      </c>
      <c r="U23" s="53">
        <v>359</v>
      </c>
      <c r="V23" s="50">
        <v>90</v>
      </c>
      <c r="W23" s="51">
        <f t="shared" si="3"/>
        <v>179</v>
      </c>
      <c r="X23" s="52">
        <v>52</v>
      </c>
      <c r="Y23" s="53">
        <v>127</v>
      </c>
    </row>
    <row r="24" spans="1:25" ht="24.75" customHeight="1">
      <c r="A24" s="9"/>
      <c r="B24" s="140" t="s">
        <v>27</v>
      </c>
      <c r="C24" s="139"/>
      <c r="D24" s="4">
        <f t="shared" si="4"/>
        <v>1108</v>
      </c>
      <c r="E24" s="8">
        <v>574</v>
      </c>
      <c r="F24" s="36">
        <v>534</v>
      </c>
      <c r="G24" s="8">
        <v>532</v>
      </c>
      <c r="H24" s="100">
        <v>8</v>
      </c>
      <c r="J24" s="50">
        <v>16</v>
      </c>
      <c r="K24" s="51">
        <f t="shared" si="0"/>
        <v>465</v>
      </c>
      <c r="L24" s="52">
        <v>231</v>
      </c>
      <c r="M24" s="53">
        <v>234</v>
      </c>
      <c r="N24" s="50">
        <v>41</v>
      </c>
      <c r="O24" s="51">
        <f t="shared" si="1"/>
        <v>738</v>
      </c>
      <c r="P24" s="52">
        <v>382</v>
      </c>
      <c r="Q24" s="53">
        <v>356</v>
      </c>
      <c r="R24" s="50">
        <v>66</v>
      </c>
      <c r="S24" s="51">
        <f t="shared" si="2"/>
        <v>820</v>
      </c>
      <c r="T24" s="52">
        <v>432</v>
      </c>
      <c r="U24" s="53">
        <v>388</v>
      </c>
      <c r="V24" s="50">
        <v>91</v>
      </c>
      <c r="W24" s="51">
        <f t="shared" si="3"/>
        <v>153</v>
      </c>
      <c r="X24" s="52">
        <v>35</v>
      </c>
      <c r="Y24" s="53">
        <v>118</v>
      </c>
    </row>
    <row r="25" spans="1:25" ht="24.75" customHeight="1">
      <c r="A25" s="9"/>
      <c r="B25" s="132" t="s">
        <v>17</v>
      </c>
      <c r="C25" s="131"/>
      <c r="D25" s="4">
        <f t="shared" si="4"/>
        <v>1187</v>
      </c>
      <c r="E25" s="8">
        <v>615</v>
      </c>
      <c r="F25" s="36">
        <v>572</v>
      </c>
      <c r="G25" s="8">
        <v>524</v>
      </c>
      <c r="H25" s="110">
        <v>4</v>
      </c>
      <c r="J25" s="50">
        <v>17</v>
      </c>
      <c r="K25" s="51">
        <f t="shared" si="0"/>
        <v>499</v>
      </c>
      <c r="L25" s="52">
        <v>263</v>
      </c>
      <c r="M25" s="53">
        <v>236</v>
      </c>
      <c r="N25" s="50">
        <v>42</v>
      </c>
      <c r="O25" s="51">
        <f t="shared" si="1"/>
        <v>781</v>
      </c>
      <c r="P25" s="52">
        <v>412</v>
      </c>
      <c r="Q25" s="53">
        <v>369</v>
      </c>
      <c r="R25" s="50">
        <v>67</v>
      </c>
      <c r="S25" s="51">
        <f t="shared" si="2"/>
        <v>851</v>
      </c>
      <c r="T25" s="52">
        <v>394</v>
      </c>
      <c r="U25" s="53">
        <v>457</v>
      </c>
      <c r="V25" s="50">
        <v>92</v>
      </c>
      <c r="W25" s="51">
        <f t="shared" si="3"/>
        <v>109</v>
      </c>
      <c r="X25" s="52">
        <v>31</v>
      </c>
      <c r="Y25" s="53">
        <v>78</v>
      </c>
    </row>
    <row r="26" spans="1:25" ht="24.75" customHeight="1">
      <c r="A26" s="9"/>
      <c r="B26" s="130" t="s">
        <v>27</v>
      </c>
      <c r="C26" s="131"/>
      <c r="D26" s="4">
        <f t="shared" si="4"/>
        <v>2073</v>
      </c>
      <c r="E26" s="8">
        <v>1075</v>
      </c>
      <c r="F26" s="36">
        <v>998</v>
      </c>
      <c r="G26" s="8">
        <v>1135</v>
      </c>
      <c r="H26" s="109">
        <v>13</v>
      </c>
      <c r="J26" s="50">
        <v>18</v>
      </c>
      <c r="K26" s="51">
        <f t="shared" si="0"/>
        <v>513</v>
      </c>
      <c r="L26" s="52">
        <v>281</v>
      </c>
      <c r="M26" s="53">
        <v>232</v>
      </c>
      <c r="N26" s="50">
        <v>43</v>
      </c>
      <c r="O26" s="51">
        <f t="shared" si="1"/>
        <v>850</v>
      </c>
      <c r="P26" s="52">
        <v>457</v>
      </c>
      <c r="Q26" s="53">
        <v>393</v>
      </c>
      <c r="R26" s="50">
        <v>68</v>
      </c>
      <c r="S26" s="51">
        <f t="shared" si="2"/>
        <v>798</v>
      </c>
      <c r="T26" s="52">
        <v>398</v>
      </c>
      <c r="U26" s="53">
        <v>400</v>
      </c>
      <c r="V26" s="50">
        <v>93</v>
      </c>
      <c r="W26" s="51">
        <f t="shared" si="3"/>
        <v>88</v>
      </c>
      <c r="X26" s="52">
        <v>22</v>
      </c>
      <c r="Y26" s="53">
        <v>66</v>
      </c>
    </row>
    <row r="27" spans="1:25" ht="24.75" customHeight="1">
      <c r="A27" s="9"/>
      <c r="B27" s="130" t="s">
        <v>28</v>
      </c>
      <c r="C27" s="131"/>
      <c r="D27" s="4">
        <f t="shared" si="4"/>
        <v>1378</v>
      </c>
      <c r="E27" s="8">
        <v>713</v>
      </c>
      <c r="F27" s="36">
        <v>665</v>
      </c>
      <c r="G27" s="8">
        <v>683</v>
      </c>
      <c r="H27" s="110">
        <v>8</v>
      </c>
      <c r="J27" s="50">
        <v>19</v>
      </c>
      <c r="K27" s="51">
        <f t="shared" si="0"/>
        <v>617</v>
      </c>
      <c r="L27" s="52">
        <v>330</v>
      </c>
      <c r="M27" s="53">
        <v>287</v>
      </c>
      <c r="N27" s="50">
        <v>44</v>
      </c>
      <c r="O27" s="51">
        <f t="shared" si="1"/>
        <v>844</v>
      </c>
      <c r="P27" s="52">
        <v>457</v>
      </c>
      <c r="Q27" s="53">
        <v>387</v>
      </c>
      <c r="R27" s="50">
        <v>69</v>
      </c>
      <c r="S27" s="51">
        <f t="shared" si="2"/>
        <v>894</v>
      </c>
      <c r="T27" s="52">
        <v>446</v>
      </c>
      <c r="U27" s="53">
        <v>448</v>
      </c>
      <c r="V27" s="50">
        <v>94</v>
      </c>
      <c r="W27" s="51">
        <f t="shared" si="3"/>
        <v>70</v>
      </c>
      <c r="X27" s="52">
        <v>12</v>
      </c>
      <c r="Y27" s="53">
        <v>58</v>
      </c>
    </row>
    <row r="28" spans="1:25" ht="24.75" customHeight="1">
      <c r="A28" s="9"/>
      <c r="B28" s="132" t="s">
        <v>18</v>
      </c>
      <c r="C28" s="131"/>
      <c r="D28" s="4">
        <f t="shared" si="4"/>
        <v>3724</v>
      </c>
      <c r="E28" s="8">
        <v>1895</v>
      </c>
      <c r="F28" s="36">
        <v>1829</v>
      </c>
      <c r="G28" s="8">
        <v>1876</v>
      </c>
      <c r="H28" s="109">
        <v>48</v>
      </c>
      <c r="J28" s="49" t="s">
        <v>59</v>
      </c>
      <c r="K28" s="54">
        <f t="shared" si="0"/>
        <v>3911</v>
      </c>
      <c r="L28" s="54">
        <f>L29+L30+L31+L32+L33</f>
        <v>2029</v>
      </c>
      <c r="M28" s="55">
        <f>M29+M30+M31+M32+M33</f>
        <v>1882</v>
      </c>
      <c r="N28" s="49" t="s">
        <v>60</v>
      </c>
      <c r="O28" s="54">
        <f t="shared" si="1"/>
        <v>4665</v>
      </c>
      <c r="P28" s="54">
        <f>P29+P30+P31+P32+P33</f>
        <v>2428</v>
      </c>
      <c r="Q28" s="55">
        <f>Q29+Q30+Q31+Q32+Q33</f>
        <v>2237</v>
      </c>
      <c r="R28" s="49" t="s">
        <v>61</v>
      </c>
      <c r="S28" s="54">
        <f t="shared" si="2"/>
        <v>3515</v>
      </c>
      <c r="T28" s="54">
        <f>T29+T30+T31+T32+T33</f>
        <v>1680</v>
      </c>
      <c r="U28" s="55">
        <f>U29+U30+U31+U32+U33</f>
        <v>1835</v>
      </c>
      <c r="V28" s="49" t="s">
        <v>62</v>
      </c>
      <c r="W28" s="54">
        <f t="shared" si="3"/>
        <v>170</v>
      </c>
      <c r="X28" s="54">
        <f>X29+X30+X31+X32+X33</f>
        <v>22</v>
      </c>
      <c r="Y28" s="55">
        <f>Y29+Y30+Y31+Y32+Y33</f>
        <v>148</v>
      </c>
    </row>
    <row r="29" spans="1:25" ht="24.75" customHeight="1">
      <c r="A29" s="9"/>
      <c r="B29" s="130" t="s">
        <v>29</v>
      </c>
      <c r="C29" s="131"/>
      <c r="D29" s="4">
        <f t="shared" si="4"/>
        <v>2607</v>
      </c>
      <c r="E29" s="8">
        <v>1286</v>
      </c>
      <c r="F29" s="36">
        <v>1321</v>
      </c>
      <c r="G29" s="8">
        <v>1367</v>
      </c>
      <c r="H29" s="110">
        <v>42</v>
      </c>
      <c r="J29" s="50">
        <v>20</v>
      </c>
      <c r="K29" s="51">
        <f t="shared" si="0"/>
        <v>708</v>
      </c>
      <c r="L29" s="52">
        <v>385</v>
      </c>
      <c r="M29" s="53">
        <v>323</v>
      </c>
      <c r="N29" s="50">
        <v>45</v>
      </c>
      <c r="O29" s="51">
        <f t="shared" si="1"/>
        <v>959</v>
      </c>
      <c r="P29" s="52">
        <v>509</v>
      </c>
      <c r="Q29" s="53">
        <v>450</v>
      </c>
      <c r="R29" s="50">
        <v>70</v>
      </c>
      <c r="S29" s="51">
        <f t="shared" si="2"/>
        <v>924</v>
      </c>
      <c r="T29" s="52">
        <v>459</v>
      </c>
      <c r="U29" s="53">
        <v>465</v>
      </c>
      <c r="V29" s="50">
        <v>95</v>
      </c>
      <c r="W29" s="51">
        <f t="shared" si="3"/>
        <v>66</v>
      </c>
      <c r="X29" s="58">
        <v>10</v>
      </c>
      <c r="Y29" s="59">
        <v>56</v>
      </c>
    </row>
    <row r="30" spans="1:25" ht="24.75" customHeight="1">
      <c r="A30" s="9"/>
      <c r="B30" s="132" t="s">
        <v>19</v>
      </c>
      <c r="C30" s="131"/>
      <c r="D30" s="4">
        <f t="shared" si="4"/>
        <v>1591</v>
      </c>
      <c r="E30" s="8">
        <v>789</v>
      </c>
      <c r="F30" s="36">
        <v>802</v>
      </c>
      <c r="G30" s="8">
        <v>829</v>
      </c>
      <c r="H30" s="109">
        <v>20</v>
      </c>
      <c r="J30" s="50">
        <v>21</v>
      </c>
      <c r="K30" s="51">
        <f t="shared" si="0"/>
        <v>723</v>
      </c>
      <c r="L30" s="52">
        <v>381</v>
      </c>
      <c r="M30" s="53">
        <v>342</v>
      </c>
      <c r="N30" s="50">
        <v>46</v>
      </c>
      <c r="O30" s="51">
        <f t="shared" si="1"/>
        <v>960</v>
      </c>
      <c r="P30" s="52">
        <v>495</v>
      </c>
      <c r="Q30" s="53">
        <v>465</v>
      </c>
      <c r="R30" s="50">
        <v>71</v>
      </c>
      <c r="S30" s="51">
        <f t="shared" si="2"/>
        <v>782</v>
      </c>
      <c r="T30" s="52">
        <v>368</v>
      </c>
      <c r="U30" s="53">
        <v>414</v>
      </c>
      <c r="V30" s="50">
        <v>96</v>
      </c>
      <c r="W30" s="51">
        <f t="shared" si="3"/>
        <v>37</v>
      </c>
      <c r="X30" s="58">
        <v>4</v>
      </c>
      <c r="Y30" s="59">
        <v>33</v>
      </c>
    </row>
    <row r="31" spans="1:25" ht="24.75" customHeight="1">
      <c r="A31" s="9"/>
      <c r="B31" s="130" t="s">
        <v>27</v>
      </c>
      <c r="C31" s="131"/>
      <c r="D31" s="4">
        <f t="shared" si="4"/>
        <v>1117</v>
      </c>
      <c r="E31" s="8">
        <v>568</v>
      </c>
      <c r="F31" s="36">
        <v>549</v>
      </c>
      <c r="G31" s="8">
        <v>554</v>
      </c>
      <c r="H31" s="110">
        <v>10</v>
      </c>
      <c r="J31" s="50">
        <v>22</v>
      </c>
      <c r="K31" s="51">
        <f t="shared" si="0"/>
        <v>770</v>
      </c>
      <c r="L31" s="52">
        <v>398</v>
      </c>
      <c r="M31" s="53">
        <v>372</v>
      </c>
      <c r="N31" s="50">
        <v>47</v>
      </c>
      <c r="O31" s="51">
        <f t="shared" si="1"/>
        <v>891</v>
      </c>
      <c r="P31" s="52">
        <v>456</v>
      </c>
      <c r="Q31" s="53">
        <v>435</v>
      </c>
      <c r="R31" s="50">
        <v>72</v>
      </c>
      <c r="S31" s="51">
        <f t="shared" si="2"/>
        <v>534</v>
      </c>
      <c r="T31" s="52">
        <v>258</v>
      </c>
      <c r="U31" s="53">
        <v>276</v>
      </c>
      <c r="V31" s="50">
        <v>97</v>
      </c>
      <c r="W31" s="51">
        <f t="shared" si="3"/>
        <v>28</v>
      </c>
      <c r="X31" s="58">
        <v>5</v>
      </c>
      <c r="Y31" s="59">
        <v>23</v>
      </c>
    </row>
    <row r="32" spans="1:25" ht="24.75" customHeight="1">
      <c r="A32" s="9"/>
      <c r="B32" s="130" t="s">
        <v>28</v>
      </c>
      <c r="C32" s="131"/>
      <c r="D32" s="4">
        <f t="shared" si="4"/>
        <v>1802</v>
      </c>
      <c r="E32" s="8">
        <v>907</v>
      </c>
      <c r="F32" s="36">
        <v>895</v>
      </c>
      <c r="G32" s="8">
        <v>857</v>
      </c>
      <c r="H32" s="109">
        <v>16</v>
      </c>
      <c r="J32" s="50">
        <v>23</v>
      </c>
      <c r="K32" s="51">
        <f t="shared" si="0"/>
        <v>874</v>
      </c>
      <c r="L32" s="52">
        <v>419</v>
      </c>
      <c r="M32" s="53">
        <v>455</v>
      </c>
      <c r="N32" s="50">
        <v>48</v>
      </c>
      <c r="O32" s="51">
        <f t="shared" si="1"/>
        <v>919</v>
      </c>
      <c r="P32" s="52">
        <v>485</v>
      </c>
      <c r="Q32" s="53">
        <v>434</v>
      </c>
      <c r="R32" s="50">
        <v>73</v>
      </c>
      <c r="S32" s="51">
        <f t="shared" si="2"/>
        <v>586</v>
      </c>
      <c r="T32" s="52">
        <v>283</v>
      </c>
      <c r="U32" s="53">
        <v>303</v>
      </c>
      <c r="V32" s="50">
        <v>98</v>
      </c>
      <c r="W32" s="51">
        <f t="shared" si="3"/>
        <v>22</v>
      </c>
      <c r="X32" s="58">
        <v>0</v>
      </c>
      <c r="Y32" s="59">
        <v>22</v>
      </c>
    </row>
    <row r="33" spans="1:25" ht="24.75" customHeight="1" thickBot="1">
      <c r="A33" s="9"/>
      <c r="B33" s="130" t="s">
        <v>30</v>
      </c>
      <c r="C33" s="131"/>
      <c r="D33" s="4">
        <f t="shared" si="4"/>
        <v>1716</v>
      </c>
      <c r="E33" s="8">
        <v>847</v>
      </c>
      <c r="F33" s="36">
        <v>869</v>
      </c>
      <c r="G33" s="8">
        <v>1078</v>
      </c>
      <c r="H33" s="109">
        <v>29</v>
      </c>
      <c r="J33" s="60">
        <v>24</v>
      </c>
      <c r="K33" s="61">
        <f t="shared" si="0"/>
        <v>836</v>
      </c>
      <c r="L33" s="62">
        <v>446</v>
      </c>
      <c r="M33" s="63">
        <v>390</v>
      </c>
      <c r="N33" s="60">
        <v>49</v>
      </c>
      <c r="O33" s="61">
        <f t="shared" si="1"/>
        <v>936</v>
      </c>
      <c r="P33" s="62">
        <v>483</v>
      </c>
      <c r="Q33" s="63">
        <v>453</v>
      </c>
      <c r="R33" s="60">
        <v>74</v>
      </c>
      <c r="S33" s="61">
        <f t="shared" si="2"/>
        <v>689</v>
      </c>
      <c r="T33" s="62">
        <v>312</v>
      </c>
      <c r="U33" s="63">
        <v>377</v>
      </c>
      <c r="V33" s="50">
        <v>99</v>
      </c>
      <c r="W33" s="51">
        <f t="shared" si="3"/>
        <v>17</v>
      </c>
      <c r="X33" s="64">
        <v>3</v>
      </c>
      <c r="Y33" s="65">
        <v>14</v>
      </c>
    </row>
    <row r="34" spans="1:25" ht="24.75" customHeight="1">
      <c r="A34" s="9"/>
      <c r="B34" s="132" t="s">
        <v>20</v>
      </c>
      <c r="C34" s="131"/>
      <c r="D34" s="4">
        <f t="shared" si="4"/>
        <v>343</v>
      </c>
      <c r="E34" s="8">
        <v>165</v>
      </c>
      <c r="F34" s="36">
        <v>178</v>
      </c>
      <c r="G34" s="8">
        <v>181</v>
      </c>
      <c r="H34" s="109">
        <v>6</v>
      </c>
      <c r="V34" s="66" t="s">
        <v>63</v>
      </c>
      <c r="W34" s="54">
        <f t="shared" si="3"/>
        <v>34</v>
      </c>
      <c r="X34" s="58">
        <v>4</v>
      </c>
      <c r="Y34" s="59">
        <v>30</v>
      </c>
    </row>
    <row r="35" spans="1:25" ht="24.75" customHeight="1" thickBot="1">
      <c r="A35" s="3"/>
      <c r="B35" s="133" t="s">
        <v>21</v>
      </c>
      <c r="C35" s="134"/>
      <c r="D35" s="5">
        <f t="shared" si="4"/>
        <v>58</v>
      </c>
      <c r="E35" s="8">
        <v>18</v>
      </c>
      <c r="F35" s="36">
        <v>40</v>
      </c>
      <c r="G35" s="8">
        <v>32</v>
      </c>
      <c r="H35" s="111">
        <v>0</v>
      </c>
      <c r="V35" s="124" t="s">
        <v>64</v>
      </c>
      <c r="W35" s="126">
        <f t="shared" si="3"/>
        <v>58473</v>
      </c>
      <c r="X35" s="126">
        <f>L4+L10+L16+L22+L28+L34+P4+P10+P16+P22+P28+P34+T4+T10+T16+T22+T28+T34+X4+X10+X16+X22+X28+X34</f>
        <v>29243</v>
      </c>
      <c r="Y35" s="128">
        <f>M4+M10+M16+M22+M28+M34+Q4+Q10+Q16+Q22+Q28+Q34+U4+U10+U16+U22+U28+U34+Y4+Y10+Y16+Y22+Y28+Y34</f>
        <v>29230</v>
      </c>
    </row>
    <row r="36" spans="1:25" ht="25.5" customHeight="1" thickBot="1" thickTop="1">
      <c r="A36" s="3"/>
      <c r="B36" s="135" t="s">
        <v>22</v>
      </c>
      <c r="C36" s="136"/>
      <c r="D36" s="6">
        <f>SUM(D16:D35)</f>
        <v>58473</v>
      </c>
      <c r="E36" s="6">
        <f>SUM(E16:E35)</f>
        <v>29243</v>
      </c>
      <c r="F36" s="37">
        <f>SUM(F16:F35)</f>
        <v>29230</v>
      </c>
      <c r="G36" s="6">
        <f>SUM(G16:G35)</f>
        <v>30582</v>
      </c>
      <c r="H36" s="105">
        <f>SUM(H16:H35)</f>
        <v>544</v>
      </c>
      <c r="N36" s="67"/>
      <c r="O36" s="68" t="s">
        <v>65</v>
      </c>
      <c r="P36" s="68" t="s">
        <v>1</v>
      </c>
      <c r="Q36" s="68" t="s">
        <v>2</v>
      </c>
      <c r="V36" s="125"/>
      <c r="W36" s="127"/>
      <c r="X36" s="127"/>
      <c r="Y36" s="129"/>
    </row>
    <row r="37" spans="2:25" ht="26.25" customHeight="1">
      <c r="B37" s="29"/>
      <c r="N37" s="67" t="s">
        <v>66</v>
      </c>
      <c r="O37" s="69">
        <f>P37+Q37</f>
        <v>14905</v>
      </c>
      <c r="P37" s="69">
        <f>$T$22+$T$28+$X$4+$X$10+$X$16+$X$22+$X$28+$X$34</f>
        <v>6542</v>
      </c>
      <c r="Q37" s="69">
        <f>$U$22+$U$28+$Y$4+$Y$10+$Y$16+$Y$22+$Y$28+$Y$34</f>
        <v>8363</v>
      </c>
      <c r="V37" s="70"/>
      <c r="W37" s="70"/>
      <c r="X37" s="70"/>
      <c r="Y37" s="70"/>
    </row>
    <row r="38" spans="2:25" ht="24.75" customHeight="1">
      <c r="B38" s="3"/>
      <c r="V38" s="70"/>
      <c r="W38" s="70"/>
      <c r="X38" s="70"/>
      <c r="Y38" s="70"/>
    </row>
    <row r="39" spans="2:25" ht="42" customHeight="1">
      <c r="B39" s="152"/>
      <c r="C39" s="152"/>
      <c r="D39" s="152"/>
      <c r="E39" s="152"/>
      <c r="F39" s="152"/>
      <c r="G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2:25" ht="24.75" customHeight="1">
      <c r="B40" s="119"/>
      <c r="C40" s="119"/>
      <c r="D40" s="119"/>
      <c r="E40" s="119"/>
      <c r="F40" s="119"/>
      <c r="G40" s="119"/>
      <c r="J40" s="153" t="s">
        <v>67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24.75" customHeight="1" thickBot="1">
      <c r="B41" s="154" t="s">
        <v>39</v>
      </c>
      <c r="C41" s="154"/>
      <c r="D41" s="154"/>
      <c r="E41" s="154"/>
      <c r="F41" s="154"/>
      <c r="G41" s="40" t="str">
        <f>F3</f>
        <v>平成30年9月1日現在  </v>
      </c>
      <c r="J41" s="155"/>
      <c r="K41" s="156"/>
      <c r="L41" s="156"/>
      <c r="M41" s="156"/>
      <c r="N41" s="156"/>
      <c r="O41" s="156"/>
      <c r="P41" s="156"/>
      <c r="Q41" s="156"/>
      <c r="R41" s="157" t="str">
        <f>F3</f>
        <v>平成30年9月1日現在  </v>
      </c>
      <c r="S41" s="158"/>
      <c r="T41" s="158"/>
      <c r="U41" s="158"/>
      <c r="V41" s="158"/>
      <c r="W41" s="158"/>
      <c r="X41" s="158"/>
      <c r="Y41" s="158"/>
    </row>
    <row r="42" spans="2:25" ht="24.75" customHeight="1">
      <c r="B42" s="141" t="s">
        <v>7</v>
      </c>
      <c r="C42" s="142"/>
      <c r="D42" s="145" t="s">
        <v>8</v>
      </c>
      <c r="E42" s="145"/>
      <c r="F42" s="146"/>
      <c r="G42" s="185" t="s">
        <v>89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2:25" ht="21" customHeight="1" thickBot="1">
      <c r="B43" s="143"/>
      <c r="C43" s="144"/>
      <c r="D43" s="18" t="s">
        <v>24</v>
      </c>
      <c r="E43" s="17" t="s">
        <v>25</v>
      </c>
      <c r="F43" s="16" t="s">
        <v>26</v>
      </c>
      <c r="G43" s="148"/>
      <c r="J43" s="46" t="s">
        <v>43</v>
      </c>
      <c r="K43" s="47">
        <f aca="true" t="shared" si="5" ref="K43:K72">L43+M43</f>
        <v>1860</v>
      </c>
      <c r="L43" s="47">
        <f>L44+L45+L46+L47+L48</f>
        <v>941</v>
      </c>
      <c r="M43" s="48">
        <f>M44+M45+M46+M47+M48</f>
        <v>919</v>
      </c>
      <c r="N43" s="49" t="s">
        <v>44</v>
      </c>
      <c r="O43" s="47">
        <f aca="true" t="shared" si="6" ref="O43:O70">P43+Q43</f>
        <v>3102</v>
      </c>
      <c r="P43" s="47">
        <f>P44+P45+P46+P47+P48</f>
        <v>1597</v>
      </c>
      <c r="Q43" s="48">
        <f>Q44+Q45+Q46+Q47+Q48</f>
        <v>1505</v>
      </c>
      <c r="R43" s="49" t="s">
        <v>45</v>
      </c>
      <c r="S43" s="47">
        <f aca="true" t="shared" si="7" ref="S43:S72">T43+U43</f>
        <v>4028</v>
      </c>
      <c r="T43" s="47">
        <f>T44+T45+T46+T47+T48</f>
        <v>2105</v>
      </c>
      <c r="U43" s="48">
        <f>U44+U45+U46+U47+U48</f>
        <v>1923</v>
      </c>
      <c r="V43" s="49" t="s">
        <v>46</v>
      </c>
      <c r="W43" s="47">
        <f aca="true" t="shared" si="8" ref="W43:W74">X43+Y43</f>
        <v>2950</v>
      </c>
      <c r="X43" s="47">
        <f>X44+X45+X46+X47+X48</f>
        <v>1301</v>
      </c>
      <c r="Y43" s="48">
        <f>Y44+Y45+Y46+Y47+Y48</f>
        <v>1649</v>
      </c>
    </row>
    <row r="44" spans="2:25" ht="25.5" customHeight="1" thickTop="1">
      <c r="B44" s="149" t="s">
        <v>9</v>
      </c>
      <c r="C44" s="150"/>
      <c r="D44" s="26">
        <f aca="true" t="shared" si="9" ref="D44:D63">E44+F44</f>
        <v>17362</v>
      </c>
      <c r="E44" s="82">
        <v>8569</v>
      </c>
      <c r="F44" s="83">
        <v>8793</v>
      </c>
      <c r="G44" s="84">
        <v>8807</v>
      </c>
      <c r="J44" s="50">
        <v>0</v>
      </c>
      <c r="K44" s="51">
        <f t="shared" si="5"/>
        <v>346</v>
      </c>
      <c r="L44" s="88">
        <v>174</v>
      </c>
      <c r="M44" s="89">
        <v>172</v>
      </c>
      <c r="N44" s="50">
        <v>25</v>
      </c>
      <c r="O44" s="51">
        <f t="shared" si="6"/>
        <v>609</v>
      </c>
      <c r="P44" s="88">
        <v>324</v>
      </c>
      <c r="Q44" s="89">
        <v>285</v>
      </c>
      <c r="R44" s="50">
        <v>50</v>
      </c>
      <c r="S44" s="51">
        <f t="shared" si="7"/>
        <v>876</v>
      </c>
      <c r="T44" s="88">
        <v>479</v>
      </c>
      <c r="U44" s="89">
        <v>397</v>
      </c>
      <c r="V44" s="50">
        <v>75</v>
      </c>
      <c r="W44" s="51">
        <f t="shared" si="8"/>
        <v>669</v>
      </c>
      <c r="X44" s="88">
        <v>309</v>
      </c>
      <c r="Y44" s="89">
        <v>360</v>
      </c>
    </row>
    <row r="45" spans="2:25" ht="25.5" customHeight="1">
      <c r="B45" s="137" t="s">
        <v>10</v>
      </c>
      <c r="C45" s="131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380</v>
      </c>
      <c r="L45" s="88">
        <v>202</v>
      </c>
      <c r="M45" s="89">
        <v>178</v>
      </c>
      <c r="N45" s="50">
        <v>26</v>
      </c>
      <c r="O45" s="51">
        <f t="shared" si="6"/>
        <v>633</v>
      </c>
      <c r="P45" s="88">
        <v>307</v>
      </c>
      <c r="Q45" s="89">
        <v>326</v>
      </c>
      <c r="R45" s="50">
        <v>51</v>
      </c>
      <c r="S45" s="51">
        <f t="shared" si="7"/>
        <v>809</v>
      </c>
      <c r="T45" s="88">
        <v>388</v>
      </c>
      <c r="U45" s="89">
        <v>421</v>
      </c>
      <c r="V45" s="50">
        <v>76</v>
      </c>
      <c r="W45" s="51">
        <f t="shared" si="8"/>
        <v>635</v>
      </c>
      <c r="X45" s="88">
        <v>285</v>
      </c>
      <c r="Y45" s="89">
        <v>350</v>
      </c>
    </row>
    <row r="46" spans="2:25" ht="25.5" customHeight="1">
      <c r="B46" s="151" t="s">
        <v>11</v>
      </c>
      <c r="C46" s="139"/>
      <c r="D46" s="4">
        <f t="shared" si="9"/>
        <v>12586</v>
      </c>
      <c r="E46" s="85">
        <v>6393</v>
      </c>
      <c r="F46" s="86">
        <v>6193</v>
      </c>
      <c r="G46" s="87">
        <v>6527</v>
      </c>
      <c r="J46" s="50">
        <v>2</v>
      </c>
      <c r="K46" s="51">
        <f t="shared" si="5"/>
        <v>378</v>
      </c>
      <c r="L46" s="88">
        <v>201</v>
      </c>
      <c r="M46" s="89">
        <v>177</v>
      </c>
      <c r="N46" s="50">
        <v>27</v>
      </c>
      <c r="O46" s="51">
        <f t="shared" si="6"/>
        <v>597</v>
      </c>
      <c r="P46" s="88">
        <v>323</v>
      </c>
      <c r="Q46" s="89">
        <v>274</v>
      </c>
      <c r="R46" s="50">
        <v>52</v>
      </c>
      <c r="S46" s="51">
        <f t="shared" si="7"/>
        <v>712</v>
      </c>
      <c r="T46" s="88">
        <v>393</v>
      </c>
      <c r="U46" s="89">
        <v>319</v>
      </c>
      <c r="V46" s="50">
        <v>77</v>
      </c>
      <c r="W46" s="51">
        <f t="shared" si="8"/>
        <v>620</v>
      </c>
      <c r="X46" s="88">
        <v>287</v>
      </c>
      <c r="Y46" s="89">
        <v>333</v>
      </c>
    </row>
    <row r="47" spans="2:25" ht="25.5" customHeight="1">
      <c r="B47" s="137" t="s">
        <v>12</v>
      </c>
      <c r="C47" s="131"/>
      <c r="D47" s="4">
        <f t="shared" si="9"/>
        <v>209</v>
      </c>
      <c r="E47" s="85">
        <v>100</v>
      </c>
      <c r="F47" s="86">
        <v>109</v>
      </c>
      <c r="G47" s="87">
        <v>117</v>
      </c>
      <c r="J47" s="50">
        <v>3</v>
      </c>
      <c r="K47" s="51">
        <f t="shared" si="5"/>
        <v>384</v>
      </c>
      <c r="L47" s="88">
        <v>186</v>
      </c>
      <c r="M47" s="89">
        <v>198</v>
      </c>
      <c r="N47" s="50">
        <v>28</v>
      </c>
      <c r="O47" s="51">
        <f t="shared" si="6"/>
        <v>635</v>
      </c>
      <c r="P47" s="88">
        <v>317</v>
      </c>
      <c r="Q47" s="89">
        <v>318</v>
      </c>
      <c r="R47" s="50">
        <v>53</v>
      </c>
      <c r="S47" s="51">
        <f t="shared" si="7"/>
        <v>868</v>
      </c>
      <c r="T47" s="88">
        <v>445</v>
      </c>
      <c r="U47" s="89">
        <v>423</v>
      </c>
      <c r="V47" s="50">
        <v>78</v>
      </c>
      <c r="W47" s="51">
        <f t="shared" si="8"/>
        <v>552</v>
      </c>
      <c r="X47" s="88">
        <v>234</v>
      </c>
      <c r="Y47" s="89">
        <v>318</v>
      </c>
    </row>
    <row r="48" spans="2:25" ht="25.5" customHeight="1">
      <c r="B48" s="137" t="s">
        <v>13</v>
      </c>
      <c r="C48" s="131"/>
      <c r="D48" s="4">
        <f t="shared" si="9"/>
        <v>1934</v>
      </c>
      <c r="E48" s="85">
        <v>950</v>
      </c>
      <c r="F48" s="86">
        <v>984</v>
      </c>
      <c r="G48" s="87">
        <v>1018</v>
      </c>
      <c r="J48" s="50">
        <v>4</v>
      </c>
      <c r="K48" s="51">
        <f t="shared" si="5"/>
        <v>372</v>
      </c>
      <c r="L48" s="88">
        <v>178</v>
      </c>
      <c r="M48" s="89">
        <v>194</v>
      </c>
      <c r="N48" s="50">
        <v>29</v>
      </c>
      <c r="O48" s="51">
        <f t="shared" si="6"/>
        <v>628</v>
      </c>
      <c r="P48" s="88">
        <v>326</v>
      </c>
      <c r="Q48" s="89">
        <v>302</v>
      </c>
      <c r="R48" s="50">
        <v>54</v>
      </c>
      <c r="S48" s="51">
        <f t="shared" si="7"/>
        <v>763</v>
      </c>
      <c r="T48" s="88">
        <v>400</v>
      </c>
      <c r="U48" s="89">
        <v>363</v>
      </c>
      <c r="V48" s="50">
        <v>79</v>
      </c>
      <c r="W48" s="51">
        <f t="shared" si="8"/>
        <v>474</v>
      </c>
      <c r="X48" s="88">
        <v>186</v>
      </c>
      <c r="Y48" s="89">
        <v>288</v>
      </c>
    </row>
    <row r="49" spans="2:25" ht="25.5" customHeight="1">
      <c r="B49" s="132" t="s">
        <v>14</v>
      </c>
      <c r="C49" s="131"/>
      <c r="D49" s="4">
        <f t="shared" si="9"/>
        <v>2813</v>
      </c>
      <c r="E49" s="85">
        <v>1367</v>
      </c>
      <c r="F49" s="86">
        <v>1446</v>
      </c>
      <c r="G49" s="87">
        <v>1474</v>
      </c>
      <c r="J49" s="46" t="s">
        <v>47</v>
      </c>
      <c r="K49" s="54">
        <f t="shared" si="5"/>
        <v>1986</v>
      </c>
      <c r="L49" s="54">
        <f>L50+L51+L52+L53+L54</f>
        <v>1007</v>
      </c>
      <c r="M49" s="55">
        <f>M50+M51+M52+M53+M54</f>
        <v>979</v>
      </c>
      <c r="N49" s="49" t="s">
        <v>48</v>
      </c>
      <c r="O49" s="54">
        <f t="shared" si="6"/>
        <v>3056</v>
      </c>
      <c r="P49" s="54">
        <f>P50+P51+P52+P53+P54</f>
        <v>1667</v>
      </c>
      <c r="Q49" s="55">
        <f>Q50+Q51+Q52+Q53+Q54</f>
        <v>1389</v>
      </c>
      <c r="R49" s="56" t="s">
        <v>49</v>
      </c>
      <c r="S49" s="54">
        <f t="shared" si="7"/>
        <v>3589</v>
      </c>
      <c r="T49" s="54">
        <f>T50+T51+T52+T53+T54</f>
        <v>1808</v>
      </c>
      <c r="U49" s="55">
        <f>U50+U51+U52+U53+U54</f>
        <v>1781</v>
      </c>
      <c r="V49" s="49" t="s">
        <v>50</v>
      </c>
      <c r="W49" s="54">
        <f t="shared" si="8"/>
        <v>2142</v>
      </c>
      <c r="X49" s="54">
        <f>X50+X51+X52+X53+X54</f>
        <v>888</v>
      </c>
      <c r="Y49" s="55">
        <f>Y50+Y51+Y52+Y53+Y54</f>
        <v>1254</v>
      </c>
    </row>
    <row r="50" spans="2:25" ht="25.5" customHeight="1">
      <c r="B50" s="138" t="s">
        <v>15</v>
      </c>
      <c r="C50" s="139"/>
      <c r="D50" s="4">
        <f t="shared" si="9"/>
        <v>1318</v>
      </c>
      <c r="E50" s="85">
        <v>653</v>
      </c>
      <c r="F50" s="86">
        <v>665</v>
      </c>
      <c r="G50" s="87">
        <v>757</v>
      </c>
      <c r="J50" s="57">
        <v>5</v>
      </c>
      <c r="K50" s="51">
        <f t="shared" si="5"/>
        <v>394</v>
      </c>
      <c r="L50" s="88">
        <v>211</v>
      </c>
      <c r="M50" s="89">
        <v>183</v>
      </c>
      <c r="N50" s="50">
        <v>30</v>
      </c>
      <c r="O50" s="51">
        <f t="shared" si="6"/>
        <v>558</v>
      </c>
      <c r="P50" s="88">
        <v>293</v>
      </c>
      <c r="Q50" s="89">
        <v>265</v>
      </c>
      <c r="R50" s="50">
        <v>55</v>
      </c>
      <c r="S50" s="51">
        <f t="shared" si="7"/>
        <v>722</v>
      </c>
      <c r="T50" s="88">
        <v>388</v>
      </c>
      <c r="U50" s="89">
        <v>334</v>
      </c>
      <c r="V50" s="50">
        <v>80</v>
      </c>
      <c r="W50" s="51">
        <f t="shared" si="8"/>
        <v>438</v>
      </c>
      <c r="X50" s="88">
        <v>200</v>
      </c>
      <c r="Y50" s="89">
        <v>238</v>
      </c>
    </row>
    <row r="51" spans="2:25" ht="25.5" customHeight="1">
      <c r="B51" s="132" t="s">
        <v>16</v>
      </c>
      <c r="C51" s="131"/>
      <c r="D51" s="4">
        <f t="shared" si="9"/>
        <v>1063</v>
      </c>
      <c r="E51" s="85">
        <v>505</v>
      </c>
      <c r="F51" s="86">
        <v>558</v>
      </c>
      <c r="G51" s="87">
        <v>589</v>
      </c>
      <c r="J51" s="57">
        <v>6</v>
      </c>
      <c r="K51" s="51">
        <f t="shared" si="5"/>
        <v>376</v>
      </c>
      <c r="L51" s="88">
        <v>195</v>
      </c>
      <c r="M51" s="89">
        <v>181</v>
      </c>
      <c r="N51" s="50">
        <v>31</v>
      </c>
      <c r="O51" s="51">
        <f t="shared" si="6"/>
        <v>636</v>
      </c>
      <c r="P51" s="88">
        <v>347</v>
      </c>
      <c r="Q51" s="89">
        <v>289</v>
      </c>
      <c r="R51" s="50">
        <v>56</v>
      </c>
      <c r="S51" s="51">
        <f t="shared" si="7"/>
        <v>703</v>
      </c>
      <c r="T51" s="88">
        <v>347</v>
      </c>
      <c r="U51" s="89">
        <v>356</v>
      </c>
      <c r="V51" s="50">
        <v>81</v>
      </c>
      <c r="W51" s="51">
        <f t="shared" si="8"/>
        <v>462</v>
      </c>
      <c r="X51" s="88">
        <v>196</v>
      </c>
      <c r="Y51" s="89">
        <v>266</v>
      </c>
    </row>
    <row r="52" spans="2:25" ht="25.5" customHeight="1">
      <c r="B52" s="140" t="s">
        <v>27</v>
      </c>
      <c r="C52" s="139"/>
      <c r="D52" s="4">
        <f t="shared" si="9"/>
        <v>1070</v>
      </c>
      <c r="E52" s="85">
        <v>550</v>
      </c>
      <c r="F52" s="86">
        <v>520</v>
      </c>
      <c r="G52" s="87">
        <v>505</v>
      </c>
      <c r="J52" s="57">
        <v>7</v>
      </c>
      <c r="K52" s="51">
        <f t="shared" si="5"/>
        <v>390</v>
      </c>
      <c r="L52" s="88">
        <v>190</v>
      </c>
      <c r="M52" s="89">
        <v>200</v>
      </c>
      <c r="N52" s="50">
        <v>32</v>
      </c>
      <c r="O52" s="51">
        <f t="shared" si="6"/>
        <v>595</v>
      </c>
      <c r="P52" s="88">
        <v>345</v>
      </c>
      <c r="Q52" s="89">
        <v>250</v>
      </c>
      <c r="R52" s="50">
        <v>57</v>
      </c>
      <c r="S52" s="51">
        <f t="shared" si="7"/>
        <v>706</v>
      </c>
      <c r="T52" s="88">
        <v>338</v>
      </c>
      <c r="U52" s="89">
        <v>368</v>
      </c>
      <c r="V52" s="50">
        <v>82</v>
      </c>
      <c r="W52" s="51">
        <f t="shared" si="8"/>
        <v>443</v>
      </c>
      <c r="X52" s="88">
        <v>176</v>
      </c>
      <c r="Y52" s="89">
        <v>267</v>
      </c>
    </row>
    <row r="53" spans="2:25" ht="25.5" customHeight="1">
      <c r="B53" s="132" t="s">
        <v>17</v>
      </c>
      <c r="C53" s="131"/>
      <c r="D53" s="4">
        <f t="shared" si="9"/>
        <v>1156</v>
      </c>
      <c r="E53" s="85">
        <v>596</v>
      </c>
      <c r="F53" s="86">
        <v>560</v>
      </c>
      <c r="G53" s="87">
        <v>504</v>
      </c>
      <c r="J53" s="57">
        <v>8</v>
      </c>
      <c r="K53" s="51">
        <f t="shared" si="5"/>
        <v>434</v>
      </c>
      <c r="L53" s="88">
        <v>209</v>
      </c>
      <c r="M53" s="89">
        <v>225</v>
      </c>
      <c r="N53" s="50">
        <v>33</v>
      </c>
      <c r="O53" s="51">
        <f t="shared" si="6"/>
        <v>611</v>
      </c>
      <c r="P53" s="88">
        <v>331</v>
      </c>
      <c r="Q53" s="89">
        <v>280</v>
      </c>
      <c r="R53" s="50">
        <v>58</v>
      </c>
      <c r="S53" s="51">
        <f t="shared" si="7"/>
        <v>748</v>
      </c>
      <c r="T53" s="88">
        <v>384</v>
      </c>
      <c r="U53" s="89">
        <v>364</v>
      </c>
      <c r="V53" s="50">
        <v>83</v>
      </c>
      <c r="W53" s="51">
        <f t="shared" si="8"/>
        <v>405</v>
      </c>
      <c r="X53" s="88">
        <v>160</v>
      </c>
      <c r="Y53" s="89">
        <v>245</v>
      </c>
    </row>
    <row r="54" spans="2:25" ht="25.5" customHeight="1">
      <c r="B54" s="130" t="s">
        <v>27</v>
      </c>
      <c r="C54" s="131"/>
      <c r="D54" s="4">
        <f t="shared" si="9"/>
        <v>2011</v>
      </c>
      <c r="E54" s="85">
        <v>1038</v>
      </c>
      <c r="F54" s="86">
        <v>973</v>
      </c>
      <c r="G54" s="87">
        <v>1106</v>
      </c>
      <c r="J54" s="57">
        <v>9</v>
      </c>
      <c r="K54" s="51">
        <f t="shared" si="5"/>
        <v>392</v>
      </c>
      <c r="L54" s="88">
        <v>202</v>
      </c>
      <c r="M54" s="89">
        <v>190</v>
      </c>
      <c r="N54" s="50">
        <v>34</v>
      </c>
      <c r="O54" s="51">
        <f t="shared" si="6"/>
        <v>656</v>
      </c>
      <c r="P54" s="88">
        <v>351</v>
      </c>
      <c r="Q54" s="89">
        <v>305</v>
      </c>
      <c r="R54" s="50">
        <v>59</v>
      </c>
      <c r="S54" s="51">
        <f t="shared" si="7"/>
        <v>710</v>
      </c>
      <c r="T54" s="88">
        <v>351</v>
      </c>
      <c r="U54" s="89">
        <v>359</v>
      </c>
      <c r="V54" s="50">
        <v>84</v>
      </c>
      <c r="W54" s="51">
        <f t="shared" si="8"/>
        <v>394</v>
      </c>
      <c r="X54" s="88">
        <v>156</v>
      </c>
      <c r="Y54" s="89">
        <v>238</v>
      </c>
    </row>
    <row r="55" spans="2:25" ht="25.5" customHeight="1">
      <c r="B55" s="130" t="s">
        <v>28</v>
      </c>
      <c r="C55" s="131"/>
      <c r="D55" s="4">
        <f t="shared" si="9"/>
        <v>1330</v>
      </c>
      <c r="E55" s="85">
        <v>688</v>
      </c>
      <c r="F55" s="86">
        <v>642</v>
      </c>
      <c r="G55" s="87">
        <v>657</v>
      </c>
      <c r="J55" s="49" t="s">
        <v>51</v>
      </c>
      <c r="K55" s="54">
        <f t="shared" si="5"/>
        <v>2040</v>
      </c>
      <c r="L55" s="54">
        <f>L56+L57+L58+L59+L60</f>
        <v>1022</v>
      </c>
      <c r="M55" s="55">
        <f>M56+M57+M58+M59+M60</f>
        <v>1018</v>
      </c>
      <c r="N55" s="49" t="s">
        <v>52</v>
      </c>
      <c r="O55" s="54">
        <f t="shared" si="6"/>
        <v>3256</v>
      </c>
      <c r="P55" s="54">
        <f>P56+P57+P58+P59+P60</f>
        <v>1776</v>
      </c>
      <c r="Q55" s="55">
        <f>Q56+Q57+Q58+Q59+Q60</f>
        <v>1480</v>
      </c>
      <c r="R55" s="49" t="s">
        <v>53</v>
      </c>
      <c r="S55" s="54">
        <f t="shared" si="7"/>
        <v>3489</v>
      </c>
      <c r="T55" s="54">
        <f>T56+T57+T58+T59+T60</f>
        <v>1853</v>
      </c>
      <c r="U55" s="55">
        <f>U56+U57+U58+U59+U60</f>
        <v>1636</v>
      </c>
      <c r="V55" s="49" t="s">
        <v>54</v>
      </c>
      <c r="W55" s="54">
        <f t="shared" si="8"/>
        <v>1338</v>
      </c>
      <c r="X55" s="54">
        <f>X56+X57+X58+X59+X60</f>
        <v>412</v>
      </c>
      <c r="Y55" s="55">
        <f>Y56+Y57+Y58+Y59+Y60</f>
        <v>926</v>
      </c>
    </row>
    <row r="56" spans="2:25" ht="25.5" customHeight="1">
      <c r="B56" s="132" t="s">
        <v>18</v>
      </c>
      <c r="C56" s="131"/>
      <c r="D56" s="4">
        <f t="shared" si="9"/>
        <v>3313</v>
      </c>
      <c r="E56" s="85">
        <v>1685</v>
      </c>
      <c r="F56" s="86">
        <v>1628</v>
      </c>
      <c r="G56" s="87">
        <v>1569</v>
      </c>
      <c r="J56" s="50">
        <v>10</v>
      </c>
      <c r="K56" s="51">
        <f t="shared" si="5"/>
        <v>430</v>
      </c>
      <c r="L56" s="88">
        <v>218</v>
      </c>
      <c r="M56" s="89">
        <v>212</v>
      </c>
      <c r="N56" s="50">
        <v>35</v>
      </c>
      <c r="O56" s="51">
        <f t="shared" si="6"/>
        <v>637</v>
      </c>
      <c r="P56" s="88">
        <v>356</v>
      </c>
      <c r="Q56" s="89">
        <v>281</v>
      </c>
      <c r="R56" s="50">
        <v>60</v>
      </c>
      <c r="S56" s="51">
        <f t="shared" si="7"/>
        <v>700</v>
      </c>
      <c r="T56" s="88">
        <v>377</v>
      </c>
      <c r="U56" s="89">
        <v>323</v>
      </c>
      <c r="V56" s="50">
        <v>85</v>
      </c>
      <c r="W56" s="51">
        <f t="shared" si="8"/>
        <v>335</v>
      </c>
      <c r="X56" s="88">
        <v>113</v>
      </c>
      <c r="Y56" s="89">
        <v>222</v>
      </c>
    </row>
    <row r="57" spans="2:25" ht="25.5" customHeight="1">
      <c r="B57" s="130" t="s">
        <v>29</v>
      </c>
      <c r="C57" s="131"/>
      <c r="D57" s="4">
        <f t="shared" si="9"/>
        <v>2410</v>
      </c>
      <c r="E57" s="85">
        <v>1199</v>
      </c>
      <c r="F57" s="86">
        <v>1211</v>
      </c>
      <c r="G57" s="87">
        <v>1250</v>
      </c>
      <c r="J57" s="50">
        <v>11</v>
      </c>
      <c r="K57" s="51">
        <f t="shared" si="5"/>
        <v>394</v>
      </c>
      <c r="L57" s="88">
        <v>188</v>
      </c>
      <c r="M57" s="89">
        <v>206</v>
      </c>
      <c r="N57" s="50">
        <v>36</v>
      </c>
      <c r="O57" s="51">
        <f t="shared" si="6"/>
        <v>641</v>
      </c>
      <c r="P57" s="88">
        <v>337</v>
      </c>
      <c r="Q57" s="89">
        <v>304</v>
      </c>
      <c r="R57" s="50">
        <v>61</v>
      </c>
      <c r="S57" s="51">
        <f t="shared" si="7"/>
        <v>683</v>
      </c>
      <c r="T57" s="88">
        <v>356</v>
      </c>
      <c r="U57" s="89">
        <v>327</v>
      </c>
      <c r="V57" s="50">
        <v>86</v>
      </c>
      <c r="W57" s="51">
        <f t="shared" si="8"/>
        <v>292</v>
      </c>
      <c r="X57" s="88">
        <v>97</v>
      </c>
      <c r="Y57" s="89">
        <v>195</v>
      </c>
    </row>
    <row r="58" spans="2:25" ht="25.5" customHeight="1">
      <c r="B58" s="132" t="s">
        <v>19</v>
      </c>
      <c r="C58" s="131"/>
      <c r="D58" s="4">
        <f t="shared" si="9"/>
        <v>1455</v>
      </c>
      <c r="E58" s="85">
        <v>738</v>
      </c>
      <c r="F58" s="86">
        <v>717</v>
      </c>
      <c r="G58" s="87">
        <v>733</v>
      </c>
      <c r="J58" s="50">
        <v>12</v>
      </c>
      <c r="K58" s="51">
        <f t="shared" si="5"/>
        <v>392</v>
      </c>
      <c r="L58" s="88">
        <v>204</v>
      </c>
      <c r="M58" s="89">
        <v>188</v>
      </c>
      <c r="N58" s="50">
        <v>37</v>
      </c>
      <c r="O58" s="51">
        <f t="shared" si="6"/>
        <v>679</v>
      </c>
      <c r="P58" s="88">
        <v>371</v>
      </c>
      <c r="Q58" s="89">
        <v>308</v>
      </c>
      <c r="R58" s="50">
        <v>62</v>
      </c>
      <c r="S58" s="51">
        <f t="shared" si="7"/>
        <v>746</v>
      </c>
      <c r="T58" s="88">
        <v>400</v>
      </c>
      <c r="U58" s="89">
        <v>346</v>
      </c>
      <c r="V58" s="50">
        <v>87</v>
      </c>
      <c r="W58" s="51">
        <f t="shared" si="8"/>
        <v>286</v>
      </c>
      <c r="X58" s="88">
        <v>90</v>
      </c>
      <c r="Y58" s="89">
        <v>196</v>
      </c>
    </row>
    <row r="59" spans="2:25" ht="25.5" customHeight="1">
      <c r="B59" s="130" t="s">
        <v>27</v>
      </c>
      <c r="C59" s="131"/>
      <c r="D59" s="4">
        <f t="shared" si="9"/>
        <v>1045</v>
      </c>
      <c r="E59" s="85">
        <v>537</v>
      </c>
      <c r="F59" s="86">
        <v>508</v>
      </c>
      <c r="G59" s="87">
        <v>514</v>
      </c>
      <c r="J59" s="50">
        <v>13</v>
      </c>
      <c r="K59" s="51">
        <f t="shared" si="5"/>
        <v>389</v>
      </c>
      <c r="L59" s="88">
        <v>183</v>
      </c>
      <c r="M59" s="89">
        <v>206</v>
      </c>
      <c r="N59" s="50">
        <v>38</v>
      </c>
      <c r="O59" s="51">
        <f t="shared" si="6"/>
        <v>620</v>
      </c>
      <c r="P59" s="88">
        <v>335</v>
      </c>
      <c r="Q59" s="89">
        <v>285</v>
      </c>
      <c r="R59" s="50">
        <v>63</v>
      </c>
      <c r="S59" s="51">
        <f t="shared" si="7"/>
        <v>714</v>
      </c>
      <c r="T59" s="88">
        <v>387</v>
      </c>
      <c r="U59" s="89">
        <v>327</v>
      </c>
      <c r="V59" s="50">
        <v>88</v>
      </c>
      <c r="W59" s="51">
        <f t="shared" si="8"/>
        <v>230</v>
      </c>
      <c r="X59" s="88">
        <v>58</v>
      </c>
      <c r="Y59" s="89">
        <v>172</v>
      </c>
    </row>
    <row r="60" spans="2:25" ht="25.5" customHeight="1">
      <c r="B60" s="130" t="s">
        <v>28</v>
      </c>
      <c r="C60" s="131"/>
      <c r="D60" s="4">
        <f t="shared" si="9"/>
        <v>1741</v>
      </c>
      <c r="E60" s="85">
        <v>886</v>
      </c>
      <c r="F60" s="86">
        <v>855</v>
      </c>
      <c r="G60" s="87">
        <v>818</v>
      </c>
      <c r="J60" s="50">
        <v>14</v>
      </c>
      <c r="K60" s="51">
        <f t="shared" si="5"/>
        <v>435</v>
      </c>
      <c r="L60" s="88">
        <v>229</v>
      </c>
      <c r="M60" s="89">
        <v>206</v>
      </c>
      <c r="N60" s="50">
        <v>39</v>
      </c>
      <c r="O60" s="51">
        <f t="shared" si="6"/>
        <v>679</v>
      </c>
      <c r="P60" s="88">
        <v>377</v>
      </c>
      <c r="Q60" s="89">
        <v>302</v>
      </c>
      <c r="R60" s="50">
        <v>64</v>
      </c>
      <c r="S60" s="51">
        <f t="shared" si="7"/>
        <v>646</v>
      </c>
      <c r="T60" s="88">
        <v>333</v>
      </c>
      <c r="U60" s="89">
        <v>313</v>
      </c>
      <c r="V60" s="50">
        <v>89</v>
      </c>
      <c r="W60" s="51">
        <f t="shared" si="8"/>
        <v>195</v>
      </c>
      <c r="X60" s="88">
        <v>54</v>
      </c>
      <c r="Y60" s="89">
        <v>141</v>
      </c>
    </row>
    <row r="61" spans="2:25" ht="25.5" customHeight="1">
      <c r="B61" s="130" t="s">
        <v>30</v>
      </c>
      <c r="C61" s="131"/>
      <c r="D61" s="4">
        <f t="shared" si="9"/>
        <v>1471</v>
      </c>
      <c r="E61" s="85">
        <v>722</v>
      </c>
      <c r="F61" s="86">
        <v>749</v>
      </c>
      <c r="G61" s="87">
        <v>948</v>
      </c>
      <c r="J61" s="49" t="s">
        <v>55</v>
      </c>
      <c r="K61" s="54">
        <f t="shared" si="5"/>
        <v>2372</v>
      </c>
      <c r="L61" s="54">
        <f>L62+L63+L64+L65+L66</f>
        <v>1221</v>
      </c>
      <c r="M61" s="55">
        <f>M62+M63+M64+M65+M66</f>
        <v>1151</v>
      </c>
      <c r="N61" s="49" t="s">
        <v>56</v>
      </c>
      <c r="O61" s="54">
        <f t="shared" si="6"/>
        <v>3697</v>
      </c>
      <c r="P61" s="54">
        <f>P62+P63+P64+P65+P66</f>
        <v>1986</v>
      </c>
      <c r="Q61" s="55">
        <f>Q62+Q63+Q64+Q65+Q66</f>
        <v>1711</v>
      </c>
      <c r="R61" s="49" t="s">
        <v>57</v>
      </c>
      <c r="S61" s="54">
        <f t="shared" si="7"/>
        <v>4044</v>
      </c>
      <c r="T61" s="54">
        <f>T62+T63+T64+T65+T66</f>
        <v>2036</v>
      </c>
      <c r="U61" s="55">
        <f>U62+U63+U64+U65+U66</f>
        <v>2008</v>
      </c>
      <c r="V61" s="49" t="s">
        <v>58</v>
      </c>
      <c r="W61" s="54">
        <f t="shared" si="8"/>
        <v>593</v>
      </c>
      <c r="X61" s="54">
        <f>X62+X63+X64+X65+X66</f>
        <v>151</v>
      </c>
      <c r="Y61" s="55">
        <f>Y62+Y63+Y64+Y65+Y66</f>
        <v>442</v>
      </c>
    </row>
    <row r="62" spans="2:25" ht="25.5" customHeight="1">
      <c r="B62" s="132" t="s">
        <v>20</v>
      </c>
      <c r="C62" s="131"/>
      <c r="D62" s="4">
        <f t="shared" si="9"/>
        <v>307</v>
      </c>
      <c r="E62" s="85">
        <v>153</v>
      </c>
      <c r="F62" s="86">
        <v>154</v>
      </c>
      <c r="G62" s="87">
        <v>161</v>
      </c>
      <c r="J62" s="50">
        <v>15</v>
      </c>
      <c r="K62" s="51">
        <f t="shared" si="5"/>
        <v>479</v>
      </c>
      <c r="L62" s="88">
        <v>239</v>
      </c>
      <c r="M62" s="89">
        <v>240</v>
      </c>
      <c r="N62" s="50">
        <v>40</v>
      </c>
      <c r="O62" s="51">
        <f t="shared" si="6"/>
        <v>659</v>
      </c>
      <c r="P62" s="88">
        <v>361</v>
      </c>
      <c r="Q62" s="89">
        <v>298</v>
      </c>
      <c r="R62" s="50">
        <v>65</v>
      </c>
      <c r="S62" s="51">
        <f t="shared" si="7"/>
        <v>737</v>
      </c>
      <c r="T62" s="88">
        <v>387</v>
      </c>
      <c r="U62" s="89">
        <v>350</v>
      </c>
      <c r="V62" s="50">
        <v>90</v>
      </c>
      <c r="W62" s="51">
        <f t="shared" si="8"/>
        <v>177</v>
      </c>
      <c r="X62" s="88">
        <v>52</v>
      </c>
      <c r="Y62" s="89">
        <v>125</v>
      </c>
    </row>
    <row r="63" spans="2:25" ht="25.5" customHeight="1" thickBot="1">
      <c r="B63" s="133" t="s">
        <v>21</v>
      </c>
      <c r="C63" s="134"/>
      <c r="D63" s="5">
        <f t="shared" si="9"/>
        <v>49</v>
      </c>
      <c r="E63" s="85">
        <v>15</v>
      </c>
      <c r="F63" s="86">
        <v>34</v>
      </c>
      <c r="G63" s="87">
        <v>26</v>
      </c>
      <c r="J63" s="50">
        <v>16</v>
      </c>
      <c r="K63" s="51">
        <f t="shared" si="5"/>
        <v>453</v>
      </c>
      <c r="L63" s="88">
        <v>222</v>
      </c>
      <c r="M63" s="89">
        <v>231</v>
      </c>
      <c r="N63" s="50">
        <v>41</v>
      </c>
      <c r="O63" s="51">
        <f t="shared" si="6"/>
        <v>692</v>
      </c>
      <c r="P63" s="88">
        <v>364</v>
      </c>
      <c r="Q63" s="89">
        <v>328</v>
      </c>
      <c r="R63" s="50">
        <v>66</v>
      </c>
      <c r="S63" s="51">
        <f t="shared" si="7"/>
        <v>806</v>
      </c>
      <c r="T63" s="88">
        <v>427</v>
      </c>
      <c r="U63" s="89">
        <v>379</v>
      </c>
      <c r="V63" s="50">
        <v>91</v>
      </c>
      <c r="W63" s="51">
        <f t="shared" si="8"/>
        <v>151</v>
      </c>
      <c r="X63" s="88">
        <v>35</v>
      </c>
      <c r="Y63" s="89">
        <v>116</v>
      </c>
    </row>
    <row r="64" spans="2:25" ht="25.5" customHeight="1" thickBot="1" thickTop="1">
      <c r="B64" s="135" t="s">
        <v>22</v>
      </c>
      <c r="C64" s="136"/>
      <c r="D64" s="6">
        <f>SUM(D44:D63)</f>
        <v>54652</v>
      </c>
      <c r="E64" s="6">
        <f>SUM(E44:E63)</f>
        <v>27349</v>
      </c>
      <c r="F64" s="37">
        <f>SUM(F44:F63)</f>
        <v>27303</v>
      </c>
      <c r="G64" s="7">
        <f>SUM(G44:G63)</f>
        <v>28085</v>
      </c>
      <c r="J64" s="50">
        <v>17</v>
      </c>
      <c r="K64" s="51">
        <f t="shared" si="5"/>
        <v>480</v>
      </c>
      <c r="L64" s="88">
        <v>254</v>
      </c>
      <c r="M64" s="89">
        <v>226</v>
      </c>
      <c r="N64" s="50">
        <v>42</v>
      </c>
      <c r="O64" s="51">
        <f t="shared" si="6"/>
        <v>737</v>
      </c>
      <c r="P64" s="88">
        <v>389</v>
      </c>
      <c r="Q64" s="89">
        <v>348</v>
      </c>
      <c r="R64" s="50">
        <v>67</v>
      </c>
      <c r="S64" s="51">
        <f t="shared" si="7"/>
        <v>839</v>
      </c>
      <c r="T64" s="88">
        <v>392</v>
      </c>
      <c r="U64" s="89">
        <v>447</v>
      </c>
      <c r="V64" s="50">
        <v>92</v>
      </c>
      <c r="W64" s="51">
        <f t="shared" si="8"/>
        <v>108</v>
      </c>
      <c r="X64" s="88">
        <v>30</v>
      </c>
      <c r="Y64" s="89">
        <v>78</v>
      </c>
    </row>
    <row r="65" spans="2:25" ht="25.5" customHeight="1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450</v>
      </c>
      <c r="L65" s="88">
        <v>237</v>
      </c>
      <c r="M65" s="89">
        <v>213</v>
      </c>
      <c r="N65" s="50">
        <v>43</v>
      </c>
      <c r="O65" s="51">
        <f t="shared" si="6"/>
        <v>812</v>
      </c>
      <c r="P65" s="88">
        <v>439</v>
      </c>
      <c r="Q65" s="89">
        <v>373</v>
      </c>
      <c r="R65" s="50">
        <v>68</v>
      </c>
      <c r="S65" s="51">
        <f t="shared" si="7"/>
        <v>784</v>
      </c>
      <c r="T65" s="88">
        <v>393</v>
      </c>
      <c r="U65" s="89">
        <v>391</v>
      </c>
      <c r="V65" s="50">
        <v>93</v>
      </c>
      <c r="W65" s="51">
        <f t="shared" si="8"/>
        <v>88</v>
      </c>
      <c r="X65" s="88">
        <v>22</v>
      </c>
      <c r="Y65" s="89">
        <v>66</v>
      </c>
    </row>
    <row r="66" spans="2:25" ht="18.75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510</v>
      </c>
      <c r="L66" s="88">
        <v>269</v>
      </c>
      <c r="M66" s="89">
        <v>241</v>
      </c>
      <c r="N66" s="50">
        <v>44</v>
      </c>
      <c r="O66" s="51">
        <f t="shared" si="6"/>
        <v>797</v>
      </c>
      <c r="P66" s="88">
        <v>433</v>
      </c>
      <c r="Q66" s="89">
        <v>364</v>
      </c>
      <c r="R66" s="50">
        <v>69</v>
      </c>
      <c r="S66" s="51">
        <f t="shared" si="7"/>
        <v>878</v>
      </c>
      <c r="T66" s="88">
        <v>437</v>
      </c>
      <c r="U66" s="89">
        <v>441</v>
      </c>
      <c r="V66" s="50">
        <v>94</v>
      </c>
      <c r="W66" s="51">
        <f t="shared" si="8"/>
        <v>69</v>
      </c>
      <c r="X66" s="88">
        <v>12</v>
      </c>
      <c r="Y66" s="89">
        <v>57</v>
      </c>
    </row>
    <row r="67" spans="2:25" ht="24.75" customHeight="1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3012</v>
      </c>
      <c r="L67" s="54">
        <f>L68+L69+L70+L71+L72</f>
        <v>1565</v>
      </c>
      <c r="M67" s="55">
        <f>M68+M69+M70+M71+M72</f>
        <v>1447</v>
      </c>
      <c r="N67" s="49" t="s">
        <v>60</v>
      </c>
      <c r="O67" s="54">
        <f t="shared" si="6"/>
        <v>4418</v>
      </c>
      <c r="P67" s="54">
        <f>P68+P69+P70+P71+P72</f>
        <v>2323</v>
      </c>
      <c r="Q67" s="55">
        <f>Q68+Q69+Q70+Q71+Q72</f>
        <v>2095</v>
      </c>
      <c r="R67" s="49" t="s">
        <v>61</v>
      </c>
      <c r="S67" s="54">
        <f t="shared" si="7"/>
        <v>3477</v>
      </c>
      <c r="T67" s="54">
        <f>T68+T69+T70+T71+T72</f>
        <v>1665</v>
      </c>
      <c r="U67" s="55">
        <f>U68+U69+U70+U71+U72</f>
        <v>1812</v>
      </c>
      <c r="V67" s="49" t="s">
        <v>62</v>
      </c>
      <c r="W67" s="54">
        <f t="shared" si="8"/>
        <v>169</v>
      </c>
      <c r="X67" s="54">
        <f>X68+X69+X70+X71+X72</f>
        <v>21</v>
      </c>
      <c r="Y67" s="55">
        <f>Y68+Y69+Y70+Y71+Y72</f>
        <v>148</v>
      </c>
    </row>
    <row r="68" spans="2:25" ht="24.75" customHeight="1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548</v>
      </c>
      <c r="L68" s="88">
        <v>291</v>
      </c>
      <c r="M68" s="89">
        <v>257</v>
      </c>
      <c r="N68" s="50">
        <v>45</v>
      </c>
      <c r="O68" s="51">
        <f t="shared" si="6"/>
        <v>922</v>
      </c>
      <c r="P68" s="88">
        <v>493</v>
      </c>
      <c r="Q68" s="89">
        <v>429</v>
      </c>
      <c r="R68" s="50">
        <v>70</v>
      </c>
      <c r="S68" s="51">
        <f t="shared" si="7"/>
        <v>914</v>
      </c>
      <c r="T68" s="88">
        <v>455</v>
      </c>
      <c r="U68" s="89">
        <v>459</v>
      </c>
      <c r="V68" s="50">
        <v>95</v>
      </c>
      <c r="W68" s="51">
        <f t="shared" si="8"/>
        <v>65</v>
      </c>
      <c r="X68" s="88">
        <v>9</v>
      </c>
      <c r="Y68" s="89">
        <v>56</v>
      </c>
    </row>
    <row r="69" spans="2:25" ht="21" customHeight="1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578</v>
      </c>
      <c r="L69" s="88">
        <v>300</v>
      </c>
      <c r="M69" s="89">
        <v>278</v>
      </c>
      <c r="N69" s="50">
        <v>46</v>
      </c>
      <c r="O69" s="51">
        <f t="shared" si="6"/>
        <v>918</v>
      </c>
      <c r="P69" s="88">
        <v>479</v>
      </c>
      <c r="Q69" s="89">
        <v>439</v>
      </c>
      <c r="R69" s="50">
        <v>71</v>
      </c>
      <c r="S69" s="51">
        <f t="shared" si="7"/>
        <v>771</v>
      </c>
      <c r="T69" s="88">
        <v>364</v>
      </c>
      <c r="U69" s="89">
        <v>407</v>
      </c>
      <c r="V69" s="50">
        <v>96</v>
      </c>
      <c r="W69" s="51">
        <f t="shared" si="8"/>
        <v>37</v>
      </c>
      <c r="X69" s="88">
        <v>4</v>
      </c>
      <c r="Y69" s="89">
        <v>33</v>
      </c>
    </row>
    <row r="70" spans="2:25" ht="25.5" customHeight="1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587</v>
      </c>
      <c r="L70" s="88">
        <v>307</v>
      </c>
      <c r="M70" s="89">
        <v>280</v>
      </c>
      <c r="N70" s="50">
        <v>47</v>
      </c>
      <c r="O70" s="51">
        <f t="shared" si="6"/>
        <v>828</v>
      </c>
      <c r="P70" s="88">
        <v>428</v>
      </c>
      <c r="Q70" s="89">
        <v>400</v>
      </c>
      <c r="R70" s="50">
        <v>72</v>
      </c>
      <c r="S70" s="51">
        <f t="shared" si="7"/>
        <v>527</v>
      </c>
      <c r="T70" s="88">
        <v>255</v>
      </c>
      <c r="U70" s="89">
        <v>272</v>
      </c>
      <c r="V70" s="50">
        <v>97</v>
      </c>
      <c r="W70" s="51">
        <f t="shared" si="8"/>
        <v>28</v>
      </c>
      <c r="X70" s="88">
        <v>5</v>
      </c>
      <c r="Y70" s="89">
        <v>23</v>
      </c>
    </row>
    <row r="71" spans="2:25" ht="25.5" customHeight="1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647</v>
      </c>
      <c r="L71" s="88">
        <v>316</v>
      </c>
      <c r="M71" s="89">
        <v>331</v>
      </c>
      <c r="N71" s="50">
        <v>48</v>
      </c>
      <c r="O71" s="51">
        <f>P71+Q71</f>
        <v>863</v>
      </c>
      <c r="P71" s="88">
        <v>459</v>
      </c>
      <c r="Q71" s="89">
        <v>404</v>
      </c>
      <c r="R71" s="50">
        <v>73</v>
      </c>
      <c r="S71" s="51">
        <f t="shared" si="7"/>
        <v>583</v>
      </c>
      <c r="T71" s="88">
        <v>283</v>
      </c>
      <c r="U71" s="89">
        <v>300</v>
      </c>
      <c r="V71" s="50">
        <v>98</v>
      </c>
      <c r="W71" s="51">
        <f t="shared" si="8"/>
        <v>22</v>
      </c>
      <c r="X71" s="88">
        <v>0</v>
      </c>
      <c r="Y71" s="89">
        <v>22</v>
      </c>
    </row>
    <row r="72" spans="2:25" ht="25.5" customHeight="1" thickBot="1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652</v>
      </c>
      <c r="L72" s="92">
        <v>351</v>
      </c>
      <c r="M72" s="93">
        <v>301</v>
      </c>
      <c r="N72" s="60">
        <v>49</v>
      </c>
      <c r="O72" s="61">
        <f>P72+Q72</f>
        <v>887</v>
      </c>
      <c r="P72" s="92">
        <v>464</v>
      </c>
      <c r="Q72" s="93">
        <v>423</v>
      </c>
      <c r="R72" s="60">
        <v>74</v>
      </c>
      <c r="S72" s="61">
        <f t="shared" si="7"/>
        <v>682</v>
      </c>
      <c r="T72" s="92">
        <v>308</v>
      </c>
      <c r="U72" s="93">
        <v>374</v>
      </c>
      <c r="V72" s="50">
        <v>99</v>
      </c>
      <c r="W72" s="51">
        <f t="shared" si="8"/>
        <v>17</v>
      </c>
      <c r="X72" s="90">
        <v>3</v>
      </c>
      <c r="Y72" s="91">
        <v>14</v>
      </c>
    </row>
    <row r="73" spans="2:25" ht="25.5" customHeight="1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34</v>
      </c>
      <c r="X73" s="88">
        <v>4</v>
      </c>
      <c r="Y73" s="89">
        <v>30</v>
      </c>
    </row>
    <row r="74" spans="2:25" ht="25.5" customHeight="1">
      <c r="B74" s="72"/>
      <c r="C74" s="42"/>
      <c r="D74" s="73"/>
      <c r="E74" s="73"/>
      <c r="F74" s="73"/>
      <c r="G74" s="73"/>
      <c r="V74" s="124" t="s">
        <v>64</v>
      </c>
      <c r="W74" s="126">
        <f t="shared" si="8"/>
        <v>54652</v>
      </c>
      <c r="X74" s="126">
        <f>L43+L49+L55+L61+L67+L73+P43+P49+P55+P61+P67+P73+T43+T49+T55+T61+T67+T73+X43+X49+X55+X61+X67+X73</f>
        <v>27349</v>
      </c>
      <c r="Y74" s="128">
        <f>M43+M49+M55+M61+M67+M73+Q43+Q49+Q55+Q61+Q67+Q73+U43+U49+U55+U61+U67+U73+Y43+Y49+Y55+Y61+Y67+Y73</f>
        <v>27303</v>
      </c>
    </row>
    <row r="75" spans="2:25" ht="25.5" customHeight="1" thickBot="1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25"/>
      <c r="W75" s="127"/>
      <c r="X75" s="127"/>
      <c r="Y75" s="129"/>
    </row>
    <row r="76" spans="2:25" ht="25.5" customHeight="1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14747</v>
      </c>
      <c r="P76" s="69">
        <f>T61+T67+X43+X55+X49+X61+X67+X73</f>
        <v>6478</v>
      </c>
      <c r="Q76" s="69">
        <f>U61+U67+Y43+Y49+Y55+Y61+Y67+Y73</f>
        <v>8269</v>
      </c>
      <c r="V76" s="70"/>
      <c r="W76" s="70"/>
      <c r="X76" s="70"/>
      <c r="Y76" s="70"/>
    </row>
    <row r="77" spans="2:25" ht="25.5" customHeight="1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>
      <c r="B78" s="152"/>
      <c r="C78" s="152"/>
      <c r="D78" s="152"/>
      <c r="E78" s="152"/>
      <c r="F78" s="152"/>
      <c r="G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2:25" ht="25.5" customHeight="1">
      <c r="B79" s="119"/>
      <c r="C79" s="119"/>
      <c r="D79" s="119"/>
      <c r="E79" s="119"/>
      <c r="F79" s="119"/>
      <c r="G79" s="119"/>
      <c r="J79" s="153" t="s">
        <v>68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</row>
    <row r="80" spans="2:25" ht="25.5" customHeight="1" thickBot="1">
      <c r="B80" s="154" t="s">
        <v>40</v>
      </c>
      <c r="C80" s="154"/>
      <c r="D80" s="154"/>
      <c r="E80" s="154"/>
      <c r="F80" s="154"/>
      <c r="G80" s="40" t="str">
        <f>F3</f>
        <v>平成30年9月1日現在  </v>
      </c>
      <c r="J80" s="155"/>
      <c r="K80" s="156"/>
      <c r="L80" s="156"/>
      <c r="M80" s="156"/>
      <c r="N80" s="156"/>
      <c r="O80" s="156"/>
      <c r="P80" s="156"/>
      <c r="Q80" s="156"/>
      <c r="R80" s="157" t="str">
        <f>F3</f>
        <v>平成30年9月1日現在  </v>
      </c>
      <c r="S80" s="158"/>
      <c r="T80" s="158"/>
      <c r="U80" s="158"/>
      <c r="V80" s="158"/>
      <c r="W80" s="158"/>
      <c r="X80" s="158"/>
      <c r="Y80" s="158"/>
    </row>
    <row r="81" spans="2:25" ht="25.5" customHeight="1">
      <c r="B81" s="141" t="s">
        <v>7</v>
      </c>
      <c r="C81" s="142"/>
      <c r="D81" s="145" t="s">
        <v>8</v>
      </c>
      <c r="E81" s="145"/>
      <c r="F81" s="146"/>
      <c r="G81" s="147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5.5" customHeight="1" thickBot="1">
      <c r="B82" s="143"/>
      <c r="C82" s="144"/>
      <c r="D82" s="18" t="s">
        <v>24</v>
      </c>
      <c r="E82" s="17" t="s">
        <v>25</v>
      </c>
      <c r="F82" s="16" t="s">
        <v>26</v>
      </c>
      <c r="G82" s="148"/>
      <c r="J82" s="46" t="s">
        <v>43</v>
      </c>
      <c r="K82" s="47">
        <f aca="true" t="shared" si="10" ref="K82:K111">L82+M82</f>
        <v>105</v>
      </c>
      <c r="L82" s="47">
        <f>L83+L84+L85+L86+L87</f>
        <v>51</v>
      </c>
      <c r="M82" s="48">
        <f>M83+M84+M85+M86+M87</f>
        <v>54</v>
      </c>
      <c r="N82" s="49" t="s">
        <v>44</v>
      </c>
      <c r="O82" s="47">
        <f aca="true" t="shared" si="11" ref="O82:O109">P82+Q82</f>
        <v>697</v>
      </c>
      <c r="P82" s="47">
        <f>P83+P84+P85+P86+P87</f>
        <v>398</v>
      </c>
      <c r="Q82" s="48">
        <f>Q83+Q84+Q85+Q86+Q87</f>
        <v>299</v>
      </c>
      <c r="R82" s="49" t="s">
        <v>45</v>
      </c>
      <c r="S82" s="47">
        <f aca="true" t="shared" si="12" ref="S82:S111">T82+U82</f>
        <v>236</v>
      </c>
      <c r="T82" s="47">
        <f>T83+T84+T85+T86+T87</f>
        <v>94</v>
      </c>
      <c r="U82" s="48">
        <f>U83+U84+U85+U86+U87</f>
        <v>142</v>
      </c>
      <c r="V82" s="49" t="s">
        <v>46</v>
      </c>
      <c r="W82" s="47">
        <f aca="true" t="shared" si="13" ref="W82:W113">X82+Y82</f>
        <v>22</v>
      </c>
      <c r="X82" s="47">
        <f>X83+X84+X85+X86+X87</f>
        <v>10</v>
      </c>
      <c r="Y82" s="48">
        <f>Y83+Y84+Y85+Y86+Y87</f>
        <v>12</v>
      </c>
    </row>
    <row r="83" spans="2:25" ht="25.5" customHeight="1" thickTop="1">
      <c r="B83" s="149" t="s">
        <v>9</v>
      </c>
      <c r="C83" s="150"/>
      <c r="D83" s="26">
        <f aca="true" t="shared" si="14" ref="D83:D102">E83+F83</f>
        <v>1135</v>
      </c>
      <c r="E83" s="76">
        <v>601</v>
      </c>
      <c r="F83" s="77">
        <v>534</v>
      </c>
      <c r="G83" s="78">
        <v>679</v>
      </c>
      <c r="J83" s="50">
        <v>0</v>
      </c>
      <c r="K83" s="51">
        <f t="shared" si="10"/>
        <v>25</v>
      </c>
      <c r="L83" s="94">
        <v>14</v>
      </c>
      <c r="M83" s="95">
        <v>11</v>
      </c>
      <c r="N83" s="50">
        <v>25</v>
      </c>
      <c r="O83" s="51">
        <f t="shared" si="11"/>
        <v>187</v>
      </c>
      <c r="P83" s="94">
        <v>108</v>
      </c>
      <c r="Q83" s="95">
        <v>79</v>
      </c>
      <c r="R83" s="50">
        <v>50</v>
      </c>
      <c r="S83" s="51">
        <f t="shared" si="12"/>
        <v>63</v>
      </c>
      <c r="T83" s="94">
        <v>24</v>
      </c>
      <c r="U83" s="95">
        <v>39</v>
      </c>
      <c r="V83" s="50">
        <v>75</v>
      </c>
      <c r="W83" s="51">
        <f t="shared" si="13"/>
        <v>7</v>
      </c>
      <c r="X83" s="94">
        <v>2</v>
      </c>
      <c r="Y83" s="95">
        <v>5</v>
      </c>
    </row>
    <row r="84" spans="2:25" ht="25.5" customHeight="1">
      <c r="B84" s="137" t="s">
        <v>10</v>
      </c>
      <c r="C84" s="131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18</v>
      </c>
      <c r="L84" s="94">
        <v>10</v>
      </c>
      <c r="M84" s="95">
        <v>8</v>
      </c>
      <c r="N84" s="50">
        <v>26</v>
      </c>
      <c r="O84" s="51">
        <f t="shared" si="11"/>
        <v>130</v>
      </c>
      <c r="P84" s="94">
        <v>76</v>
      </c>
      <c r="Q84" s="95">
        <v>54</v>
      </c>
      <c r="R84" s="50">
        <v>51</v>
      </c>
      <c r="S84" s="51">
        <f t="shared" si="12"/>
        <v>48</v>
      </c>
      <c r="T84" s="94">
        <v>17</v>
      </c>
      <c r="U84" s="95">
        <v>31</v>
      </c>
      <c r="V84" s="50">
        <v>76</v>
      </c>
      <c r="W84" s="51">
        <f t="shared" si="13"/>
        <v>3</v>
      </c>
      <c r="X84" s="94">
        <v>0</v>
      </c>
      <c r="Y84" s="95">
        <v>3</v>
      </c>
    </row>
    <row r="85" spans="2:25" ht="25.5" customHeight="1">
      <c r="B85" s="151" t="s">
        <v>11</v>
      </c>
      <c r="C85" s="139"/>
      <c r="D85" s="4">
        <f t="shared" si="14"/>
        <v>827</v>
      </c>
      <c r="E85" s="79">
        <v>388</v>
      </c>
      <c r="F85" s="80">
        <v>439</v>
      </c>
      <c r="G85" s="81">
        <v>564</v>
      </c>
      <c r="J85" s="50">
        <v>2</v>
      </c>
      <c r="K85" s="51">
        <f t="shared" si="10"/>
        <v>29</v>
      </c>
      <c r="L85" s="94">
        <v>7</v>
      </c>
      <c r="M85" s="95">
        <v>22</v>
      </c>
      <c r="N85" s="50">
        <v>27</v>
      </c>
      <c r="O85" s="51">
        <f t="shared" si="11"/>
        <v>138</v>
      </c>
      <c r="P85" s="94">
        <v>73</v>
      </c>
      <c r="Q85" s="95">
        <v>65</v>
      </c>
      <c r="R85" s="50">
        <v>52</v>
      </c>
      <c r="S85" s="51">
        <f t="shared" si="12"/>
        <v>55</v>
      </c>
      <c r="T85" s="94">
        <v>26</v>
      </c>
      <c r="U85" s="95">
        <v>29</v>
      </c>
      <c r="V85" s="50">
        <v>77</v>
      </c>
      <c r="W85" s="51">
        <f t="shared" si="13"/>
        <v>5</v>
      </c>
      <c r="X85" s="94">
        <v>3</v>
      </c>
      <c r="Y85" s="95">
        <v>2</v>
      </c>
    </row>
    <row r="86" spans="2:25" ht="25.5" customHeight="1">
      <c r="B86" s="137" t="s">
        <v>12</v>
      </c>
      <c r="C86" s="131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13</v>
      </c>
      <c r="L86" s="94">
        <v>9</v>
      </c>
      <c r="M86" s="95">
        <v>4</v>
      </c>
      <c r="N86" s="50">
        <v>28</v>
      </c>
      <c r="O86" s="51">
        <f t="shared" si="11"/>
        <v>136</v>
      </c>
      <c r="P86" s="94">
        <v>79</v>
      </c>
      <c r="Q86" s="95">
        <v>57</v>
      </c>
      <c r="R86" s="50">
        <v>53</v>
      </c>
      <c r="S86" s="51">
        <f t="shared" si="12"/>
        <v>39</v>
      </c>
      <c r="T86" s="94">
        <v>13</v>
      </c>
      <c r="U86" s="95">
        <v>26</v>
      </c>
      <c r="V86" s="50">
        <v>78</v>
      </c>
      <c r="W86" s="51">
        <f t="shared" si="13"/>
        <v>5</v>
      </c>
      <c r="X86" s="94">
        <v>4</v>
      </c>
      <c r="Y86" s="95">
        <v>1</v>
      </c>
    </row>
    <row r="87" spans="2:25" ht="25.5" customHeight="1">
      <c r="B87" s="137" t="s">
        <v>13</v>
      </c>
      <c r="C87" s="131"/>
      <c r="D87" s="4">
        <f t="shared" si="14"/>
        <v>90</v>
      </c>
      <c r="E87" s="79">
        <v>42</v>
      </c>
      <c r="F87" s="80">
        <v>48</v>
      </c>
      <c r="G87" s="81">
        <v>55</v>
      </c>
      <c r="J87" s="50">
        <v>4</v>
      </c>
      <c r="K87" s="51">
        <f t="shared" si="10"/>
        <v>20</v>
      </c>
      <c r="L87" s="94">
        <v>11</v>
      </c>
      <c r="M87" s="95">
        <v>9</v>
      </c>
      <c r="N87" s="50">
        <v>29</v>
      </c>
      <c r="O87" s="51">
        <f t="shared" si="11"/>
        <v>106</v>
      </c>
      <c r="P87" s="94">
        <v>62</v>
      </c>
      <c r="Q87" s="95">
        <v>44</v>
      </c>
      <c r="R87" s="50">
        <v>54</v>
      </c>
      <c r="S87" s="51">
        <f t="shared" si="12"/>
        <v>31</v>
      </c>
      <c r="T87" s="94">
        <v>14</v>
      </c>
      <c r="U87" s="95">
        <v>17</v>
      </c>
      <c r="V87" s="50">
        <v>79</v>
      </c>
      <c r="W87" s="51">
        <f t="shared" si="13"/>
        <v>2</v>
      </c>
      <c r="X87" s="94">
        <v>1</v>
      </c>
      <c r="Y87" s="95">
        <v>1</v>
      </c>
    </row>
    <row r="88" spans="2:25" ht="25.5" customHeight="1">
      <c r="B88" s="132" t="s">
        <v>14</v>
      </c>
      <c r="C88" s="131"/>
      <c r="D88" s="4">
        <f t="shared" si="14"/>
        <v>163</v>
      </c>
      <c r="E88" s="79">
        <v>93</v>
      </c>
      <c r="F88" s="80">
        <v>70</v>
      </c>
      <c r="G88" s="81">
        <v>129</v>
      </c>
      <c r="J88" s="46" t="s">
        <v>47</v>
      </c>
      <c r="K88" s="54">
        <f t="shared" si="10"/>
        <v>75</v>
      </c>
      <c r="L88" s="54">
        <f>L89+L90+L91+L92+L93</f>
        <v>42</v>
      </c>
      <c r="M88" s="55">
        <f>M89+M90+M91+M92+M93</f>
        <v>33</v>
      </c>
      <c r="N88" s="49" t="s">
        <v>48</v>
      </c>
      <c r="O88" s="54">
        <f t="shared" si="11"/>
        <v>361</v>
      </c>
      <c r="P88" s="54">
        <f>P89+P90+P91+P92+P93</f>
        <v>186</v>
      </c>
      <c r="Q88" s="55">
        <f>Q89+Q90+Q91+Q92+Q93</f>
        <v>175</v>
      </c>
      <c r="R88" s="56" t="s">
        <v>49</v>
      </c>
      <c r="S88" s="54">
        <f t="shared" si="12"/>
        <v>167</v>
      </c>
      <c r="T88" s="54">
        <f>T89+T90+T91+T92+T93</f>
        <v>59</v>
      </c>
      <c r="U88" s="55">
        <f>U89+U90+U91+U92+U93</f>
        <v>108</v>
      </c>
      <c r="V88" s="49" t="s">
        <v>50</v>
      </c>
      <c r="W88" s="54">
        <f t="shared" si="13"/>
        <v>14</v>
      </c>
      <c r="X88" s="54">
        <f>X89+X90+X91+X92+X93</f>
        <v>7</v>
      </c>
      <c r="Y88" s="55">
        <f>Y89+Y90+Y91+Y92+Y93</f>
        <v>7</v>
      </c>
    </row>
    <row r="89" spans="2:25" ht="25.5" customHeight="1">
      <c r="B89" s="138" t="s">
        <v>15</v>
      </c>
      <c r="C89" s="139"/>
      <c r="D89" s="4">
        <f t="shared" si="14"/>
        <v>241</v>
      </c>
      <c r="E89" s="79">
        <v>117</v>
      </c>
      <c r="F89" s="80">
        <v>124</v>
      </c>
      <c r="G89" s="81">
        <v>207</v>
      </c>
      <c r="J89" s="57">
        <v>5</v>
      </c>
      <c r="K89" s="51">
        <f t="shared" si="10"/>
        <v>14</v>
      </c>
      <c r="L89" s="94">
        <v>8</v>
      </c>
      <c r="M89" s="95">
        <v>6</v>
      </c>
      <c r="N89" s="50">
        <v>30</v>
      </c>
      <c r="O89" s="51">
        <f>P89+Q89</f>
        <v>93</v>
      </c>
      <c r="P89" s="94">
        <v>54</v>
      </c>
      <c r="Q89" s="95">
        <v>39</v>
      </c>
      <c r="R89" s="50">
        <v>55</v>
      </c>
      <c r="S89" s="51">
        <f t="shared" si="12"/>
        <v>32</v>
      </c>
      <c r="T89" s="94">
        <v>13</v>
      </c>
      <c r="U89" s="95">
        <v>19</v>
      </c>
      <c r="V89" s="50">
        <v>80</v>
      </c>
      <c r="W89" s="51">
        <f t="shared" si="13"/>
        <v>2</v>
      </c>
      <c r="X89" s="94">
        <v>2</v>
      </c>
      <c r="Y89" s="95">
        <v>0</v>
      </c>
    </row>
    <row r="90" spans="2:25" ht="25.5" customHeight="1">
      <c r="B90" s="132" t="s">
        <v>16</v>
      </c>
      <c r="C90" s="131"/>
      <c r="D90" s="4">
        <f t="shared" si="14"/>
        <v>17</v>
      </c>
      <c r="E90" s="79">
        <v>7</v>
      </c>
      <c r="F90" s="80">
        <v>10</v>
      </c>
      <c r="G90" s="81">
        <v>6</v>
      </c>
      <c r="J90" s="57">
        <v>6</v>
      </c>
      <c r="K90" s="51">
        <f t="shared" si="10"/>
        <v>21</v>
      </c>
      <c r="L90" s="94">
        <v>10</v>
      </c>
      <c r="M90" s="95">
        <v>11</v>
      </c>
      <c r="N90" s="50">
        <v>31</v>
      </c>
      <c r="O90" s="51">
        <f t="shared" si="11"/>
        <v>86</v>
      </c>
      <c r="P90" s="94">
        <v>51</v>
      </c>
      <c r="Q90" s="95">
        <v>35</v>
      </c>
      <c r="R90" s="50">
        <v>56</v>
      </c>
      <c r="S90" s="51">
        <f t="shared" si="12"/>
        <v>36</v>
      </c>
      <c r="T90" s="94">
        <v>12</v>
      </c>
      <c r="U90" s="95">
        <v>24</v>
      </c>
      <c r="V90" s="50">
        <v>81</v>
      </c>
      <c r="W90" s="51">
        <f t="shared" si="13"/>
        <v>2</v>
      </c>
      <c r="X90" s="94">
        <v>1</v>
      </c>
      <c r="Y90" s="95">
        <v>1</v>
      </c>
    </row>
    <row r="91" spans="2:25" ht="25.5" customHeight="1">
      <c r="B91" s="140" t="s">
        <v>27</v>
      </c>
      <c r="C91" s="139"/>
      <c r="D91" s="4">
        <f t="shared" si="14"/>
        <v>38</v>
      </c>
      <c r="E91" s="79">
        <v>24</v>
      </c>
      <c r="F91" s="80">
        <v>14</v>
      </c>
      <c r="G91" s="81">
        <v>27</v>
      </c>
      <c r="J91" s="57">
        <v>7</v>
      </c>
      <c r="K91" s="51">
        <f t="shared" si="10"/>
        <v>13</v>
      </c>
      <c r="L91" s="94">
        <v>7</v>
      </c>
      <c r="M91" s="95">
        <v>6</v>
      </c>
      <c r="N91" s="50">
        <v>32</v>
      </c>
      <c r="O91" s="51">
        <f t="shared" si="11"/>
        <v>72</v>
      </c>
      <c r="P91" s="94">
        <v>30</v>
      </c>
      <c r="Q91" s="95">
        <v>42</v>
      </c>
      <c r="R91" s="50">
        <v>57</v>
      </c>
      <c r="S91" s="51">
        <f t="shared" si="12"/>
        <v>39</v>
      </c>
      <c r="T91" s="94">
        <v>12</v>
      </c>
      <c r="U91" s="95">
        <v>27</v>
      </c>
      <c r="V91" s="50">
        <v>82</v>
      </c>
      <c r="W91" s="51">
        <f t="shared" si="13"/>
        <v>4</v>
      </c>
      <c r="X91" s="94">
        <v>1</v>
      </c>
      <c r="Y91" s="95">
        <v>3</v>
      </c>
    </row>
    <row r="92" spans="2:25" ht="25.5" customHeight="1">
      <c r="B92" s="132" t="s">
        <v>17</v>
      </c>
      <c r="C92" s="131"/>
      <c r="D92" s="4">
        <f t="shared" si="14"/>
        <v>31</v>
      </c>
      <c r="E92" s="79">
        <v>19</v>
      </c>
      <c r="F92" s="80">
        <v>12</v>
      </c>
      <c r="G92" s="81">
        <v>20</v>
      </c>
      <c r="J92" s="57">
        <v>8</v>
      </c>
      <c r="K92" s="51">
        <f t="shared" si="10"/>
        <v>15</v>
      </c>
      <c r="L92" s="94">
        <v>9</v>
      </c>
      <c r="M92" s="95">
        <v>6</v>
      </c>
      <c r="N92" s="50">
        <v>33</v>
      </c>
      <c r="O92" s="51">
        <f t="shared" si="11"/>
        <v>55</v>
      </c>
      <c r="P92" s="94">
        <v>28</v>
      </c>
      <c r="Q92" s="95">
        <v>27</v>
      </c>
      <c r="R92" s="50">
        <v>58</v>
      </c>
      <c r="S92" s="51">
        <f t="shared" si="12"/>
        <v>33</v>
      </c>
      <c r="T92" s="94">
        <v>11</v>
      </c>
      <c r="U92" s="95">
        <v>22</v>
      </c>
      <c r="V92" s="50">
        <v>83</v>
      </c>
      <c r="W92" s="51">
        <f t="shared" si="13"/>
        <v>3</v>
      </c>
      <c r="X92" s="94">
        <v>2</v>
      </c>
      <c r="Y92" s="95">
        <v>1</v>
      </c>
    </row>
    <row r="93" spans="2:25" ht="25.5" customHeight="1">
      <c r="B93" s="130" t="s">
        <v>27</v>
      </c>
      <c r="C93" s="131"/>
      <c r="D93" s="4">
        <f t="shared" si="14"/>
        <v>62</v>
      </c>
      <c r="E93" s="79">
        <v>37</v>
      </c>
      <c r="F93" s="80">
        <v>25</v>
      </c>
      <c r="G93" s="81">
        <v>29</v>
      </c>
      <c r="J93" s="57">
        <v>9</v>
      </c>
      <c r="K93" s="51">
        <f t="shared" si="10"/>
        <v>12</v>
      </c>
      <c r="L93" s="94">
        <v>8</v>
      </c>
      <c r="M93" s="95">
        <v>4</v>
      </c>
      <c r="N93" s="50">
        <v>34</v>
      </c>
      <c r="O93" s="51">
        <f t="shared" si="11"/>
        <v>55</v>
      </c>
      <c r="P93" s="94">
        <v>23</v>
      </c>
      <c r="Q93" s="95">
        <v>32</v>
      </c>
      <c r="R93" s="50">
        <v>59</v>
      </c>
      <c r="S93" s="51">
        <f t="shared" si="12"/>
        <v>27</v>
      </c>
      <c r="T93" s="94">
        <v>11</v>
      </c>
      <c r="U93" s="95">
        <v>16</v>
      </c>
      <c r="V93" s="50">
        <v>84</v>
      </c>
      <c r="W93" s="51">
        <f t="shared" si="13"/>
        <v>3</v>
      </c>
      <c r="X93" s="94">
        <v>1</v>
      </c>
      <c r="Y93" s="95">
        <v>2</v>
      </c>
    </row>
    <row r="94" spans="2:25" ht="25.5" customHeight="1">
      <c r="B94" s="130" t="s">
        <v>28</v>
      </c>
      <c r="C94" s="131"/>
      <c r="D94" s="4">
        <f t="shared" si="14"/>
        <v>48</v>
      </c>
      <c r="E94" s="79">
        <v>25</v>
      </c>
      <c r="F94" s="80">
        <v>23</v>
      </c>
      <c r="G94" s="81">
        <v>26</v>
      </c>
      <c r="J94" s="49" t="s">
        <v>51</v>
      </c>
      <c r="K94" s="54">
        <f t="shared" si="10"/>
        <v>61</v>
      </c>
      <c r="L94" s="54">
        <f>L95+L96+L97+L98+L99</f>
        <v>33</v>
      </c>
      <c r="M94" s="55">
        <f>M95+M96+M97+M98+M99</f>
        <v>28</v>
      </c>
      <c r="N94" s="49" t="s">
        <v>52</v>
      </c>
      <c r="O94" s="54">
        <f t="shared" si="11"/>
        <v>269</v>
      </c>
      <c r="P94" s="54">
        <f>P95+P96+P97+P98+P99</f>
        <v>129</v>
      </c>
      <c r="Q94" s="55">
        <f>Q95+Q96+Q97+Q98+Q99</f>
        <v>140</v>
      </c>
      <c r="R94" s="49" t="s">
        <v>53</v>
      </c>
      <c r="S94" s="54">
        <f t="shared" si="12"/>
        <v>115</v>
      </c>
      <c r="T94" s="54">
        <f>T95+T96+T97+T98+T99</f>
        <v>42</v>
      </c>
      <c r="U94" s="55">
        <f>U95+U96+U97+U98+U99</f>
        <v>73</v>
      </c>
      <c r="V94" s="49" t="s">
        <v>54</v>
      </c>
      <c r="W94" s="54">
        <f t="shared" si="13"/>
        <v>6</v>
      </c>
      <c r="X94" s="54">
        <f>X95+X96+X97+X98+X99</f>
        <v>3</v>
      </c>
      <c r="Y94" s="55">
        <f>Y95+Y96+Y97+Y98+Y99</f>
        <v>3</v>
      </c>
    </row>
    <row r="95" spans="2:25" ht="25.5" customHeight="1">
      <c r="B95" s="132" t="s">
        <v>18</v>
      </c>
      <c r="C95" s="131"/>
      <c r="D95" s="4">
        <f t="shared" si="14"/>
        <v>411</v>
      </c>
      <c r="E95" s="79">
        <v>210</v>
      </c>
      <c r="F95" s="80">
        <v>201</v>
      </c>
      <c r="G95" s="81">
        <v>307</v>
      </c>
      <c r="J95" s="50">
        <v>10</v>
      </c>
      <c r="K95" s="51">
        <f t="shared" si="10"/>
        <v>12</v>
      </c>
      <c r="L95" s="94">
        <v>9</v>
      </c>
      <c r="M95" s="95">
        <v>3</v>
      </c>
      <c r="N95" s="50">
        <v>35</v>
      </c>
      <c r="O95" s="51">
        <f t="shared" si="11"/>
        <v>57</v>
      </c>
      <c r="P95" s="94">
        <v>28</v>
      </c>
      <c r="Q95" s="95">
        <v>29</v>
      </c>
      <c r="R95" s="50">
        <v>60</v>
      </c>
      <c r="S95" s="51">
        <f t="shared" si="12"/>
        <v>24</v>
      </c>
      <c r="T95" s="94">
        <v>11</v>
      </c>
      <c r="U95" s="95">
        <v>13</v>
      </c>
      <c r="V95" s="50">
        <v>85</v>
      </c>
      <c r="W95" s="51">
        <f t="shared" si="13"/>
        <v>0</v>
      </c>
      <c r="X95" s="94">
        <v>0</v>
      </c>
      <c r="Y95" s="95">
        <v>0</v>
      </c>
    </row>
    <row r="96" spans="2:25" ht="25.5" customHeight="1">
      <c r="B96" s="130" t="s">
        <v>29</v>
      </c>
      <c r="C96" s="131"/>
      <c r="D96" s="4">
        <f t="shared" si="14"/>
        <v>197</v>
      </c>
      <c r="E96" s="79">
        <v>87</v>
      </c>
      <c r="F96" s="80">
        <v>110</v>
      </c>
      <c r="G96" s="81">
        <v>117</v>
      </c>
      <c r="J96" s="50">
        <v>11</v>
      </c>
      <c r="K96" s="51">
        <f t="shared" si="10"/>
        <v>9</v>
      </c>
      <c r="L96" s="94">
        <v>5</v>
      </c>
      <c r="M96" s="95">
        <v>4</v>
      </c>
      <c r="N96" s="50">
        <v>36</v>
      </c>
      <c r="O96" s="51">
        <f t="shared" si="11"/>
        <v>54</v>
      </c>
      <c r="P96" s="94">
        <v>25</v>
      </c>
      <c r="Q96" s="95">
        <v>29</v>
      </c>
      <c r="R96" s="50">
        <v>61</v>
      </c>
      <c r="S96" s="51">
        <f t="shared" si="12"/>
        <v>21</v>
      </c>
      <c r="T96" s="94">
        <v>7</v>
      </c>
      <c r="U96" s="95">
        <v>14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>
      <c r="B97" s="132" t="s">
        <v>19</v>
      </c>
      <c r="C97" s="131"/>
      <c r="D97" s="4">
        <f t="shared" si="14"/>
        <v>136</v>
      </c>
      <c r="E97" s="79">
        <v>51</v>
      </c>
      <c r="F97" s="80">
        <v>85</v>
      </c>
      <c r="G97" s="81">
        <v>96</v>
      </c>
      <c r="J97" s="50">
        <v>12</v>
      </c>
      <c r="K97" s="51">
        <f t="shared" si="10"/>
        <v>16</v>
      </c>
      <c r="L97" s="94">
        <v>6</v>
      </c>
      <c r="M97" s="95">
        <v>10</v>
      </c>
      <c r="N97" s="50">
        <v>37</v>
      </c>
      <c r="O97" s="51">
        <f t="shared" si="11"/>
        <v>56</v>
      </c>
      <c r="P97" s="94">
        <v>24</v>
      </c>
      <c r="Q97" s="95">
        <v>32</v>
      </c>
      <c r="R97" s="50">
        <v>62</v>
      </c>
      <c r="S97" s="51">
        <f t="shared" si="12"/>
        <v>24</v>
      </c>
      <c r="T97" s="94">
        <v>7</v>
      </c>
      <c r="U97" s="95">
        <v>17</v>
      </c>
      <c r="V97" s="50">
        <v>87</v>
      </c>
      <c r="W97" s="51">
        <f t="shared" si="13"/>
        <v>0</v>
      </c>
      <c r="X97" s="94">
        <v>0</v>
      </c>
      <c r="Y97" s="95">
        <v>0</v>
      </c>
    </row>
    <row r="98" spans="2:25" ht="25.5" customHeight="1">
      <c r="B98" s="130" t="s">
        <v>27</v>
      </c>
      <c r="C98" s="131"/>
      <c r="D98" s="4">
        <f t="shared" si="14"/>
        <v>72</v>
      </c>
      <c r="E98" s="79">
        <v>31</v>
      </c>
      <c r="F98" s="80">
        <v>41</v>
      </c>
      <c r="G98" s="81">
        <v>40</v>
      </c>
      <c r="J98" s="50">
        <v>13</v>
      </c>
      <c r="K98" s="51">
        <f t="shared" si="10"/>
        <v>15</v>
      </c>
      <c r="L98" s="94">
        <v>11</v>
      </c>
      <c r="M98" s="95">
        <v>4</v>
      </c>
      <c r="N98" s="50">
        <v>38</v>
      </c>
      <c r="O98" s="51">
        <f t="shared" si="11"/>
        <v>52</v>
      </c>
      <c r="P98" s="94">
        <v>29</v>
      </c>
      <c r="Q98" s="95">
        <v>23</v>
      </c>
      <c r="R98" s="50">
        <v>63</v>
      </c>
      <c r="S98" s="51">
        <f t="shared" si="12"/>
        <v>32</v>
      </c>
      <c r="T98" s="94">
        <v>13</v>
      </c>
      <c r="U98" s="95">
        <v>19</v>
      </c>
      <c r="V98" s="50">
        <v>88</v>
      </c>
      <c r="W98" s="51">
        <f t="shared" si="13"/>
        <v>3</v>
      </c>
      <c r="X98" s="94">
        <v>1</v>
      </c>
      <c r="Y98" s="95">
        <v>2</v>
      </c>
    </row>
    <row r="99" spans="2:25" ht="25.5" customHeight="1">
      <c r="B99" s="130" t="s">
        <v>28</v>
      </c>
      <c r="C99" s="131"/>
      <c r="D99" s="4">
        <f t="shared" si="14"/>
        <v>61</v>
      </c>
      <c r="E99" s="79">
        <v>21</v>
      </c>
      <c r="F99" s="80">
        <v>40</v>
      </c>
      <c r="G99" s="81">
        <v>39</v>
      </c>
      <c r="J99" s="50">
        <v>14</v>
      </c>
      <c r="K99" s="51">
        <f t="shared" si="10"/>
        <v>9</v>
      </c>
      <c r="L99" s="94">
        <v>2</v>
      </c>
      <c r="M99" s="95">
        <v>7</v>
      </c>
      <c r="N99" s="50">
        <v>39</v>
      </c>
      <c r="O99" s="51">
        <f t="shared" si="11"/>
        <v>50</v>
      </c>
      <c r="P99" s="94">
        <v>23</v>
      </c>
      <c r="Q99" s="95">
        <v>27</v>
      </c>
      <c r="R99" s="50">
        <v>64</v>
      </c>
      <c r="S99" s="51">
        <f t="shared" si="12"/>
        <v>14</v>
      </c>
      <c r="T99" s="94">
        <v>4</v>
      </c>
      <c r="U99" s="95">
        <v>10</v>
      </c>
      <c r="V99" s="50">
        <v>89</v>
      </c>
      <c r="W99" s="51">
        <f t="shared" si="13"/>
        <v>2</v>
      </c>
      <c r="X99" s="94">
        <v>2</v>
      </c>
      <c r="Y99" s="95">
        <v>0</v>
      </c>
    </row>
    <row r="100" spans="2:25" ht="25.5" customHeight="1">
      <c r="B100" s="130" t="s">
        <v>30</v>
      </c>
      <c r="C100" s="131"/>
      <c r="D100" s="4">
        <f t="shared" si="14"/>
        <v>245</v>
      </c>
      <c r="E100" s="79">
        <v>125</v>
      </c>
      <c r="F100" s="80">
        <v>120</v>
      </c>
      <c r="G100" s="81">
        <v>130</v>
      </c>
      <c r="J100" s="49" t="s">
        <v>55</v>
      </c>
      <c r="K100" s="54">
        <f t="shared" si="10"/>
        <v>211</v>
      </c>
      <c r="L100" s="54">
        <f>L101+L102+L103+L104+L105</f>
        <v>126</v>
      </c>
      <c r="M100" s="55">
        <f>M101+M102+M103+M104+M105</f>
        <v>85</v>
      </c>
      <c r="N100" s="49" t="s">
        <v>56</v>
      </c>
      <c r="O100" s="54">
        <f t="shared" si="11"/>
        <v>220</v>
      </c>
      <c r="P100" s="54">
        <f>P101+P102+P103+P104+P105</f>
        <v>101</v>
      </c>
      <c r="Q100" s="55">
        <f>Q101+Q102+Q103+Q104+Q105</f>
        <v>119</v>
      </c>
      <c r="R100" s="49" t="s">
        <v>57</v>
      </c>
      <c r="S100" s="54">
        <f t="shared" si="12"/>
        <v>71</v>
      </c>
      <c r="T100" s="54">
        <f>T101+T102+T103+T104+T105</f>
        <v>27</v>
      </c>
      <c r="U100" s="55">
        <f>U101+U102+U103+U104+U105</f>
        <v>44</v>
      </c>
      <c r="V100" s="49" t="s">
        <v>58</v>
      </c>
      <c r="W100" s="54">
        <f t="shared" si="13"/>
        <v>6</v>
      </c>
      <c r="X100" s="54">
        <f>X101+X102+X103+X104+X105</f>
        <v>1</v>
      </c>
      <c r="Y100" s="55">
        <f>Y101+Y102+Y103+Y104+Y105</f>
        <v>5</v>
      </c>
    </row>
    <row r="101" spans="2:25" ht="25.5" customHeight="1">
      <c r="B101" s="132" t="s">
        <v>20</v>
      </c>
      <c r="C101" s="131"/>
      <c r="D101" s="4">
        <f t="shared" si="14"/>
        <v>36</v>
      </c>
      <c r="E101" s="79">
        <v>12</v>
      </c>
      <c r="F101" s="80">
        <v>24</v>
      </c>
      <c r="G101" s="81">
        <v>20</v>
      </c>
      <c r="J101" s="50">
        <v>15</v>
      </c>
      <c r="K101" s="51">
        <f t="shared" si="10"/>
        <v>10</v>
      </c>
      <c r="L101" s="94">
        <v>3</v>
      </c>
      <c r="M101" s="95">
        <v>7</v>
      </c>
      <c r="N101" s="50">
        <v>40</v>
      </c>
      <c r="O101" s="51">
        <f t="shared" si="11"/>
        <v>45</v>
      </c>
      <c r="P101" s="94">
        <v>18</v>
      </c>
      <c r="Q101" s="95">
        <v>27</v>
      </c>
      <c r="R101" s="50">
        <v>65</v>
      </c>
      <c r="S101" s="51">
        <f t="shared" si="12"/>
        <v>15</v>
      </c>
      <c r="T101" s="94">
        <v>6</v>
      </c>
      <c r="U101" s="95">
        <v>9</v>
      </c>
      <c r="V101" s="50">
        <v>90</v>
      </c>
      <c r="W101" s="51">
        <f t="shared" si="13"/>
        <v>2</v>
      </c>
      <c r="X101" s="94">
        <v>0</v>
      </c>
      <c r="Y101" s="95">
        <v>2</v>
      </c>
    </row>
    <row r="102" spans="2:25" ht="25.5" customHeight="1" thickBot="1">
      <c r="B102" s="133" t="s">
        <v>21</v>
      </c>
      <c r="C102" s="134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12</v>
      </c>
      <c r="L102" s="94">
        <v>9</v>
      </c>
      <c r="M102" s="95">
        <v>3</v>
      </c>
      <c r="N102" s="50">
        <v>41</v>
      </c>
      <c r="O102" s="51">
        <f t="shared" si="11"/>
        <v>46</v>
      </c>
      <c r="P102" s="94">
        <v>18</v>
      </c>
      <c r="Q102" s="95">
        <v>28</v>
      </c>
      <c r="R102" s="50">
        <v>66</v>
      </c>
      <c r="S102" s="51">
        <f t="shared" si="12"/>
        <v>14</v>
      </c>
      <c r="T102" s="94">
        <v>5</v>
      </c>
      <c r="U102" s="95">
        <v>9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Bot="1" thickTop="1">
      <c r="B103" s="135" t="s">
        <v>22</v>
      </c>
      <c r="C103" s="136"/>
      <c r="D103" s="6">
        <f>SUM(D83:D102)</f>
        <v>3821</v>
      </c>
      <c r="E103" s="6">
        <f>SUM(E83:E102)</f>
        <v>1894</v>
      </c>
      <c r="F103" s="37">
        <f>SUM(F83:F102)</f>
        <v>1927</v>
      </c>
      <c r="G103" s="7">
        <f>SUM(G83:G102)</f>
        <v>2497</v>
      </c>
      <c r="J103" s="50">
        <v>17</v>
      </c>
      <c r="K103" s="51">
        <f t="shared" si="10"/>
        <v>19</v>
      </c>
      <c r="L103" s="94">
        <v>9</v>
      </c>
      <c r="M103" s="95">
        <v>10</v>
      </c>
      <c r="N103" s="50">
        <v>42</v>
      </c>
      <c r="O103" s="51">
        <f t="shared" si="11"/>
        <v>44</v>
      </c>
      <c r="P103" s="94">
        <v>23</v>
      </c>
      <c r="Q103" s="95">
        <v>21</v>
      </c>
      <c r="R103" s="50">
        <v>67</v>
      </c>
      <c r="S103" s="51">
        <f t="shared" si="12"/>
        <v>12</v>
      </c>
      <c r="T103" s="94">
        <v>2</v>
      </c>
      <c r="U103" s="95">
        <v>10</v>
      </c>
      <c r="V103" s="50">
        <v>92</v>
      </c>
      <c r="W103" s="51">
        <f t="shared" si="13"/>
        <v>1</v>
      </c>
      <c r="X103" s="94">
        <v>1</v>
      </c>
      <c r="Y103" s="95">
        <v>0</v>
      </c>
    </row>
    <row r="104" spans="10:25" ht="24.75" customHeight="1">
      <c r="J104" s="50">
        <v>18</v>
      </c>
      <c r="K104" s="51">
        <f t="shared" si="10"/>
        <v>63</v>
      </c>
      <c r="L104" s="94">
        <v>44</v>
      </c>
      <c r="M104" s="95">
        <v>19</v>
      </c>
      <c r="N104" s="50">
        <v>43</v>
      </c>
      <c r="O104" s="51">
        <f t="shared" si="11"/>
        <v>38</v>
      </c>
      <c r="P104" s="94">
        <v>18</v>
      </c>
      <c r="Q104" s="95">
        <v>20</v>
      </c>
      <c r="R104" s="50">
        <v>68</v>
      </c>
      <c r="S104" s="51">
        <f t="shared" si="12"/>
        <v>14</v>
      </c>
      <c r="T104" s="94">
        <v>5</v>
      </c>
      <c r="U104" s="95">
        <v>9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10:25" ht="24.75" customHeight="1">
      <c r="J105" s="50">
        <v>19</v>
      </c>
      <c r="K105" s="51">
        <f t="shared" si="10"/>
        <v>107</v>
      </c>
      <c r="L105" s="94">
        <v>61</v>
      </c>
      <c r="M105" s="95">
        <v>46</v>
      </c>
      <c r="N105" s="50">
        <v>44</v>
      </c>
      <c r="O105" s="51">
        <f t="shared" si="11"/>
        <v>47</v>
      </c>
      <c r="P105" s="94">
        <v>24</v>
      </c>
      <c r="Q105" s="95">
        <v>23</v>
      </c>
      <c r="R105" s="50">
        <v>69</v>
      </c>
      <c r="S105" s="51">
        <f t="shared" si="12"/>
        <v>16</v>
      </c>
      <c r="T105" s="94">
        <v>9</v>
      </c>
      <c r="U105" s="95">
        <v>7</v>
      </c>
      <c r="V105" s="50">
        <v>94</v>
      </c>
      <c r="W105" s="51">
        <f t="shared" si="13"/>
        <v>1</v>
      </c>
      <c r="X105" s="94">
        <v>0</v>
      </c>
      <c r="Y105" s="95">
        <v>1</v>
      </c>
    </row>
    <row r="106" spans="10:25" ht="24.75" customHeight="1">
      <c r="J106" s="49" t="s">
        <v>59</v>
      </c>
      <c r="K106" s="54">
        <f t="shared" si="10"/>
        <v>899</v>
      </c>
      <c r="L106" s="54">
        <f>L107+L108+L109+L110+L111</f>
        <v>464</v>
      </c>
      <c r="M106" s="55">
        <f>M107+M108+M109+M110+M111</f>
        <v>435</v>
      </c>
      <c r="N106" s="49" t="s">
        <v>60</v>
      </c>
      <c r="O106" s="54">
        <f t="shared" si="11"/>
        <v>247</v>
      </c>
      <c r="P106" s="54">
        <f>P107+P108+P109+P110+P111</f>
        <v>105</v>
      </c>
      <c r="Q106" s="55">
        <f>Q107+Q108+Q109+Q110+Q111</f>
        <v>142</v>
      </c>
      <c r="R106" s="49" t="s">
        <v>61</v>
      </c>
      <c r="S106" s="54">
        <f t="shared" si="12"/>
        <v>38</v>
      </c>
      <c r="T106" s="54">
        <f>T107+T108+T109+T110+T111</f>
        <v>15</v>
      </c>
      <c r="U106" s="55">
        <f>U107+U108+U109+U110+U111</f>
        <v>23</v>
      </c>
      <c r="V106" s="49" t="s">
        <v>62</v>
      </c>
      <c r="W106" s="54">
        <f t="shared" si="13"/>
        <v>1</v>
      </c>
      <c r="X106" s="54">
        <f>X107+X108+X109+X110+X111</f>
        <v>1</v>
      </c>
      <c r="Y106" s="55">
        <f>Y107+Y108+Y109+Y110+Y111</f>
        <v>0</v>
      </c>
    </row>
    <row r="107" spans="10:25" ht="24.75" customHeight="1">
      <c r="J107" s="50">
        <v>20</v>
      </c>
      <c r="K107" s="51">
        <f t="shared" si="10"/>
        <v>160</v>
      </c>
      <c r="L107" s="94">
        <v>94</v>
      </c>
      <c r="M107" s="95">
        <v>66</v>
      </c>
      <c r="N107" s="50">
        <v>45</v>
      </c>
      <c r="O107" s="51">
        <f t="shared" si="11"/>
        <v>37</v>
      </c>
      <c r="P107" s="94">
        <v>16</v>
      </c>
      <c r="Q107" s="95">
        <v>21</v>
      </c>
      <c r="R107" s="50">
        <v>70</v>
      </c>
      <c r="S107" s="51">
        <f t="shared" si="12"/>
        <v>10</v>
      </c>
      <c r="T107" s="94">
        <v>4</v>
      </c>
      <c r="U107" s="95">
        <v>6</v>
      </c>
      <c r="V107" s="50">
        <v>95</v>
      </c>
      <c r="W107" s="51">
        <f t="shared" si="13"/>
        <v>1</v>
      </c>
      <c r="X107" s="94">
        <v>1</v>
      </c>
      <c r="Y107" s="95">
        <v>0</v>
      </c>
    </row>
    <row r="108" spans="10:25" ht="24.75" customHeight="1">
      <c r="J108" s="50">
        <v>21</v>
      </c>
      <c r="K108" s="51">
        <f t="shared" si="10"/>
        <v>145</v>
      </c>
      <c r="L108" s="94">
        <v>81</v>
      </c>
      <c r="M108" s="95">
        <v>64</v>
      </c>
      <c r="N108" s="50">
        <v>46</v>
      </c>
      <c r="O108" s="51">
        <f t="shared" si="11"/>
        <v>42</v>
      </c>
      <c r="P108" s="94">
        <v>16</v>
      </c>
      <c r="Q108" s="95">
        <v>26</v>
      </c>
      <c r="R108" s="50">
        <v>71</v>
      </c>
      <c r="S108" s="51">
        <f t="shared" si="12"/>
        <v>11</v>
      </c>
      <c r="T108" s="94">
        <v>4</v>
      </c>
      <c r="U108" s="95">
        <v>7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10:25" ht="24.75" customHeight="1">
      <c r="J109" s="50">
        <v>22</v>
      </c>
      <c r="K109" s="51">
        <f t="shared" si="10"/>
        <v>183</v>
      </c>
      <c r="L109" s="94">
        <v>91</v>
      </c>
      <c r="M109" s="95">
        <v>92</v>
      </c>
      <c r="N109" s="50">
        <v>47</v>
      </c>
      <c r="O109" s="51">
        <f t="shared" si="11"/>
        <v>63</v>
      </c>
      <c r="P109" s="94">
        <v>28</v>
      </c>
      <c r="Q109" s="95">
        <v>35</v>
      </c>
      <c r="R109" s="50">
        <v>72</v>
      </c>
      <c r="S109" s="51">
        <f t="shared" si="12"/>
        <v>7</v>
      </c>
      <c r="T109" s="94">
        <v>3</v>
      </c>
      <c r="U109" s="95">
        <v>4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10:25" ht="24.75" customHeight="1">
      <c r="J110" s="50">
        <v>23</v>
      </c>
      <c r="K110" s="51">
        <f t="shared" si="10"/>
        <v>227</v>
      </c>
      <c r="L110" s="94">
        <v>103</v>
      </c>
      <c r="M110" s="95">
        <v>124</v>
      </c>
      <c r="N110" s="50">
        <v>48</v>
      </c>
      <c r="O110" s="51">
        <f>P110+Q110</f>
        <v>56</v>
      </c>
      <c r="P110" s="94">
        <v>26</v>
      </c>
      <c r="Q110" s="95">
        <v>30</v>
      </c>
      <c r="R110" s="50">
        <v>73</v>
      </c>
      <c r="S110" s="51">
        <f t="shared" si="12"/>
        <v>3</v>
      </c>
      <c r="T110" s="94">
        <v>0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10:25" ht="24.75" customHeight="1" thickBot="1">
      <c r="J111" s="60">
        <v>24</v>
      </c>
      <c r="K111" s="61">
        <f t="shared" si="10"/>
        <v>184</v>
      </c>
      <c r="L111" s="96">
        <v>95</v>
      </c>
      <c r="M111" s="97">
        <v>89</v>
      </c>
      <c r="N111" s="60">
        <v>49</v>
      </c>
      <c r="O111" s="61">
        <f>P111+Q111</f>
        <v>49</v>
      </c>
      <c r="P111" s="96">
        <v>19</v>
      </c>
      <c r="Q111" s="97">
        <v>30</v>
      </c>
      <c r="R111" s="60">
        <v>74</v>
      </c>
      <c r="S111" s="61">
        <f t="shared" si="12"/>
        <v>7</v>
      </c>
      <c r="T111" s="96">
        <v>4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2:25" ht="24.75" customHeight="1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22:25" ht="24.75" customHeight="1">
      <c r="V113" s="124" t="s">
        <v>64</v>
      </c>
      <c r="W113" s="126">
        <f t="shared" si="13"/>
        <v>3821</v>
      </c>
      <c r="X113" s="126">
        <f>L82+L88+L94+L100+L106+L112+P82+P88+P94+P100+P106+P112+T82+T88+T94+T100+T106+T112+X82+X88+X94+X100+X106+X112</f>
        <v>1894</v>
      </c>
      <c r="Y113" s="128">
        <f>M82+M88+M94+M100+M106+M112+Q82+Q88+Q94+Q100+Q106+Q112+U82+U88+U94+U100+U106+U112+Y82+Y88+Y94+Y100+Y106+Y112</f>
        <v>1927</v>
      </c>
    </row>
    <row r="114" spans="14:25" ht="24.75" customHeight="1" thickBot="1">
      <c r="N114" s="67"/>
      <c r="O114" s="68" t="s">
        <v>65</v>
      </c>
      <c r="P114" s="68" t="s">
        <v>1</v>
      </c>
      <c r="Q114" s="68" t="s">
        <v>2</v>
      </c>
      <c r="V114" s="125"/>
      <c r="W114" s="127"/>
      <c r="X114" s="127"/>
      <c r="Y114" s="129"/>
    </row>
    <row r="115" spans="14:25" ht="24.75" customHeight="1">
      <c r="N115" s="67" t="s">
        <v>66</v>
      </c>
      <c r="O115" s="69">
        <f>$P$115+$Q$115</f>
        <v>158</v>
      </c>
      <c r="P115" s="69">
        <f>$T$100+$T106+$X$82+$X$88+$X$94+$X$100+$X$106+$X$112</f>
        <v>64</v>
      </c>
      <c r="Q115" s="69">
        <f>$U$100+$U$106+$Y$82+$Y$88+$Y$94+$Y$100+$Y$106+$Y$112</f>
        <v>94</v>
      </c>
      <c r="V115" s="70"/>
      <c r="W115" s="70"/>
      <c r="X115" s="70"/>
      <c r="Y115" s="70"/>
    </row>
  </sheetData>
  <sheetProtection password="E68C" sheet="1"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Administrator</cp:lastModifiedBy>
  <cp:lastPrinted>2019-01-07T01:30:29Z</cp:lastPrinted>
  <dcterms:created xsi:type="dcterms:W3CDTF">2006-02-09T01:49:15Z</dcterms:created>
  <dcterms:modified xsi:type="dcterms:W3CDTF">2019-01-22T03:23:15Z</dcterms:modified>
  <cp:category/>
  <cp:version/>
  <cp:contentType/>
  <cp:contentStatus/>
</cp:coreProperties>
</file>